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N:\Avdelinger\ANS\Bygg anlegg eiendom BAE\10 - Prosjekter BAE\10-21 Miljø\LCC\alternativvurdering excel\Publisert\"/>
    </mc:Choice>
  </mc:AlternateContent>
  <xr:revisionPtr revIDLastSave="0" documentId="13_ncr:1_{453F649E-84F9-4432-8A19-2DF34F9CB293}" xr6:coauthVersionLast="40" xr6:coauthVersionMax="40" xr10:uidLastSave="{00000000-0000-0000-0000-000000000000}"/>
  <bookViews>
    <workbookView xWindow="0" yWindow="0" windowWidth="28800" windowHeight="14025" tabRatio="721" xr2:uid="{00000000-000D-0000-FFFF-FFFF00000000}"/>
  </bookViews>
  <sheets>
    <sheet name="Innledning" sheetId="8" r:id="rId1"/>
    <sheet name="Input" sheetId="1" r:id="rId2"/>
    <sheet name="Sammendrag" sheetId="9" r:id="rId3"/>
    <sheet name="Definisjoner" sheetId="4" r:id="rId4"/>
    <sheet name="Versonshåndtering" sheetId="12" state="hidden" r:id="rId5"/>
    <sheet name="Kontantstrøm alt. 1" sheetId="2" state="hidden" r:id="rId6"/>
    <sheet name="Kontantstrøm alt. 2" sheetId="10" state="hidden" r:id="rId7"/>
    <sheet name="Kontantstrøm alt. 3" sheetId="11" state="hidden" r:id="rId8"/>
  </sheets>
  <definedNames>
    <definedName name="Analyseperiode">Sammendrag!$C$11</definedName>
    <definedName name="Graf_1_akse">OFFSET('Kontantstrøm alt. 1'!$E$80,0,0,1,Analyseperiode+1)</definedName>
    <definedName name="Graf_2_akse" localSheetId="6">OFFSET('Kontantstrøm alt. 2'!$E$80,0,0,1,Analyseperiode+1)</definedName>
    <definedName name="Graf_3_akse" localSheetId="7">OFFSET('Kontantstrøm alt. 3'!$E$80,0,0,1,Analyseperiode+1)</definedName>
    <definedName name="Graf1_1">OFFSET('Kontantstrøm alt. 1'!$E$81,0,0,1,Analyseperiode+1)</definedName>
    <definedName name="Graf1_3.1">OFFSET('Kontantstrøm alt. 1'!$E$82,0,0,1,Analyseperiode+1)</definedName>
    <definedName name="Graf1_3.2">OFFSET('Kontantstrøm alt. 1'!$E$83,0,0,1,Analyseperiode+1)</definedName>
    <definedName name="Graf1_4.1">OFFSET('Kontantstrøm alt. 1'!$E$84,0,0,1,Analyseperiode+1)</definedName>
    <definedName name="Graf1_5.1">OFFSET('Kontantstrøm alt. 1'!$E$85,0,0,1,Analyseperiode+1)</definedName>
    <definedName name="Graf1_5.2">OFFSET('Kontantstrøm alt. 1'!$E$86,0,0,1,Analyseperiode+1)</definedName>
    <definedName name="Graf1_6">OFFSET('Kontantstrøm alt. 1'!$E$87,0,0,1,Analyseperiode+1)</definedName>
    <definedName name="Graf1_9">OFFSET('Kontantstrøm alt. 1'!$E$88,0,0,1,Analyseperiode+1)</definedName>
    <definedName name="Graf2_1" localSheetId="6">OFFSET('Kontantstrøm alt. 2'!$E$81,0,0,1,Analyseperiode+1)</definedName>
    <definedName name="Graf2_3.1" localSheetId="6">OFFSET('Kontantstrøm alt. 2'!$E$82,0,0,1,Analyseperiode+1)</definedName>
    <definedName name="Graf2_3.2" localSheetId="6">OFFSET('Kontantstrøm alt. 2'!$E$83,0,0,1,Analyseperiode+1)</definedName>
    <definedName name="Graf2_4.1" localSheetId="6">OFFSET('Kontantstrøm alt. 2'!$E$84,0,0,1,Analyseperiode+1)</definedName>
    <definedName name="Graf2_5.1" localSheetId="6">OFFSET('Kontantstrøm alt. 2'!$E$85,0,0,1,Analyseperiode+1)</definedName>
    <definedName name="Graf2_5.2" localSheetId="6">OFFSET('Kontantstrøm alt. 2'!$E$86,0,0,1,Analyseperiode+1)</definedName>
    <definedName name="Graf2_6" localSheetId="6">OFFSET('Kontantstrøm alt. 2'!$E$87,0,0,1,Analyseperiode+1)</definedName>
    <definedName name="Graf2_9" localSheetId="6">OFFSET('Kontantstrøm alt. 2'!$E$88,0,0,1,Analyseperiode+1)</definedName>
    <definedName name="Graf3_1" localSheetId="7">OFFSET('Kontantstrøm alt. 3'!$E$81,0,0,1,Analyseperiode+1)</definedName>
    <definedName name="Graf3_3.1" localSheetId="7">OFFSET('Kontantstrøm alt. 3'!$E$82,0,0,1,Analyseperiode+1)</definedName>
    <definedName name="Graf3_3.2" localSheetId="7">OFFSET('Kontantstrøm alt. 3'!$E$83,0,0,1,Analyseperiode+1)</definedName>
    <definedName name="Graf3_4.1" localSheetId="7">OFFSET('Kontantstrøm alt. 3'!$E$84,0,0,1,Analyseperiode+1)</definedName>
    <definedName name="Graf3_5.1" localSheetId="7">OFFSET('Kontantstrøm alt. 3'!$E$85,0,0,1,Analyseperiode+1)</definedName>
    <definedName name="Graf3_5.2" localSheetId="7">OFFSET('Kontantstrøm alt. 3'!$E$86,0,0,1,Analyseperiode+1)</definedName>
    <definedName name="Graf3_6" localSheetId="7">OFFSET('Kontantstrøm alt. 3'!$E$87,0,0,1,Analyseperiode+1)</definedName>
    <definedName name="Graf3_9" localSheetId="7">OFFSET('Kontantstrøm alt. 3'!$E$88,0,0,1,Analyseperiode+1)</definedName>
    <definedName name="Kalkrente">Sammendrag!$C$12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9" i="1" l="1"/>
  <c r="N38" i="1"/>
  <c r="N37" i="1"/>
  <c r="N36" i="1"/>
  <c r="N35" i="1"/>
  <c r="N34" i="1"/>
  <c r="N33" i="1"/>
  <c r="N32" i="1"/>
  <c r="N28" i="1"/>
  <c r="N27" i="1"/>
  <c r="N26" i="1"/>
  <c r="N25" i="1"/>
  <c r="N24" i="1"/>
  <c r="N23" i="1"/>
  <c r="N22" i="1"/>
  <c r="N21" i="1"/>
  <c r="N17" i="1"/>
  <c r="N16" i="1"/>
  <c r="N15" i="1"/>
  <c r="N14" i="1"/>
  <c r="N13" i="1"/>
  <c r="N12" i="1"/>
  <c r="N11" i="1"/>
  <c r="N10" i="1"/>
  <c r="D2" i="9" l="1"/>
  <c r="B17" i="9" l="1"/>
  <c r="B16" i="9"/>
  <c r="B15" i="9"/>
  <c r="D87" i="11"/>
  <c r="D86" i="11"/>
  <c r="D85" i="11"/>
  <c r="D84" i="11"/>
  <c r="D83" i="11"/>
  <c r="D82" i="11"/>
  <c r="D81" i="11"/>
  <c r="D72" i="11"/>
  <c r="D71" i="11"/>
  <c r="D70" i="11"/>
  <c r="D69" i="11"/>
  <c r="D68" i="11"/>
  <c r="D67" i="11"/>
  <c r="D66" i="11"/>
  <c r="C66" i="11"/>
  <c r="D63" i="11"/>
  <c r="D62" i="11"/>
  <c r="D61" i="11"/>
  <c r="D60" i="11"/>
  <c r="D59" i="11"/>
  <c r="D58" i="11"/>
  <c r="D57" i="11"/>
  <c r="C57" i="11"/>
  <c r="D54" i="11"/>
  <c r="D53" i="11"/>
  <c r="D52" i="11"/>
  <c r="D51" i="11"/>
  <c r="D50" i="11"/>
  <c r="D49" i="11"/>
  <c r="D48" i="11"/>
  <c r="C48" i="11"/>
  <c r="D45" i="11"/>
  <c r="D44" i="11"/>
  <c r="D43" i="11"/>
  <c r="D42" i="11"/>
  <c r="D41" i="11"/>
  <c r="D40" i="11"/>
  <c r="D39" i="11"/>
  <c r="C39" i="11"/>
  <c r="D36" i="11"/>
  <c r="D35" i="11"/>
  <c r="D34" i="11"/>
  <c r="D33" i="11"/>
  <c r="D32" i="11"/>
  <c r="D31" i="11"/>
  <c r="D30" i="11"/>
  <c r="C30" i="11"/>
  <c r="D27" i="11"/>
  <c r="D26" i="11"/>
  <c r="D25" i="11"/>
  <c r="D24" i="11"/>
  <c r="D23" i="11"/>
  <c r="D22" i="11"/>
  <c r="D21" i="11"/>
  <c r="C21" i="11"/>
  <c r="D18" i="11"/>
  <c r="D17" i="11"/>
  <c r="D16" i="11"/>
  <c r="D15" i="11"/>
  <c r="D14" i="11"/>
  <c r="D13" i="11"/>
  <c r="D12" i="11"/>
  <c r="C12" i="11"/>
  <c r="D9" i="11"/>
  <c r="D8" i="11"/>
  <c r="D7" i="11"/>
  <c r="D6" i="11"/>
  <c r="D5" i="11"/>
  <c r="D4" i="11"/>
  <c r="D3" i="11"/>
  <c r="C3" i="11"/>
  <c r="D87" i="10"/>
  <c r="D86" i="10"/>
  <c r="D85" i="10"/>
  <c r="D84" i="10"/>
  <c r="D83" i="10"/>
  <c r="D82" i="10"/>
  <c r="D81" i="10"/>
  <c r="D72" i="10"/>
  <c r="D71" i="10"/>
  <c r="D70" i="10"/>
  <c r="D69" i="10"/>
  <c r="D68" i="10"/>
  <c r="D67" i="10"/>
  <c r="D66" i="10"/>
  <c r="C66" i="10"/>
  <c r="D63" i="10"/>
  <c r="D62" i="10"/>
  <c r="D61" i="10"/>
  <c r="D60" i="10"/>
  <c r="D59" i="10"/>
  <c r="D58" i="10"/>
  <c r="D57" i="10"/>
  <c r="C57" i="10"/>
  <c r="D54" i="10"/>
  <c r="D53" i="10"/>
  <c r="D52" i="10"/>
  <c r="D51" i="10"/>
  <c r="D50" i="10"/>
  <c r="D49" i="10"/>
  <c r="D48" i="10"/>
  <c r="C48" i="10"/>
  <c r="D45" i="10"/>
  <c r="D44" i="10"/>
  <c r="D43" i="10"/>
  <c r="D42" i="10"/>
  <c r="D41" i="10"/>
  <c r="D40" i="10"/>
  <c r="D39" i="10"/>
  <c r="C39" i="10"/>
  <c r="D36" i="10"/>
  <c r="D35" i="10"/>
  <c r="D34" i="10"/>
  <c r="D33" i="10"/>
  <c r="D32" i="10"/>
  <c r="D31" i="10"/>
  <c r="D30" i="10"/>
  <c r="C30" i="10"/>
  <c r="D27" i="10"/>
  <c r="D26" i="10"/>
  <c r="D25" i="10"/>
  <c r="D24" i="10"/>
  <c r="D23" i="10"/>
  <c r="D22" i="10"/>
  <c r="D21" i="10"/>
  <c r="C21" i="10"/>
  <c r="D18" i="10"/>
  <c r="D17" i="10"/>
  <c r="D16" i="10"/>
  <c r="D15" i="10"/>
  <c r="D14" i="10"/>
  <c r="D13" i="10"/>
  <c r="D12" i="10"/>
  <c r="C12" i="10"/>
  <c r="D9" i="10"/>
  <c r="D8" i="10"/>
  <c r="D7" i="10"/>
  <c r="D6" i="10"/>
  <c r="D5" i="10"/>
  <c r="D4" i="10"/>
  <c r="D3" i="10"/>
  <c r="C3" i="10"/>
  <c r="BM80" i="11"/>
  <c r="BL80" i="11"/>
  <c r="BK80" i="11"/>
  <c r="BJ80" i="11"/>
  <c r="BI80" i="11"/>
  <c r="BH80" i="11"/>
  <c r="BG80" i="11"/>
  <c r="BF80" i="11"/>
  <c r="BE80" i="11"/>
  <c r="BD80" i="11"/>
  <c r="BC80" i="11"/>
  <c r="BB80" i="11"/>
  <c r="BA80" i="11"/>
  <c r="AZ80" i="11"/>
  <c r="AY80" i="11"/>
  <c r="AX80" i="11"/>
  <c r="AW80" i="11"/>
  <c r="AV80" i="11"/>
  <c r="AU80" i="11"/>
  <c r="AT80" i="11"/>
  <c r="AS80" i="11"/>
  <c r="AR80" i="11"/>
  <c r="AQ80"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BM2" i="11"/>
  <c r="BL2" i="11"/>
  <c r="BK2" i="11"/>
  <c r="BJ2" i="11"/>
  <c r="BI2" i="11"/>
  <c r="BH2" i="11"/>
  <c r="BG2" i="11"/>
  <c r="BF2" i="11"/>
  <c r="BE2" i="11"/>
  <c r="BD2" i="11"/>
  <c r="BC2" i="11"/>
  <c r="BB2" i="11"/>
  <c r="BA2" i="11"/>
  <c r="AZ2" i="11"/>
  <c r="AY2" i="11"/>
  <c r="AX2" i="11"/>
  <c r="AW2" i="11"/>
  <c r="AV2" i="11"/>
  <c r="AU2" i="11"/>
  <c r="AT2" i="11"/>
  <c r="AS2" i="11"/>
  <c r="AR2" i="11"/>
  <c r="AQ2"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BM80" i="10"/>
  <c r="BL80" i="10"/>
  <c r="BK80" i="10"/>
  <c r="BJ80" i="10"/>
  <c r="BI80" i="10"/>
  <c r="BH80" i="10"/>
  <c r="BG80" i="10"/>
  <c r="BF80" i="10"/>
  <c r="BE80" i="10"/>
  <c r="BD80" i="10"/>
  <c r="BC80" i="10"/>
  <c r="BB80" i="10"/>
  <c r="BA80" i="10"/>
  <c r="AZ80" i="10"/>
  <c r="AY80" i="10"/>
  <c r="AX80" i="10"/>
  <c r="AW80" i="10"/>
  <c r="AV80" i="10"/>
  <c r="AU80" i="10"/>
  <c r="AT80" i="10"/>
  <c r="AS80" i="10"/>
  <c r="AR80" i="10"/>
  <c r="AQ80" i="10"/>
  <c r="AP80" i="10"/>
  <c r="AO80" i="10"/>
  <c r="AN80" i="10"/>
  <c r="AM80" i="10"/>
  <c r="AL80" i="10"/>
  <c r="AK80" i="10"/>
  <c r="AJ80" i="10"/>
  <c r="AI80" i="10"/>
  <c r="AH80" i="10"/>
  <c r="AG80" i="10"/>
  <c r="AF80" i="10"/>
  <c r="AE80" i="10"/>
  <c r="AD80" i="10"/>
  <c r="AC80" i="10"/>
  <c r="AB80" i="10"/>
  <c r="AA80" i="10"/>
  <c r="Z80" i="10"/>
  <c r="Y80" i="10"/>
  <c r="X80" i="10"/>
  <c r="W80" i="10"/>
  <c r="V80" i="10"/>
  <c r="U80" i="10"/>
  <c r="T80" i="10"/>
  <c r="S80" i="10"/>
  <c r="R80" i="10"/>
  <c r="Q80" i="10"/>
  <c r="P80" i="10"/>
  <c r="O80" i="10"/>
  <c r="N80" i="10"/>
  <c r="M80" i="10"/>
  <c r="L80" i="10"/>
  <c r="K80" i="10"/>
  <c r="J80" i="10"/>
  <c r="I80" i="10"/>
  <c r="H80" i="10"/>
  <c r="G80" i="10"/>
  <c r="F80" i="10"/>
  <c r="E80" i="10"/>
  <c r="BM2" i="10"/>
  <c r="BM44" i="10" s="1"/>
  <c r="BL2" i="10"/>
  <c r="BK2" i="10"/>
  <c r="BJ2" i="10"/>
  <c r="BI2" i="10"/>
  <c r="BI37" i="10" s="1"/>
  <c r="BH2" i="10"/>
  <c r="BG2" i="10"/>
  <c r="BF2" i="10"/>
  <c r="BE2" i="10"/>
  <c r="BD2" i="10"/>
  <c r="BC2" i="10"/>
  <c r="BC37" i="10" s="1"/>
  <c r="BB2" i="10"/>
  <c r="BA2" i="10"/>
  <c r="BA44" i="10" s="1"/>
  <c r="AZ2" i="10"/>
  <c r="AY2" i="10"/>
  <c r="AX2" i="10"/>
  <c r="AW2" i="10"/>
  <c r="AW44" i="10" s="1"/>
  <c r="AV2" i="10"/>
  <c r="AU2" i="10"/>
  <c r="AT2" i="10"/>
  <c r="AS2" i="10"/>
  <c r="AS37" i="10" s="1"/>
  <c r="AR2" i="10"/>
  <c r="AQ2" i="10"/>
  <c r="AP2" i="10"/>
  <c r="AO2" i="10"/>
  <c r="AN2" i="10"/>
  <c r="AM2" i="10"/>
  <c r="AM37" i="10" s="1"/>
  <c r="AL2" i="10"/>
  <c r="AL64" i="10" s="1"/>
  <c r="AK2" i="10"/>
  <c r="AK44" i="10" s="1"/>
  <c r="AJ2" i="10"/>
  <c r="AI2" i="10"/>
  <c r="AH2" i="10"/>
  <c r="AH10" i="10" s="1"/>
  <c r="AG2" i="10"/>
  <c r="AG28" i="10" s="1"/>
  <c r="AF2" i="10"/>
  <c r="AE2" i="10"/>
  <c r="AD2" i="10"/>
  <c r="AD10" i="10" s="1"/>
  <c r="AC2" i="10"/>
  <c r="AC10" i="10" s="1"/>
  <c r="AB2" i="10"/>
  <c r="AA2" i="10"/>
  <c r="AA10" i="10" s="1"/>
  <c r="Z2" i="10"/>
  <c r="Z10" i="10" s="1"/>
  <c r="Y2" i="10"/>
  <c r="Y28" i="10" s="1"/>
  <c r="X2" i="10"/>
  <c r="W2" i="10"/>
  <c r="V2" i="10"/>
  <c r="V46" i="10" s="1"/>
  <c r="U2" i="10"/>
  <c r="U10" i="10" s="1"/>
  <c r="T2" i="10"/>
  <c r="S2" i="10"/>
  <c r="S10" i="10" s="1"/>
  <c r="R2" i="10"/>
  <c r="R10" i="10" s="1"/>
  <c r="Q2" i="10"/>
  <c r="Q28" i="10" s="1"/>
  <c r="P2" i="10"/>
  <c r="O2" i="10"/>
  <c r="N2" i="10"/>
  <c r="N10" i="10" s="1"/>
  <c r="M2" i="10"/>
  <c r="M28" i="10" s="1"/>
  <c r="L2" i="10"/>
  <c r="K2" i="10"/>
  <c r="K10" i="10" s="1"/>
  <c r="J2" i="10"/>
  <c r="I2" i="10"/>
  <c r="H2" i="10"/>
  <c r="G2" i="10"/>
  <c r="F2" i="10"/>
  <c r="F46" i="10" s="1"/>
  <c r="E2" i="10"/>
  <c r="J10" i="10" l="1"/>
  <c r="AO25" i="10"/>
  <c r="BE25" i="10"/>
  <c r="AP25" i="10"/>
  <c r="AT25" i="10"/>
  <c r="AX45" i="10"/>
  <c r="BF25" i="10"/>
  <c r="BJ25" i="10"/>
  <c r="I73" i="10"/>
  <c r="I46" i="10"/>
  <c r="I55" i="10"/>
  <c r="I64" i="10"/>
  <c r="I37" i="10"/>
  <c r="G73" i="10"/>
  <c r="G64" i="10"/>
  <c r="G46" i="10"/>
  <c r="G37" i="10"/>
  <c r="G55" i="10"/>
  <c r="O73" i="10"/>
  <c r="O64" i="10"/>
  <c r="O46" i="10"/>
  <c r="O37" i="10"/>
  <c r="O55" i="10"/>
  <c r="W73" i="10"/>
  <c r="W64" i="10"/>
  <c r="W46" i="10"/>
  <c r="W37" i="10"/>
  <c r="W55" i="10"/>
  <c r="AE73" i="10"/>
  <c r="AE64" i="10"/>
  <c r="AE46" i="10"/>
  <c r="AE37" i="10"/>
  <c r="AE55" i="10"/>
  <c r="AQ72" i="10"/>
  <c r="AQ68" i="10"/>
  <c r="AQ64" i="10"/>
  <c r="AQ73" i="10"/>
  <c r="AQ70" i="10"/>
  <c r="AQ71" i="10"/>
  <c r="AQ63" i="10"/>
  <c r="AQ59" i="10"/>
  <c r="AQ55" i="10"/>
  <c r="AQ43" i="10"/>
  <c r="AQ52" i="10"/>
  <c r="AQ44" i="10"/>
  <c r="AQ45" i="10"/>
  <c r="AQ40" i="10"/>
  <c r="AQ36" i="10"/>
  <c r="AQ32" i="10"/>
  <c r="AQ28" i="10"/>
  <c r="AQ62" i="10"/>
  <c r="AQ58" i="10"/>
  <c r="AQ54" i="10"/>
  <c r="AQ50" i="10"/>
  <c r="AQ34" i="10"/>
  <c r="AY72" i="10"/>
  <c r="AY68" i="10"/>
  <c r="AY64" i="10"/>
  <c r="AY70" i="10"/>
  <c r="AY73" i="10"/>
  <c r="AY71" i="10"/>
  <c r="AY67" i="10"/>
  <c r="AY63" i="10"/>
  <c r="AY59" i="10"/>
  <c r="AY55" i="10"/>
  <c r="AY43" i="10"/>
  <c r="AY52" i="10"/>
  <c r="AY44" i="10"/>
  <c r="AY45" i="10"/>
  <c r="AY40" i="10"/>
  <c r="AY36" i="10"/>
  <c r="AY32" i="10"/>
  <c r="AY28" i="10"/>
  <c r="AY62" i="10"/>
  <c r="AY58" i="10"/>
  <c r="AY54" i="10"/>
  <c r="AY50" i="10"/>
  <c r="AY34" i="10"/>
  <c r="BG72" i="10"/>
  <c r="BG68" i="10"/>
  <c r="BG64" i="10"/>
  <c r="BG70" i="10"/>
  <c r="BG73" i="10"/>
  <c r="BG71" i="10"/>
  <c r="BG67" i="10"/>
  <c r="BG63" i="10"/>
  <c r="BG59" i="10"/>
  <c r="BG55" i="10"/>
  <c r="BG43" i="10"/>
  <c r="BG52" i="10"/>
  <c r="BG44" i="10"/>
  <c r="BG45" i="10"/>
  <c r="BG40" i="10"/>
  <c r="BG36" i="10"/>
  <c r="BG32" i="10"/>
  <c r="BG28" i="10"/>
  <c r="BG62" i="10"/>
  <c r="BG58" i="10"/>
  <c r="BG54" i="10"/>
  <c r="BG50" i="10"/>
  <c r="BG34" i="10"/>
  <c r="BK72" i="10"/>
  <c r="BK68" i="10"/>
  <c r="BK64" i="10"/>
  <c r="BK73" i="10"/>
  <c r="BK70" i="10"/>
  <c r="BK71" i="10"/>
  <c r="BK67" i="10"/>
  <c r="BK63" i="10"/>
  <c r="BK59" i="10"/>
  <c r="BK55" i="10"/>
  <c r="BK43" i="10"/>
  <c r="BK52" i="10"/>
  <c r="BK44" i="10"/>
  <c r="BK62" i="10"/>
  <c r="BK58" i="10"/>
  <c r="BK54" i="10"/>
  <c r="BK50" i="10"/>
  <c r="BK40" i="10"/>
  <c r="BK36" i="10"/>
  <c r="BK32" i="10"/>
  <c r="BK28" i="10"/>
  <c r="BK45" i="10"/>
  <c r="BK34" i="10"/>
  <c r="H73" i="10"/>
  <c r="H46" i="10"/>
  <c r="L73" i="10"/>
  <c r="L46" i="10"/>
  <c r="L28" i="10"/>
  <c r="P73" i="10"/>
  <c r="P46" i="10"/>
  <c r="P28" i="10"/>
  <c r="T73" i="10"/>
  <c r="T46" i="10"/>
  <c r="T28" i="10"/>
  <c r="X73" i="10"/>
  <c r="X46" i="10"/>
  <c r="X28" i="10"/>
  <c r="AB73" i="10"/>
  <c r="AB46" i="10"/>
  <c r="AB28" i="10"/>
  <c r="AF73" i="10"/>
  <c r="AF46" i="10"/>
  <c r="AF28" i="10"/>
  <c r="AJ73" i="10"/>
  <c r="AJ70" i="10"/>
  <c r="AJ71" i="10"/>
  <c r="AJ67" i="10"/>
  <c r="AJ72" i="10"/>
  <c r="AJ64" i="10"/>
  <c r="AJ52" i="10"/>
  <c r="AJ44" i="10"/>
  <c r="AJ68" i="10"/>
  <c r="AJ61" i="10"/>
  <c r="AJ53" i="10"/>
  <c r="AJ49" i="10"/>
  <c r="AJ45" i="10"/>
  <c r="AJ55" i="10"/>
  <c r="AJ43" i="10"/>
  <c r="AJ41" i="10"/>
  <c r="AJ37" i="10"/>
  <c r="AJ46" i="10"/>
  <c r="AJ35" i="10"/>
  <c r="AJ31" i="10"/>
  <c r="AN73" i="10"/>
  <c r="AN70" i="10"/>
  <c r="AN71" i="10"/>
  <c r="AN67" i="10"/>
  <c r="AN72" i="10"/>
  <c r="AN68" i="10"/>
  <c r="AN52" i="10"/>
  <c r="AN44" i="10"/>
  <c r="AN64" i="10"/>
  <c r="AN61" i="10"/>
  <c r="AN53" i="10"/>
  <c r="AN49" i="10"/>
  <c r="AN45" i="10"/>
  <c r="AN46" i="10"/>
  <c r="AN41" i="10"/>
  <c r="AN37" i="10"/>
  <c r="AN55" i="10"/>
  <c r="AN43" i="10"/>
  <c r="AN35" i="10"/>
  <c r="AN31" i="10"/>
  <c r="AR73" i="10"/>
  <c r="AR70" i="10"/>
  <c r="AR71" i="10"/>
  <c r="AR67" i="10"/>
  <c r="AR72" i="10"/>
  <c r="AR52" i="10"/>
  <c r="AR44" i="10"/>
  <c r="AR68" i="10"/>
  <c r="AR61" i="10"/>
  <c r="AR53" i="10"/>
  <c r="AR49" i="10"/>
  <c r="AR45" i="10"/>
  <c r="AR55" i="10"/>
  <c r="AR43" i="10"/>
  <c r="AR41" i="10"/>
  <c r="AR37" i="10"/>
  <c r="AR46" i="10"/>
  <c r="AR35" i="10"/>
  <c r="AR31" i="10"/>
  <c r="AV73" i="10"/>
  <c r="AV70" i="10"/>
  <c r="AV71" i="10"/>
  <c r="AV67" i="10"/>
  <c r="AV72" i="10"/>
  <c r="AV68" i="10"/>
  <c r="AV52" i="10"/>
  <c r="AV44" i="10"/>
  <c r="AV64" i="10"/>
  <c r="AV61" i="10"/>
  <c r="AV53" i="10"/>
  <c r="AV49" i="10"/>
  <c r="AV45" i="10"/>
  <c r="AV46" i="10"/>
  <c r="AV41" i="10"/>
  <c r="AV37" i="10"/>
  <c r="AV55" i="10"/>
  <c r="AV43" i="10"/>
  <c r="AV35" i="10"/>
  <c r="AV31" i="10"/>
  <c r="AZ73" i="10"/>
  <c r="AZ70" i="10"/>
  <c r="AZ71" i="10"/>
  <c r="AZ67" i="10"/>
  <c r="AZ72" i="10"/>
  <c r="AZ52" i="10"/>
  <c r="AZ44" i="10"/>
  <c r="AZ68" i="10"/>
  <c r="AZ61" i="10"/>
  <c r="AZ53" i="10"/>
  <c r="AZ49" i="10"/>
  <c r="AZ45" i="10"/>
  <c r="AZ55" i="10"/>
  <c r="AZ43" i="10"/>
  <c r="AZ41" i="10"/>
  <c r="AZ37" i="10"/>
  <c r="AZ46" i="10"/>
  <c r="AZ35" i="10"/>
  <c r="AZ31" i="10"/>
  <c r="BD73" i="10"/>
  <c r="BD70" i="10"/>
  <c r="BD71" i="10"/>
  <c r="BD67" i="10"/>
  <c r="BD72" i="10"/>
  <c r="BD68" i="10"/>
  <c r="BD52" i="10"/>
  <c r="BD44" i="10"/>
  <c r="BD64" i="10"/>
  <c r="BD61" i="10"/>
  <c r="BD53" i="10"/>
  <c r="BD49" i="10"/>
  <c r="BD45" i="10"/>
  <c r="BD46" i="10"/>
  <c r="BD41" i="10"/>
  <c r="BD37" i="10"/>
  <c r="BD55" i="10"/>
  <c r="BD43" i="10"/>
  <c r="BD35" i="10"/>
  <c r="BD31" i="10"/>
  <c r="BH73" i="10"/>
  <c r="BH70" i="10"/>
  <c r="BH71" i="10"/>
  <c r="BH67" i="10"/>
  <c r="BH72" i="10"/>
  <c r="BH52" i="10"/>
  <c r="BH44" i="10"/>
  <c r="BH68" i="10"/>
  <c r="BH61" i="10"/>
  <c r="BH53" i="10"/>
  <c r="BH49" i="10"/>
  <c r="BH45" i="10"/>
  <c r="BH55" i="10"/>
  <c r="BH43" i="10"/>
  <c r="BH41" i="10"/>
  <c r="BH37" i="10"/>
  <c r="BH46" i="10"/>
  <c r="BH35" i="10"/>
  <c r="BH31" i="10"/>
  <c r="BL73" i="10"/>
  <c r="BL70" i="10"/>
  <c r="BL71" i="10"/>
  <c r="BL67" i="10"/>
  <c r="BL72" i="10"/>
  <c r="BL68" i="10"/>
  <c r="BL52" i="10"/>
  <c r="BL44" i="10"/>
  <c r="BL64" i="10"/>
  <c r="BL61" i="10"/>
  <c r="BL53" i="10"/>
  <c r="BL49" i="10"/>
  <c r="BL45" i="10"/>
  <c r="BL46" i="10"/>
  <c r="BL41" i="10"/>
  <c r="BL37" i="10"/>
  <c r="BL55" i="10"/>
  <c r="BL43" i="10"/>
  <c r="BL35" i="10"/>
  <c r="BL31" i="10"/>
  <c r="F64" i="11"/>
  <c r="F73" i="11"/>
  <c r="F55" i="11"/>
  <c r="F46" i="11"/>
  <c r="F28" i="11"/>
  <c r="F37" i="11"/>
  <c r="F19" i="11"/>
  <c r="F10" i="11"/>
  <c r="J64" i="11"/>
  <c r="J73" i="11"/>
  <c r="J55" i="11"/>
  <c r="J46" i="11"/>
  <c r="J28" i="11"/>
  <c r="J37" i="11"/>
  <c r="J19" i="11"/>
  <c r="J10" i="11"/>
  <c r="N64" i="11"/>
  <c r="N73" i="11"/>
  <c r="N55" i="11"/>
  <c r="N46" i="11"/>
  <c r="N28" i="11"/>
  <c r="N37" i="11"/>
  <c r="N19" i="11"/>
  <c r="N10" i="11"/>
  <c r="R64" i="11"/>
  <c r="R73" i="11"/>
  <c r="R55" i="11"/>
  <c r="R46" i="11"/>
  <c r="R28" i="11"/>
  <c r="R37" i="11"/>
  <c r="R19" i="11"/>
  <c r="R10" i="11"/>
  <c r="V64" i="11"/>
  <c r="V73" i="11"/>
  <c r="V55" i="11"/>
  <c r="V46" i="11"/>
  <c r="V28" i="11"/>
  <c r="V37" i="11"/>
  <c r="V19" i="11"/>
  <c r="V10" i="11"/>
  <c r="Z64" i="11"/>
  <c r="Z73" i="11"/>
  <c r="Z55" i="11"/>
  <c r="Z46" i="11"/>
  <c r="Z28" i="11"/>
  <c r="Z37" i="11"/>
  <c r="Z19" i="11"/>
  <c r="Z10" i="11"/>
  <c r="AD64" i="11"/>
  <c r="AD73" i="11"/>
  <c r="AD55" i="11"/>
  <c r="AD46" i="11"/>
  <c r="AD28" i="11"/>
  <c r="AD37" i="11"/>
  <c r="AD19" i="11"/>
  <c r="AD10" i="11"/>
  <c r="AH64" i="11"/>
  <c r="AH73" i="11"/>
  <c r="AH55" i="11"/>
  <c r="AH46" i="11"/>
  <c r="AH28" i="11"/>
  <c r="AH37" i="11"/>
  <c r="AH19" i="11"/>
  <c r="AH10" i="11"/>
  <c r="AL71" i="11"/>
  <c r="AL67" i="11"/>
  <c r="AL63" i="11"/>
  <c r="AL72" i="11"/>
  <c r="AL68" i="11"/>
  <c r="AL73" i="11"/>
  <c r="AL64" i="11"/>
  <c r="AL70" i="11"/>
  <c r="AL61" i="11"/>
  <c r="AL62" i="11"/>
  <c r="AL58" i="11"/>
  <c r="AL54" i="11"/>
  <c r="AL55" i="11"/>
  <c r="AL52" i="11"/>
  <c r="AL44" i="11"/>
  <c r="AL59" i="11"/>
  <c r="AL53" i="11"/>
  <c r="AL49" i="11"/>
  <c r="AL45" i="11"/>
  <c r="AL50" i="11"/>
  <c r="AL46" i="11"/>
  <c r="AL34" i="11"/>
  <c r="AL26" i="11"/>
  <c r="AL35" i="11"/>
  <c r="AL31" i="11"/>
  <c r="AL27" i="11"/>
  <c r="AL23" i="11"/>
  <c r="AL43" i="11"/>
  <c r="AL40" i="11"/>
  <c r="AL36" i="11"/>
  <c r="AL32" i="11"/>
  <c r="AL28" i="11"/>
  <c r="AL22" i="11"/>
  <c r="AL18" i="11"/>
  <c r="AL14" i="11"/>
  <c r="AL10" i="11"/>
  <c r="AL6" i="11"/>
  <c r="AL19" i="11"/>
  <c r="AL7" i="11"/>
  <c r="AL37" i="11"/>
  <c r="AL25" i="11"/>
  <c r="AL16" i="11"/>
  <c r="AL8" i="11"/>
  <c r="AL4" i="11"/>
  <c r="AL13" i="11"/>
  <c r="AL5" i="11"/>
  <c r="AL9" i="11"/>
  <c r="AL17" i="11"/>
  <c r="AL41" i="11"/>
  <c r="AP71" i="11"/>
  <c r="AP67" i="11"/>
  <c r="AP63" i="11"/>
  <c r="AP72" i="11"/>
  <c r="AP68" i="11"/>
  <c r="AP73" i="11"/>
  <c r="AP70" i="11"/>
  <c r="AP61" i="11"/>
  <c r="AP64" i="11"/>
  <c r="AP62" i="11"/>
  <c r="AP58" i="11"/>
  <c r="AP54" i="11"/>
  <c r="AP59" i="11"/>
  <c r="AP52" i="11"/>
  <c r="AP44" i="11"/>
  <c r="AP53" i="11"/>
  <c r="AP49" i="11"/>
  <c r="AP45" i="11"/>
  <c r="AP50" i="11"/>
  <c r="AP46" i="11"/>
  <c r="AP34" i="11"/>
  <c r="AP26" i="11"/>
  <c r="AP22" i="11"/>
  <c r="AP35" i="11"/>
  <c r="AP31" i="11"/>
  <c r="AP27" i="11"/>
  <c r="AP23" i="11"/>
  <c r="AP55" i="11"/>
  <c r="AP40" i="11"/>
  <c r="AP36" i="11"/>
  <c r="AP32" i="11"/>
  <c r="AP28" i="11"/>
  <c r="AP18" i="11"/>
  <c r="AP14" i="11"/>
  <c r="AP10" i="11"/>
  <c r="AP6" i="11"/>
  <c r="AP43" i="11"/>
  <c r="AP37" i="11"/>
  <c r="AP25" i="11"/>
  <c r="AP19" i="11"/>
  <c r="AP7" i="11"/>
  <c r="AP41" i="11"/>
  <c r="AP16" i="11"/>
  <c r="AP8" i="11"/>
  <c r="AP4" i="11"/>
  <c r="AP9" i="11"/>
  <c r="AP17" i="11"/>
  <c r="AP5" i="11"/>
  <c r="AP13" i="11"/>
  <c r="AT71" i="11"/>
  <c r="AT67" i="11"/>
  <c r="AT63" i="11"/>
  <c r="AT72" i="11"/>
  <c r="AT68" i="11"/>
  <c r="AT73" i="11"/>
  <c r="AT64" i="11"/>
  <c r="AT61" i="11"/>
  <c r="AT62" i="11"/>
  <c r="AT58" i="11"/>
  <c r="AT54" i="11"/>
  <c r="AT52" i="11"/>
  <c r="AT44" i="11"/>
  <c r="AT53" i="11"/>
  <c r="AT49" i="11"/>
  <c r="AT45" i="11"/>
  <c r="AT70" i="11"/>
  <c r="AT55" i="11"/>
  <c r="AT50" i="11"/>
  <c r="AT46" i="11"/>
  <c r="AT43" i="11"/>
  <c r="AT34" i="11"/>
  <c r="AT26" i="11"/>
  <c r="AT22" i="11"/>
  <c r="AT35" i="11"/>
  <c r="AT31" i="11"/>
  <c r="AT27" i="11"/>
  <c r="AT23" i="11"/>
  <c r="AT59" i="11"/>
  <c r="AT40" i="11"/>
  <c r="AT36" i="11"/>
  <c r="AT32" i="11"/>
  <c r="AT28" i="11"/>
  <c r="AT37" i="11"/>
  <c r="AT25" i="11"/>
  <c r="AT18" i="11"/>
  <c r="AT14" i="11"/>
  <c r="AT10" i="11"/>
  <c r="AT6" i="11"/>
  <c r="AT41" i="11"/>
  <c r="AT19" i="11"/>
  <c r="AT7" i="11"/>
  <c r="AT16" i="11"/>
  <c r="AT8" i="11"/>
  <c r="AT4" i="11"/>
  <c r="AT17" i="11"/>
  <c r="AT5" i="11"/>
  <c r="AT13" i="11"/>
  <c r="AT9" i="11"/>
  <c r="AX71" i="11"/>
  <c r="AX67" i="11"/>
  <c r="AX63" i="11"/>
  <c r="AX72" i="11"/>
  <c r="AX68" i="11"/>
  <c r="AX73" i="11"/>
  <c r="AX61" i="11"/>
  <c r="AX70" i="11"/>
  <c r="AX64" i="11"/>
  <c r="AX62" i="11"/>
  <c r="AX58" i="11"/>
  <c r="AX54" i="11"/>
  <c r="AX52" i="11"/>
  <c r="AX44" i="11"/>
  <c r="AX55" i="11"/>
  <c r="AX53" i="11"/>
  <c r="AX49" i="11"/>
  <c r="AX45" i="11"/>
  <c r="AX59" i="11"/>
  <c r="AX50" i="11"/>
  <c r="AX46" i="11"/>
  <c r="AX34" i="11"/>
  <c r="AX26" i="11"/>
  <c r="AX22" i="11"/>
  <c r="AX43" i="11"/>
  <c r="AX35" i="11"/>
  <c r="AX31" i="11"/>
  <c r="AX27" i="11"/>
  <c r="AX23" i="11"/>
  <c r="AX40" i="11"/>
  <c r="AX36" i="11"/>
  <c r="AX32" i="11"/>
  <c r="AX28" i="11"/>
  <c r="AX41" i="11"/>
  <c r="AX18" i="11"/>
  <c r="AX14" i="11"/>
  <c r="AX10" i="11"/>
  <c r="AX6" i="11"/>
  <c r="AX19" i="11"/>
  <c r="AX7" i="11"/>
  <c r="AX16" i="11"/>
  <c r="AX8" i="11"/>
  <c r="AX4" i="11"/>
  <c r="AX13" i="11"/>
  <c r="AX37" i="11"/>
  <c r="AX9" i="11"/>
  <c r="AX5" i="11"/>
  <c r="AX25" i="11"/>
  <c r="AX17" i="11"/>
  <c r="BB71" i="11"/>
  <c r="BB67" i="11"/>
  <c r="BB63" i="11"/>
  <c r="BB72" i="11"/>
  <c r="BB68" i="11"/>
  <c r="BB73" i="11"/>
  <c r="BB64" i="11"/>
  <c r="BB70" i="11"/>
  <c r="BB61" i="11"/>
  <c r="BB62" i="11"/>
  <c r="BB58" i="11"/>
  <c r="BB54" i="11"/>
  <c r="BB55" i="11"/>
  <c r="BB52" i="11"/>
  <c r="BB44" i="11"/>
  <c r="BB59" i="11"/>
  <c r="BB53" i="11"/>
  <c r="BB49" i="11"/>
  <c r="BB45" i="11"/>
  <c r="BB50" i="11"/>
  <c r="BB46" i="11"/>
  <c r="BB41" i="11"/>
  <c r="BB34" i="11"/>
  <c r="BB26" i="11"/>
  <c r="BB22" i="11"/>
  <c r="BB35" i="11"/>
  <c r="BB31" i="11"/>
  <c r="BB27" i="11"/>
  <c r="BB23" i="11"/>
  <c r="BB43" i="11"/>
  <c r="BB40" i="11"/>
  <c r="BB36" i="11"/>
  <c r="BB32" i="11"/>
  <c r="BB28" i="11"/>
  <c r="BB18" i="11"/>
  <c r="BB14" i="11"/>
  <c r="BB10" i="11"/>
  <c r="BB6" i="11"/>
  <c r="BB19" i="11"/>
  <c r="BB7" i="11"/>
  <c r="BB37" i="11"/>
  <c r="BB25" i="11"/>
  <c r="BB16" i="11"/>
  <c r="BB8" i="11"/>
  <c r="BB4" i="11"/>
  <c r="BB13" i="11"/>
  <c r="BB5" i="11"/>
  <c r="BB9" i="11"/>
  <c r="BB17" i="11"/>
  <c r="BF71" i="11"/>
  <c r="BF67" i="11"/>
  <c r="BF63" i="11"/>
  <c r="BF72" i="11"/>
  <c r="BF68" i="11"/>
  <c r="BF73" i="11"/>
  <c r="BF70" i="11"/>
  <c r="BF61" i="11"/>
  <c r="BF64" i="11"/>
  <c r="BF58" i="11"/>
  <c r="BF54" i="11"/>
  <c r="BF59" i="11"/>
  <c r="BF52" i="11"/>
  <c r="BF44" i="11"/>
  <c r="BF53" i="11"/>
  <c r="BF49" i="11"/>
  <c r="BF45" i="11"/>
  <c r="BF50" i="11"/>
  <c r="BF46" i="11"/>
  <c r="BF62" i="11"/>
  <c r="BF34" i="11"/>
  <c r="BF26" i="11"/>
  <c r="BF22" i="11"/>
  <c r="BF55" i="11"/>
  <c r="BF41" i="11"/>
  <c r="BF35" i="11"/>
  <c r="BF31" i="11"/>
  <c r="BF27" i="11"/>
  <c r="BF23" i="11"/>
  <c r="BF40" i="11"/>
  <c r="BF36" i="11"/>
  <c r="BF32" i="11"/>
  <c r="BF28" i="11"/>
  <c r="BF18" i="11"/>
  <c r="BF14" i="11"/>
  <c r="BF10" i="11"/>
  <c r="BF6" i="11"/>
  <c r="BF37" i="11"/>
  <c r="BF25" i="11"/>
  <c r="BF19" i="11"/>
  <c r="BF7" i="11"/>
  <c r="BF43" i="11"/>
  <c r="BF16" i="11"/>
  <c r="BF8" i="11"/>
  <c r="BF4" i="11"/>
  <c r="BF9" i="11"/>
  <c r="BF17" i="11"/>
  <c r="BF5" i="11"/>
  <c r="BF13" i="11"/>
  <c r="BJ71" i="11"/>
  <c r="BJ67" i="11"/>
  <c r="BJ63" i="11"/>
  <c r="BJ72" i="11"/>
  <c r="BJ68" i="11"/>
  <c r="BJ73" i="11"/>
  <c r="BJ64" i="11"/>
  <c r="BJ62" i="11"/>
  <c r="BJ61" i="11"/>
  <c r="BJ58" i="11"/>
  <c r="BJ54" i="11"/>
  <c r="BJ52" i="11"/>
  <c r="BJ44" i="11"/>
  <c r="BJ70" i="11"/>
  <c r="BJ53" i="11"/>
  <c r="BJ49" i="11"/>
  <c r="BJ45" i="11"/>
  <c r="BJ55" i="11"/>
  <c r="BJ50" i="11"/>
  <c r="BJ46" i="11"/>
  <c r="BJ43" i="11"/>
  <c r="BJ34" i="11"/>
  <c r="BJ26" i="11"/>
  <c r="BJ22" i="11"/>
  <c r="BJ59" i="11"/>
  <c r="BJ35" i="11"/>
  <c r="BJ31" i="11"/>
  <c r="BJ27" i="11"/>
  <c r="BJ23" i="11"/>
  <c r="BJ41" i="11"/>
  <c r="BJ40" i="11"/>
  <c r="BJ36" i="11"/>
  <c r="BJ32" i="11"/>
  <c r="BJ28" i="11"/>
  <c r="BJ37" i="11"/>
  <c r="BJ25" i="11"/>
  <c r="BJ18" i="11"/>
  <c r="BJ14" i="11"/>
  <c r="BJ10" i="11"/>
  <c r="BJ6" i="11"/>
  <c r="BJ19" i="11"/>
  <c r="BJ7" i="11"/>
  <c r="BJ16" i="11"/>
  <c r="BJ8" i="11"/>
  <c r="BJ4" i="11"/>
  <c r="BJ17" i="11"/>
  <c r="BJ5" i="11"/>
  <c r="BJ13" i="11"/>
  <c r="BJ9" i="11"/>
  <c r="AJ4" i="10"/>
  <c r="AN4" i="10"/>
  <c r="AR4" i="10"/>
  <c r="AV4" i="10"/>
  <c r="AZ4" i="10"/>
  <c r="BD4" i="10"/>
  <c r="BH4" i="10"/>
  <c r="BL4" i="10"/>
  <c r="AK5" i="10"/>
  <c r="AO5" i="10"/>
  <c r="AS5" i="10"/>
  <c r="AW5" i="10"/>
  <c r="BA5" i="10"/>
  <c r="BE5" i="10"/>
  <c r="BI5" i="10"/>
  <c r="BM5" i="10"/>
  <c r="AL6" i="10"/>
  <c r="AP6" i="10"/>
  <c r="AT6" i="10"/>
  <c r="AX6" i="10"/>
  <c r="BB6" i="10"/>
  <c r="BF6" i="10"/>
  <c r="BJ6" i="10"/>
  <c r="AM7" i="10"/>
  <c r="AQ7" i="10"/>
  <c r="AU7" i="10"/>
  <c r="AY7" i="10"/>
  <c r="BC7" i="10"/>
  <c r="BG7" i="10"/>
  <c r="BK7" i="10"/>
  <c r="AJ8" i="10"/>
  <c r="AN8" i="10"/>
  <c r="AR8" i="10"/>
  <c r="AV8" i="10"/>
  <c r="AZ8" i="10"/>
  <c r="BD8" i="10"/>
  <c r="BH8" i="10"/>
  <c r="BL8" i="10"/>
  <c r="AK9" i="10"/>
  <c r="AO9" i="10"/>
  <c r="AS9" i="10"/>
  <c r="AW9" i="10"/>
  <c r="BA9" i="10"/>
  <c r="BE9" i="10"/>
  <c r="BI9" i="10"/>
  <c r="BM9" i="10"/>
  <c r="I10" i="10"/>
  <c r="M10" i="10"/>
  <c r="Q10" i="10"/>
  <c r="Y10" i="10"/>
  <c r="AG10" i="10"/>
  <c r="AL10" i="10"/>
  <c r="AP10" i="10"/>
  <c r="AT10" i="10"/>
  <c r="AX10" i="10"/>
  <c r="BB10" i="10"/>
  <c r="BF10" i="10"/>
  <c r="BJ10" i="10"/>
  <c r="AI19" i="10"/>
  <c r="AK13" i="10"/>
  <c r="AO13" i="10"/>
  <c r="AS13" i="10"/>
  <c r="AW13" i="10"/>
  <c r="BA13" i="10"/>
  <c r="BE13" i="10"/>
  <c r="BI13" i="10"/>
  <c r="BM13" i="10"/>
  <c r="AL14" i="10"/>
  <c r="AP14" i="10"/>
  <c r="AT14" i="10"/>
  <c r="AX14" i="10"/>
  <c r="BB14" i="10"/>
  <c r="BF14" i="10"/>
  <c r="BJ14" i="10"/>
  <c r="AJ16" i="10"/>
  <c r="AN16" i="10"/>
  <c r="AR16" i="10"/>
  <c r="AV16" i="10"/>
  <c r="AZ16" i="10"/>
  <c r="BD16" i="10"/>
  <c r="BH16" i="10"/>
  <c r="BL16" i="10"/>
  <c r="AK17" i="10"/>
  <c r="AO17" i="10"/>
  <c r="AS17" i="10"/>
  <c r="AW17" i="10"/>
  <c r="BA17" i="10"/>
  <c r="BE17" i="10"/>
  <c r="BI17" i="10"/>
  <c r="BM17" i="10"/>
  <c r="AL18" i="10"/>
  <c r="AP18" i="10"/>
  <c r="AT18" i="10"/>
  <c r="AX18" i="10"/>
  <c r="BB18" i="10"/>
  <c r="BF18" i="10"/>
  <c r="BJ18" i="10"/>
  <c r="F19" i="10"/>
  <c r="J19" i="10"/>
  <c r="N19" i="10"/>
  <c r="R19" i="10"/>
  <c r="V19" i="10"/>
  <c r="Z19" i="10"/>
  <c r="AD19" i="10"/>
  <c r="AH19" i="10"/>
  <c r="AM19" i="10"/>
  <c r="AQ19" i="10"/>
  <c r="AU19" i="10"/>
  <c r="AY19" i="10"/>
  <c r="BC19" i="10"/>
  <c r="BG19" i="10"/>
  <c r="BK19" i="10"/>
  <c r="AL22" i="10"/>
  <c r="AP22" i="10"/>
  <c r="AT22" i="10"/>
  <c r="AX22" i="10"/>
  <c r="BB22" i="10"/>
  <c r="BF22" i="10"/>
  <c r="BJ22" i="10"/>
  <c r="AM23" i="10"/>
  <c r="AQ23" i="10"/>
  <c r="AU23" i="10"/>
  <c r="AY23" i="10"/>
  <c r="BC23" i="10"/>
  <c r="BG23" i="10"/>
  <c r="BK23" i="10"/>
  <c r="AK25" i="10"/>
  <c r="AS25" i="10"/>
  <c r="AW25" i="10"/>
  <c r="BA25" i="10"/>
  <c r="BI25" i="10"/>
  <c r="BM25" i="10"/>
  <c r="AL26" i="10"/>
  <c r="AP26" i="10"/>
  <c r="AT26" i="10"/>
  <c r="AX26" i="10"/>
  <c r="BB26" i="10"/>
  <c r="BF26" i="10"/>
  <c r="BJ26" i="10"/>
  <c r="AM27" i="10"/>
  <c r="AQ27" i="10"/>
  <c r="AU27" i="10"/>
  <c r="AY27" i="10"/>
  <c r="BC27" i="10"/>
  <c r="BG27" i="10"/>
  <c r="BK27" i="10"/>
  <c r="G28" i="10"/>
  <c r="K28" i="10"/>
  <c r="AP28" i="10"/>
  <c r="AX28" i="10"/>
  <c r="BF28" i="10"/>
  <c r="AM31" i="10"/>
  <c r="AU31" i="10"/>
  <c r="BC31" i="10"/>
  <c r="BK31" i="10"/>
  <c r="AL32" i="10"/>
  <c r="AT32" i="10"/>
  <c r="BB32" i="10"/>
  <c r="BJ32" i="10"/>
  <c r="AL34" i="10"/>
  <c r="AT34" i="10"/>
  <c r="BB34" i="10"/>
  <c r="BJ34" i="10"/>
  <c r="AM35" i="10"/>
  <c r="AU35" i="10"/>
  <c r="BC35" i="10"/>
  <c r="BK35" i="10"/>
  <c r="AL36" i="10"/>
  <c r="AT36" i="10"/>
  <c r="BB36" i="10"/>
  <c r="BJ36" i="10"/>
  <c r="J37" i="10"/>
  <c r="R37" i="10"/>
  <c r="Z37" i="10"/>
  <c r="AH37" i="10"/>
  <c r="AQ37" i="10"/>
  <c r="AY37" i="10"/>
  <c r="BG37" i="10"/>
  <c r="AL40" i="10"/>
  <c r="AT40" i="10"/>
  <c r="BB40" i="10"/>
  <c r="BJ40" i="10"/>
  <c r="AM41" i="10"/>
  <c r="AU41" i="10"/>
  <c r="BC41" i="10"/>
  <c r="BK41" i="10"/>
  <c r="AK43" i="10"/>
  <c r="BA43" i="10"/>
  <c r="AT45" i="10"/>
  <c r="BJ45" i="10"/>
  <c r="R46" i="10"/>
  <c r="AH46" i="10"/>
  <c r="AY46" i="10"/>
  <c r="AQ49" i="10"/>
  <c r="BG49" i="10"/>
  <c r="AN50" i="10"/>
  <c r="BD50" i="10"/>
  <c r="AX52" i="10"/>
  <c r="AY53" i="10"/>
  <c r="AV54" i="10"/>
  <c r="BL54" i="10"/>
  <c r="T55" i="10"/>
  <c r="AK55" i="10"/>
  <c r="BA55" i="10"/>
  <c r="AN58" i="10"/>
  <c r="BD58" i="10"/>
  <c r="AJ59" i="10"/>
  <c r="AZ59" i="10"/>
  <c r="AY61" i="10"/>
  <c r="AV62" i="10"/>
  <c r="BL62" i="10"/>
  <c r="AR63" i="10"/>
  <c r="BH63" i="10"/>
  <c r="P64" i="10"/>
  <c r="AF64" i="10"/>
  <c r="BH64" i="10"/>
  <c r="AQ67" i="10"/>
  <c r="Q73" i="10"/>
  <c r="Q46" i="10"/>
  <c r="Q55" i="10"/>
  <c r="Q64" i="10"/>
  <c r="Q37" i="10"/>
  <c r="Y73" i="10"/>
  <c r="Y46" i="10"/>
  <c r="Y55" i="10"/>
  <c r="Y64" i="10"/>
  <c r="Y37" i="10"/>
  <c r="AG73" i="10"/>
  <c r="AG46" i="10"/>
  <c r="AG55" i="10"/>
  <c r="AG64" i="10"/>
  <c r="AG37" i="10"/>
  <c r="AO70" i="10"/>
  <c r="AO71" i="10"/>
  <c r="AO72" i="10"/>
  <c r="AO68" i="10"/>
  <c r="AO64" i="10"/>
  <c r="AO73" i="10"/>
  <c r="AO61" i="10"/>
  <c r="AO53" i="10"/>
  <c r="AO49" i="10"/>
  <c r="AO45" i="10"/>
  <c r="AO62" i="10"/>
  <c r="AO58" i="10"/>
  <c r="AO54" i="10"/>
  <c r="AO50" i="10"/>
  <c r="AO46" i="10"/>
  <c r="AO67" i="10"/>
  <c r="AO34" i="10"/>
  <c r="AO63" i="10"/>
  <c r="AO59" i="10"/>
  <c r="AO52" i="10"/>
  <c r="AO40" i="10"/>
  <c r="AO36" i="10"/>
  <c r="AO32" i="10"/>
  <c r="AO28" i="10"/>
  <c r="AW73" i="10"/>
  <c r="AW70" i="10"/>
  <c r="AW71" i="10"/>
  <c r="AW72" i="10"/>
  <c r="AW68" i="10"/>
  <c r="AW64" i="10"/>
  <c r="AW61" i="10"/>
  <c r="AW53" i="10"/>
  <c r="AW49" i="10"/>
  <c r="AW45" i="10"/>
  <c r="AW62" i="10"/>
  <c r="AW58" i="10"/>
  <c r="AW54" i="10"/>
  <c r="AW50" i="10"/>
  <c r="AW46" i="10"/>
  <c r="AW34" i="10"/>
  <c r="AW67" i="10"/>
  <c r="AW63" i="10"/>
  <c r="AW59" i="10"/>
  <c r="AW52" i="10"/>
  <c r="AW40" i="10"/>
  <c r="AW36" i="10"/>
  <c r="AW32" i="10"/>
  <c r="AW28" i="10"/>
  <c r="BE73" i="10"/>
  <c r="BE70" i="10"/>
  <c r="BE71" i="10"/>
  <c r="BE72" i="10"/>
  <c r="BE68" i="10"/>
  <c r="BE64" i="10"/>
  <c r="BE67" i="10"/>
  <c r="BE61" i="10"/>
  <c r="BE53" i="10"/>
  <c r="BE49" i="10"/>
  <c r="BE45" i="10"/>
  <c r="BE62" i="10"/>
  <c r="BE58" i="10"/>
  <c r="BE54" i="10"/>
  <c r="BE50" i="10"/>
  <c r="BE46" i="10"/>
  <c r="BE34" i="10"/>
  <c r="BE63" i="10"/>
  <c r="BE59" i="10"/>
  <c r="BE52" i="10"/>
  <c r="BE40" i="10"/>
  <c r="BE36" i="10"/>
  <c r="BE32" i="10"/>
  <c r="BE28" i="10"/>
  <c r="BM73" i="10"/>
  <c r="BM70" i="10"/>
  <c r="BM71" i="10"/>
  <c r="BM72" i="10"/>
  <c r="BM68" i="10"/>
  <c r="BM64" i="10"/>
  <c r="BM67" i="10"/>
  <c r="BM61" i="10"/>
  <c r="BM53" i="10"/>
  <c r="BM49" i="10"/>
  <c r="BM45" i="10"/>
  <c r="BM62" i="10"/>
  <c r="BM58" i="10"/>
  <c r="BM54" i="10"/>
  <c r="BM50" i="10"/>
  <c r="BM46" i="10"/>
  <c r="BM34" i="10"/>
  <c r="BM63" i="10"/>
  <c r="BM59" i="10"/>
  <c r="BM52" i="10"/>
  <c r="BM40" i="10"/>
  <c r="BM36" i="10"/>
  <c r="BM32" i="10"/>
  <c r="BM28" i="10"/>
  <c r="G73" i="11"/>
  <c r="G55" i="11"/>
  <c r="G46" i="11"/>
  <c r="G64" i="11"/>
  <c r="G28" i="11"/>
  <c r="G37" i="11"/>
  <c r="G10" i="11"/>
  <c r="G19" i="11"/>
  <c r="K73" i="11"/>
  <c r="K64" i="11"/>
  <c r="K55" i="11"/>
  <c r="K46" i="11"/>
  <c r="K28" i="11"/>
  <c r="K37" i="11"/>
  <c r="K10" i="11"/>
  <c r="K19" i="11"/>
  <c r="O73" i="11"/>
  <c r="O55" i="11"/>
  <c r="O46" i="11"/>
  <c r="O64" i="11"/>
  <c r="O28" i="11"/>
  <c r="O37" i="11"/>
  <c r="O10" i="11"/>
  <c r="O19" i="11"/>
  <c r="S73" i="11"/>
  <c r="S64" i="11"/>
  <c r="S55" i="11"/>
  <c r="S46" i="11"/>
  <c r="S28" i="11"/>
  <c r="S37" i="11"/>
  <c r="S10" i="11"/>
  <c r="S19" i="11"/>
  <c r="W73" i="11"/>
  <c r="W55" i="11"/>
  <c r="W64" i="11"/>
  <c r="W46" i="11"/>
  <c r="W28" i="11"/>
  <c r="W37" i="11"/>
  <c r="W10" i="11"/>
  <c r="W19" i="11"/>
  <c r="AA73" i="11"/>
  <c r="AA64" i="11"/>
  <c r="AA55" i="11"/>
  <c r="AA46" i="11"/>
  <c r="AA28" i="11"/>
  <c r="AA37" i="11"/>
  <c r="AA10" i="11"/>
  <c r="AA19" i="11"/>
  <c r="AE73" i="11"/>
  <c r="AE55" i="11"/>
  <c r="AE46" i="11"/>
  <c r="AE28" i="11"/>
  <c r="AE64" i="11"/>
  <c r="AE37" i="11"/>
  <c r="AE10" i="11"/>
  <c r="AE19" i="11"/>
  <c r="AM72" i="11"/>
  <c r="AM68" i="11"/>
  <c r="AM64" i="11"/>
  <c r="AM73" i="11"/>
  <c r="AM70" i="11"/>
  <c r="AM61" i="11"/>
  <c r="AM71" i="11"/>
  <c r="AM63" i="11"/>
  <c r="AM62" i="11"/>
  <c r="AM58" i="11"/>
  <c r="AM54" i="11"/>
  <c r="AM59" i="11"/>
  <c r="AM55" i="11"/>
  <c r="AM53" i="11"/>
  <c r="AM49" i="11"/>
  <c r="AM45" i="11"/>
  <c r="AM50" i="11"/>
  <c r="AM46" i="11"/>
  <c r="AM67" i="11"/>
  <c r="AM35" i="11"/>
  <c r="AM31" i="11"/>
  <c r="AM27" i="11"/>
  <c r="AM23" i="11"/>
  <c r="AM43" i="11"/>
  <c r="AM40" i="11"/>
  <c r="AM36" i="11"/>
  <c r="AM32" i="11"/>
  <c r="AM28" i="11"/>
  <c r="AM44" i="11"/>
  <c r="AM41" i="11"/>
  <c r="AM37" i="11"/>
  <c r="AM25" i="11"/>
  <c r="AM52" i="11"/>
  <c r="AM19" i="11"/>
  <c r="AM7" i="11"/>
  <c r="AM16" i="11"/>
  <c r="AM8" i="11"/>
  <c r="AM34" i="11"/>
  <c r="AM26" i="11"/>
  <c r="AM17" i="11"/>
  <c r="AM13" i="11"/>
  <c r="AM9" i="11"/>
  <c r="AM5" i="11"/>
  <c r="AM14" i="11"/>
  <c r="AM6" i="11"/>
  <c r="AM4" i="11"/>
  <c r="AM22" i="11"/>
  <c r="AM18" i="11"/>
  <c r="AM10" i="11"/>
  <c r="AQ72" i="11"/>
  <c r="AQ68" i="11"/>
  <c r="AQ64" i="11"/>
  <c r="AQ73" i="11"/>
  <c r="AQ70" i="11"/>
  <c r="AQ71" i="11"/>
  <c r="AQ61" i="11"/>
  <c r="AQ62" i="11"/>
  <c r="AQ58" i="11"/>
  <c r="AQ54" i="11"/>
  <c r="AQ67" i="11"/>
  <c r="AQ59" i="11"/>
  <c r="AQ55" i="11"/>
  <c r="AQ53" i="11"/>
  <c r="AQ49" i="11"/>
  <c r="AQ45" i="11"/>
  <c r="AQ63" i="11"/>
  <c r="AQ50" i="11"/>
  <c r="AQ46" i="11"/>
  <c r="AQ35" i="11"/>
  <c r="AQ31" i="11"/>
  <c r="AQ27" i="11"/>
  <c r="AQ23" i="11"/>
  <c r="AQ40" i="11"/>
  <c r="AQ36" i="11"/>
  <c r="AQ32" i="11"/>
  <c r="AQ28" i="11"/>
  <c r="AQ52" i="11"/>
  <c r="AQ43" i="11"/>
  <c r="AQ41" i="11"/>
  <c r="AQ37" i="11"/>
  <c r="AQ25" i="11"/>
  <c r="AQ22" i="11"/>
  <c r="AQ19" i="11"/>
  <c r="AQ7" i="11"/>
  <c r="AQ34" i="11"/>
  <c r="AQ26" i="11"/>
  <c r="AQ16" i="11"/>
  <c r="AQ8" i="11"/>
  <c r="AQ44" i="11"/>
  <c r="AQ17" i="11"/>
  <c r="AQ13" i="11"/>
  <c r="AQ9" i="11"/>
  <c r="AQ5" i="11"/>
  <c r="AQ18" i="11"/>
  <c r="AQ10" i="11"/>
  <c r="AQ6" i="11"/>
  <c r="AQ4" i="11"/>
  <c r="AQ14" i="11"/>
  <c r="AU72" i="11"/>
  <c r="AU68" i="11"/>
  <c r="AU64" i="11"/>
  <c r="AU73" i="11"/>
  <c r="AU70" i="11"/>
  <c r="AU61" i="11"/>
  <c r="AU67" i="11"/>
  <c r="AU63" i="11"/>
  <c r="AU62" i="11"/>
  <c r="AU58" i="11"/>
  <c r="AU54" i="11"/>
  <c r="AU59" i="11"/>
  <c r="AU55" i="11"/>
  <c r="AU53" i="11"/>
  <c r="AU49" i="11"/>
  <c r="AU45" i="11"/>
  <c r="AU50" i="11"/>
  <c r="AU46" i="11"/>
  <c r="AU44" i="11"/>
  <c r="AU35" i="11"/>
  <c r="AU31" i="11"/>
  <c r="AU27" i="11"/>
  <c r="AU23" i="11"/>
  <c r="AU52" i="11"/>
  <c r="AU40" i="11"/>
  <c r="AU36" i="11"/>
  <c r="AU32" i="11"/>
  <c r="AU28" i="11"/>
  <c r="AU71" i="11"/>
  <c r="AU41" i="11"/>
  <c r="AU37" i="11"/>
  <c r="AU25" i="11"/>
  <c r="AU43" i="11"/>
  <c r="AU34" i="11"/>
  <c r="AU26" i="11"/>
  <c r="AU19" i="11"/>
  <c r="AU7" i="11"/>
  <c r="AU16" i="11"/>
  <c r="AU8" i="11"/>
  <c r="AU22" i="11"/>
  <c r="AU17" i="11"/>
  <c r="AU13" i="11"/>
  <c r="AU9" i="11"/>
  <c r="AU5" i="11"/>
  <c r="AU18" i="11"/>
  <c r="AU10" i="11"/>
  <c r="AU4" i="11"/>
  <c r="AU6" i="11"/>
  <c r="AU14" i="11"/>
  <c r="AY72" i="11"/>
  <c r="AY68" i="11"/>
  <c r="AY64" i="11"/>
  <c r="AY73" i="11"/>
  <c r="AY70" i="11"/>
  <c r="AY67" i="11"/>
  <c r="AY61" i="11"/>
  <c r="AY62" i="11"/>
  <c r="AY58" i="11"/>
  <c r="AY54" i="11"/>
  <c r="AY71" i="11"/>
  <c r="AY59" i="11"/>
  <c r="AY55" i="11"/>
  <c r="AY63" i="11"/>
  <c r="AY53" i="11"/>
  <c r="AY49" i="11"/>
  <c r="AY45" i="11"/>
  <c r="AY41" i="11"/>
  <c r="AY50" i="11"/>
  <c r="AY46" i="11"/>
  <c r="AY52" i="11"/>
  <c r="AY43" i="11"/>
  <c r="AY35" i="11"/>
  <c r="AY31" i="11"/>
  <c r="AY27" i="11"/>
  <c r="AY23" i="11"/>
  <c r="AY40" i="11"/>
  <c r="AY36" i="11"/>
  <c r="AY32" i="11"/>
  <c r="AY28" i="11"/>
  <c r="AY44" i="11"/>
  <c r="AY37" i="11"/>
  <c r="AY25" i="11"/>
  <c r="AY19" i="11"/>
  <c r="AY7" i="11"/>
  <c r="AY22" i="11"/>
  <c r="AY16" i="11"/>
  <c r="AY8" i="11"/>
  <c r="AY17" i="11"/>
  <c r="AY13" i="11"/>
  <c r="AY9" i="11"/>
  <c r="AY5" i="11"/>
  <c r="AY6" i="11"/>
  <c r="AY26" i="11"/>
  <c r="AY14" i="11"/>
  <c r="AY4" i="11"/>
  <c r="AY34" i="11"/>
  <c r="AY18" i="11"/>
  <c r="AY10" i="11"/>
  <c r="BC72" i="11"/>
  <c r="BC68" i="11"/>
  <c r="BC64" i="11"/>
  <c r="BC73" i="11"/>
  <c r="BC70" i="11"/>
  <c r="BC61" i="11"/>
  <c r="BC71" i="11"/>
  <c r="BC63" i="11"/>
  <c r="BC62" i="11"/>
  <c r="BC58" i="11"/>
  <c r="BC54" i="11"/>
  <c r="BC59" i="11"/>
  <c r="BC55" i="11"/>
  <c r="BC53" i="11"/>
  <c r="BC49" i="11"/>
  <c r="BC45" i="11"/>
  <c r="BC41" i="11"/>
  <c r="BC50" i="11"/>
  <c r="BC46" i="11"/>
  <c r="BC67" i="11"/>
  <c r="BC44" i="11"/>
  <c r="BC35" i="11"/>
  <c r="BC31" i="11"/>
  <c r="BC27" i="11"/>
  <c r="BC23" i="11"/>
  <c r="BC43" i="11"/>
  <c r="BC40" i="11"/>
  <c r="BC36" i="11"/>
  <c r="BC32" i="11"/>
  <c r="BC28" i="11"/>
  <c r="BC37" i="11"/>
  <c r="BC25" i="11"/>
  <c r="BC22" i="11"/>
  <c r="BC19" i="11"/>
  <c r="BC7" i="11"/>
  <c r="BC16" i="11"/>
  <c r="BC8" i="11"/>
  <c r="BC34" i="11"/>
  <c r="BC26" i="11"/>
  <c r="BC17" i="11"/>
  <c r="BC13" i="11"/>
  <c r="BC9" i="11"/>
  <c r="BC5" i="11"/>
  <c r="BC14" i="11"/>
  <c r="BC4" i="11"/>
  <c r="BC52" i="11"/>
  <c r="BC18" i="11"/>
  <c r="BC10" i="11"/>
  <c r="BC6" i="11"/>
  <c r="BG72" i="11"/>
  <c r="BG68" i="11"/>
  <c r="BG64" i="11"/>
  <c r="BG73" i="11"/>
  <c r="BG70" i="11"/>
  <c r="BG62" i="11"/>
  <c r="BG71" i="11"/>
  <c r="BG61" i="11"/>
  <c r="BG58" i="11"/>
  <c r="BG54" i="11"/>
  <c r="BG67" i="11"/>
  <c r="BG59" i="11"/>
  <c r="BG55" i="11"/>
  <c r="BG53" i="11"/>
  <c r="BG49" i="11"/>
  <c r="BG45" i="11"/>
  <c r="BG41" i="11"/>
  <c r="BG50" i="11"/>
  <c r="BG46" i="11"/>
  <c r="BG35" i="11"/>
  <c r="BG31" i="11"/>
  <c r="BG27" i="11"/>
  <c r="BG23" i="11"/>
  <c r="BG40" i="11"/>
  <c r="BG36" i="11"/>
  <c r="BG32" i="11"/>
  <c r="BG28" i="11"/>
  <c r="BG63" i="11"/>
  <c r="BG52" i="11"/>
  <c r="BG44" i="11"/>
  <c r="BG43" i="11"/>
  <c r="BG37" i="11"/>
  <c r="BG25" i="11"/>
  <c r="BG19" i="11"/>
  <c r="BG7" i="11"/>
  <c r="BG34" i="11"/>
  <c r="BG26" i="11"/>
  <c r="BG16" i="11"/>
  <c r="BG8" i="11"/>
  <c r="BG17" i="11"/>
  <c r="BG13" i="11"/>
  <c r="BG9" i="11"/>
  <c r="BG5" i="11"/>
  <c r="BG18" i="11"/>
  <c r="BG10" i="11"/>
  <c r="BG6" i="11"/>
  <c r="BG4" i="11"/>
  <c r="BG22" i="11"/>
  <c r="BG14" i="11"/>
  <c r="BK72" i="11"/>
  <c r="BK68" i="11"/>
  <c r="BK64" i="11"/>
  <c r="BK73" i="11"/>
  <c r="BK70" i="11"/>
  <c r="BK62" i="11"/>
  <c r="BK61" i="11"/>
  <c r="BK67" i="11"/>
  <c r="BK63" i="11"/>
  <c r="BK58" i="11"/>
  <c r="BK54" i="11"/>
  <c r="BK59" i="11"/>
  <c r="BK55" i="11"/>
  <c r="BK53" i="11"/>
  <c r="BK49" i="11"/>
  <c r="BK45" i="11"/>
  <c r="BK41" i="11"/>
  <c r="BK50" i="11"/>
  <c r="BK46" i="11"/>
  <c r="BK71" i="11"/>
  <c r="BK35" i="11"/>
  <c r="BK31" i="11"/>
  <c r="BK27" i="11"/>
  <c r="BK23" i="11"/>
  <c r="BK52" i="11"/>
  <c r="BK44" i="11"/>
  <c r="BK40" i="11"/>
  <c r="BK36" i="11"/>
  <c r="BK32" i="11"/>
  <c r="BK28" i="11"/>
  <c r="BK37" i="11"/>
  <c r="BK25" i="11"/>
  <c r="BK34" i="11"/>
  <c r="BK26" i="11"/>
  <c r="BK19" i="11"/>
  <c r="BK7" i="11"/>
  <c r="BK43" i="11"/>
  <c r="BK16" i="11"/>
  <c r="BK8" i="11"/>
  <c r="BK22" i="11"/>
  <c r="BK17" i="11"/>
  <c r="BK13" i="11"/>
  <c r="BK9" i="11"/>
  <c r="BK5" i="11"/>
  <c r="BK18" i="11"/>
  <c r="BK10" i="11"/>
  <c r="BK4" i="11"/>
  <c r="BK6" i="11"/>
  <c r="BK14" i="11"/>
  <c r="AH9" i="10"/>
  <c r="AK4" i="10"/>
  <c r="AO4" i="10"/>
  <c r="AS4" i="10"/>
  <c r="AW4" i="10"/>
  <c r="BA4" i="10"/>
  <c r="BE4" i="10"/>
  <c r="BI4" i="10"/>
  <c r="BM4" i="10"/>
  <c r="AL5" i="10"/>
  <c r="AP5" i="10"/>
  <c r="AT5" i="10"/>
  <c r="AX5" i="10"/>
  <c r="BB5" i="10"/>
  <c r="BF5" i="10"/>
  <c r="BJ5" i="10"/>
  <c r="AM6" i="10"/>
  <c r="AQ6" i="10"/>
  <c r="AU6" i="10"/>
  <c r="AY6" i="10"/>
  <c r="BC6" i="10"/>
  <c r="BG6" i="10"/>
  <c r="BK6" i="10"/>
  <c r="AJ7" i="10"/>
  <c r="AN7" i="10"/>
  <c r="AR7" i="10"/>
  <c r="AV7" i="10"/>
  <c r="AZ7" i="10"/>
  <c r="BD7" i="10"/>
  <c r="BH7" i="10"/>
  <c r="BL7" i="10"/>
  <c r="AK8" i="10"/>
  <c r="AO8" i="10"/>
  <c r="AS8" i="10"/>
  <c r="AW8" i="10"/>
  <c r="BA8" i="10"/>
  <c r="BE8" i="10"/>
  <c r="BI8" i="10"/>
  <c r="BM8" i="10"/>
  <c r="AL9" i="10"/>
  <c r="AP9" i="10"/>
  <c r="AT9" i="10"/>
  <c r="AX9" i="10"/>
  <c r="BB9" i="10"/>
  <c r="BF9" i="10"/>
  <c r="BJ9" i="10"/>
  <c r="F10" i="10"/>
  <c r="V10" i="10"/>
  <c r="AM10" i="10"/>
  <c r="AQ10" i="10"/>
  <c r="AU10" i="10"/>
  <c r="AY10" i="10"/>
  <c r="BC10" i="10"/>
  <c r="BG10" i="10"/>
  <c r="BK10" i="10"/>
  <c r="AL13" i="10"/>
  <c r="AP13" i="10"/>
  <c r="AT13" i="10"/>
  <c r="AX13" i="10"/>
  <c r="BB13" i="10"/>
  <c r="BF13" i="10"/>
  <c r="BJ13" i="10"/>
  <c r="AM14" i="10"/>
  <c r="AQ14" i="10"/>
  <c r="AU14" i="10"/>
  <c r="AY14" i="10"/>
  <c r="BC14" i="10"/>
  <c r="BG14" i="10"/>
  <c r="BK14" i="10"/>
  <c r="AK16" i="10"/>
  <c r="AO16" i="10"/>
  <c r="AS16" i="10"/>
  <c r="AW16" i="10"/>
  <c r="BA16" i="10"/>
  <c r="BE16" i="10"/>
  <c r="BI16" i="10"/>
  <c r="BM16" i="10"/>
  <c r="AL17" i="10"/>
  <c r="AP17" i="10"/>
  <c r="AT17" i="10"/>
  <c r="AX17" i="10"/>
  <c r="BB17" i="10"/>
  <c r="BF17" i="10"/>
  <c r="BJ17" i="10"/>
  <c r="AM18" i="10"/>
  <c r="AQ18" i="10"/>
  <c r="AU18" i="10"/>
  <c r="AY18" i="10"/>
  <c r="BC18" i="10"/>
  <c r="BG18" i="10"/>
  <c r="BK18" i="10"/>
  <c r="G19" i="10"/>
  <c r="K19" i="10"/>
  <c r="O19" i="10"/>
  <c r="S19" i="10"/>
  <c r="W19" i="10"/>
  <c r="AA19" i="10"/>
  <c r="AE19" i="10"/>
  <c r="AJ19" i="10"/>
  <c r="AN19" i="10"/>
  <c r="AR19" i="10"/>
  <c r="AV19" i="10"/>
  <c r="AZ19" i="10"/>
  <c r="BD19" i="10"/>
  <c r="BH19" i="10"/>
  <c r="BL19" i="10"/>
  <c r="AM22" i="10"/>
  <c r="AQ22" i="10"/>
  <c r="AU22" i="10"/>
  <c r="AY22" i="10"/>
  <c r="BC22" i="10"/>
  <c r="BG22" i="10"/>
  <c r="BK22" i="10"/>
  <c r="AJ23" i="10"/>
  <c r="AN23" i="10"/>
  <c r="AR23" i="10"/>
  <c r="AV23" i="10"/>
  <c r="AZ23" i="10"/>
  <c r="BD23" i="10"/>
  <c r="BH23" i="10"/>
  <c r="BL23" i="10"/>
  <c r="AL25" i="10"/>
  <c r="AX25" i="10"/>
  <c r="BB25" i="10"/>
  <c r="AM26" i="10"/>
  <c r="AQ26" i="10"/>
  <c r="AU26" i="10"/>
  <c r="AY26" i="10"/>
  <c r="BC26" i="10"/>
  <c r="BG26" i="10"/>
  <c r="BK26" i="10"/>
  <c r="AJ27" i="10"/>
  <c r="AN27" i="10"/>
  <c r="AR27" i="10"/>
  <c r="AV27" i="10"/>
  <c r="AZ27" i="10"/>
  <c r="BD27" i="10"/>
  <c r="BH27" i="10"/>
  <c r="BL27" i="10"/>
  <c r="H28" i="10"/>
  <c r="S28" i="10"/>
  <c r="AA28" i="10"/>
  <c r="AJ28" i="10"/>
  <c r="AR28" i="10"/>
  <c r="AZ28" i="10"/>
  <c r="BH28" i="10"/>
  <c r="AO31" i="10"/>
  <c r="AW31" i="10"/>
  <c r="BE31" i="10"/>
  <c r="BM31" i="10"/>
  <c r="AN32" i="10"/>
  <c r="AV32" i="10"/>
  <c r="BD32" i="10"/>
  <c r="BL32" i="10"/>
  <c r="AN34" i="10"/>
  <c r="AV34" i="10"/>
  <c r="BD34" i="10"/>
  <c r="BL34" i="10"/>
  <c r="AO35" i="10"/>
  <c r="AW35" i="10"/>
  <c r="BE35" i="10"/>
  <c r="BM35" i="10"/>
  <c r="AN36" i="10"/>
  <c r="AV36" i="10"/>
  <c r="BD36" i="10"/>
  <c r="BL36" i="10"/>
  <c r="L37" i="10"/>
  <c r="T37" i="10"/>
  <c r="AB37" i="10"/>
  <c r="AK37" i="10"/>
  <c r="BA37" i="10"/>
  <c r="AN40" i="10"/>
  <c r="AV40" i="10"/>
  <c r="BD40" i="10"/>
  <c r="BL40" i="10"/>
  <c r="AO41" i="10"/>
  <c r="AW41" i="10"/>
  <c r="BE41" i="10"/>
  <c r="BM41" i="10"/>
  <c r="AO43" i="10"/>
  <c r="BE43" i="10"/>
  <c r="AM46" i="10"/>
  <c r="BC46" i="10"/>
  <c r="AU49" i="10"/>
  <c r="BK49" i="10"/>
  <c r="AR50" i="10"/>
  <c r="BH50" i="10"/>
  <c r="AL52" i="10"/>
  <c r="BB52" i="10"/>
  <c r="AM53" i="10"/>
  <c r="BC53" i="10"/>
  <c r="AJ54" i="10"/>
  <c r="AZ54" i="10"/>
  <c r="H55" i="10"/>
  <c r="X55" i="10"/>
  <c r="AO55" i="10"/>
  <c r="BE55" i="10"/>
  <c r="AR58" i="10"/>
  <c r="BH58" i="10"/>
  <c r="AN59" i="10"/>
  <c r="BD59" i="10"/>
  <c r="AM61" i="10"/>
  <c r="BC61" i="10"/>
  <c r="AJ62" i="10"/>
  <c r="AZ62" i="10"/>
  <c r="AV63" i="10"/>
  <c r="BL63" i="10"/>
  <c r="T64" i="10"/>
  <c r="U73" i="10"/>
  <c r="U46" i="10"/>
  <c r="U55" i="10"/>
  <c r="U64" i="10"/>
  <c r="U37" i="10"/>
  <c r="AC73" i="10"/>
  <c r="AC46" i="10"/>
  <c r="AC55" i="10"/>
  <c r="AC64" i="10"/>
  <c r="AC37" i="10"/>
  <c r="AK70" i="10"/>
  <c r="AK71" i="10"/>
  <c r="AK72" i="10"/>
  <c r="AK68" i="10"/>
  <c r="AK64" i="10"/>
  <c r="AK73" i="10"/>
  <c r="AK61" i="10"/>
  <c r="AK53" i="10"/>
  <c r="AK49" i="10"/>
  <c r="AK45" i="10"/>
  <c r="AK67" i="10"/>
  <c r="AK62" i="10"/>
  <c r="AK58" i="10"/>
  <c r="AK54" i="10"/>
  <c r="AK50" i="10"/>
  <c r="AK46" i="10"/>
  <c r="AK63" i="10"/>
  <c r="AK59" i="10"/>
  <c r="AK52" i="10"/>
  <c r="AK34" i="10"/>
  <c r="AK40" i="10"/>
  <c r="AK36" i="10"/>
  <c r="AK32" i="10"/>
  <c r="AK28" i="10"/>
  <c r="AS70" i="10"/>
  <c r="AS71" i="10"/>
  <c r="AS72" i="10"/>
  <c r="AS68" i="10"/>
  <c r="AS64" i="10"/>
  <c r="AS73" i="10"/>
  <c r="AS61" i="10"/>
  <c r="AS53" i="10"/>
  <c r="AS49" i="10"/>
  <c r="AS45" i="10"/>
  <c r="AS67" i="10"/>
  <c r="AS62" i="10"/>
  <c r="AS58" i="10"/>
  <c r="AS54" i="10"/>
  <c r="AS50" i="10"/>
  <c r="AS46" i="10"/>
  <c r="AS63" i="10"/>
  <c r="AS59" i="10"/>
  <c r="AS52" i="10"/>
  <c r="AS34" i="10"/>
  <c r="AS40" i="10"/>
  <c r="AS36" i="10"/>
  <c r="AS32" i="10"/>
  <c r="AS28" i="10"/>
  <c r="BA70" i="10"/>
  <c r="BA71" i="10"/>
  <c r="BA73" i="10"/>
  <c r="BA72" i="10"/>
  <c r="BA68" i="10"/>
  <c r="BA64" i="10"/>
  <c r="BA61" i="10"/>
  <c r="BA53" i="10"/>
  <c r="BA49" i="10"/>
  <c r="BA45" i="10"/>
  <c r="BA67" i="10"/>
  <c r="BA62" i="10"/>
  <c r="BA58" i="10"/>
  <c r="BA54" i="10"/>
  <c r="BA50" i="10"/>
  <c r="BA46" i="10"/>
  <c r="BA63" i="10"/>
  <c r="BA59" i="10"/>
  <c r="BA52" i="10"/>
  <c r="BA34" i="10"/>
  <c r="BA40" i="10"/>
  <c r="BA36" i="10"/>
  <c r="BA32" i="10"/>
  <c r="BA28" i="10"/>
  <c r="BI70" i="10"/>
  <c r="BI71" i="10"/>
  <c r="BI73" i="10"/>
  <c r="BI72" i="10"/>
  <c r="BI68" i="10"/>
  <c r="BI64" i="10"/>
  <c r="BI61" i="10"/>
  <c r="BI53" i="10"/>
  <c r="BI49" i="10"/>
  <c r="BI45" i="10"/>
  <c r="BI67" i="10"/>
  <c r="BI62" i="10"/>
  <c r="BI58" i="10"/>
  <c r="BI54" i="10"/>
  <c r="BI50" i="10"/>
  <c r="BI46" i="10"/>
  <c r="BI63" i="10"/>
  <c r="BI59" i="10"/>
  <c r="BI52" i="10"/>
  <c r="BI34" i="10"/>
  <c r="BI40" i="10"/>
  <c r="BI36" i="10"/>
  <c r="BI32" i="10"/>
  <c r="BI28" i="10"/>
  <c r="F73" i="10"/>
  <c r="F55" i="10"/>
  <c r="F64" i="10"/>
  <c r="J73" i="10"/>
  <c r="J55" i="10"/>
  <c r="J64" i="10"/>
  <c r="N73" i="10"/>
  <c r="N55" i="10"/>
  <c r="N64" i="10"/>
  <c r="R73" i="10"/>
  <c r="R55" i="10"/>
  <c r="R64" i="10"/>
  <c r="R28" i="10"/>
  <c r="V73" i="10"/>
  <c r="V55" i="10"/>
  <c r="V64" i="10"/>
  <c r="V28" i="10"/>
  <c r="Z73" i="10"/>
  <c r="Z55" i="10"/>
  <c r="Z64" i="10"/>
  <c r="Z28" i="10"/>
  <c r="AD73" i="10"/>
  <c r="AD55" i="10"/>
  <c r="AD64" i="10"/>
  <c r="AD28" i="10"/>
  <c r="AH73" i="10"/>
  <c r="AH55" i="10"/>
  <c r="AH64" i="10"/>
  <c r="AH28" i="10"/>
  <c r="AL71" i="10"/>
  <c r="AL67" i="10"/>
  <c r="AL72" i="10"/>
  <c r="AL73" i="10"/>
  <c r="AL70" i="10"/>
  <c r="AL68" i="10"/>
  <c r="AL62" i="10"/>
  <c r="AL58" i="10"/>
  <c r="AL54" i="10"/>
  <c r="AL50" i="10"/>
  <c r="AL46" i="10"/>
  <c r="AL63" i="10"/>
  <c r="AL59" i="10"/>
  <c r="AL55" i="10"/>
  <c r="AL43" i="10"/>
  <c r="AL61" i="10"/>
  <c r="AL53" i="10"/>
  <c r="AL49" i="10"/>
  <c r="AL35" i="10"/>
  <c r="AL31" i="10"/>
  <c r="AL44" i="10"/>
  <c r="AL41" i="10"/>
  <c r="AL37" i="10"/>
  <c r="AP71" i="10"/>
  <c r="AP67" i="10"/>
  <c r="AP72" i="10"/>
  <c r="AP73" i="10"/>
  <c r="AP70" i="10"/>
  <c r="AP68" i="10"/>
  <c r="AP64" i="10"/>
  <c r="AP62" i="10"/>
  <c r="AP58" i="10"/>
  <c r="AP54" i="10"/>
  <c r="AP50" i="10"/>
  <c r="AP46" i="10"/>
  <c r="AP63" i="10"/>
  <c r="AP59" i="10"/>
  <c r="AP55" i="10"/>
  <c r="AP43" i="10"/>
  <c r="AP44" i="10"/>
  <c r="AP35" i="10"/>
  <c r="AP31" i="10"/>
  <c r="AP61" i="10"/>
  <c r="AP53" i="10"/>
  <c r="AP49" i="10"/>
  <c r="AP41" i="10"/>
  <c r="AP37" i="10"/>
  <c r="AT73" i="10"/>
  <c r="AT71" i="10"/>
  <c r="AT67" i="10"/>
  <c r="AT72" i="10"/>
  <c r="AT70" i="10"/>
  <c r="AT68" i="10"/>
  <c r="AT62" i="10"/>
  <c r="AT58" i="10"/>
  <c r="AT54" i="10"/>
  <c r="AT50" i="10"/>
  <c r="AT46" i="10"/>
  <c r="AT63" i="10"/>
  <c r="AT59" i="10"/>
  <c r="AT55" i="10"/>
  <c r="AT43" i="10"/>
  <c r="AT64" i="10"/>
  <c r="AT61" i="10"/>
  <c r="AT53" i="10"/>
  <c r="AT49" i="10"/>
  <c r="AT35" i="10"/>
  <c r="AT31" i="10"/>
  <c r="AT44" i="10"/>
  <c r="AT41" i="10"/>
  <c r="AT37" i="10"/>
  <c r="AX73" i="10"/>
  <c r="AX71" i="10"/>
  <c r="AX67" i="10"/>
  <c r="AX72" i="10"/>
  <c r="AX70" i="10"/>
  <c r="AX68" i="10"/>
  <c r="AX64" i="10"/>
  <c r="AX62" i="10"/>
  <c r="AX58" i="10"/>
  <c r="AX54" i="10"/>
  <c r="AX50" i="10"/>
  <c r="AX46" i="10"/>
  <c r="AX63" i="10"/>
  <c r="AX59" i="10"/>
  <c r="AX55" i="10"/>
  <c r="AX43" i="10"/>
  <c r="AX44" i="10"/>
  <c r="AX35" i="10"/>
  <c r="AX31" i="10"/>
  <c r="AX61" i="10"/>
  <c r="AX53" i="10"/>
  <c r="AX49" i="10"/>
  <c r="AX41" i="10"/>
  <c r="AX37" i="10"/>
  <c r="BB73" i="10"/>
  <c r="BB71" i="10"/>
  <c r="BB67" i="10"/>
  <c r="BB72" i="10"/>
  <c r="BB70" i="10"/>
  <c r="BB68" i="10"/>
  <c r="BB62" i="10"/>
  <c r="BB58" i="10"/>
  <c r="BB54" i="10"/>
  <c r="BB50" i="10"/>
  <c r="BB46" i="10"/>
  <c r="BB63" i="10"/>
  <c r="BB59" i="10"/>
  <c r="BB55" i="10"/>
  <c r="BB43" i="10"/>
  <c r="BB61" i="10"/>
  <c r="BB53" i="10"/>
  <c r="BB49" i="10"/>
  <c r="BB35" i="10"/>
  <c r="BB31" i="10"/>
  <c r="BB64" i="10"/>
  <c r="BB44" i="10"/>
  <c r="BB41" i="10"/>
  <c r="BB37" i="10"/>
  <c r="BF73" i="10"/>
  <c r="BF71" i="10"/>
  <c r="BF67" i="10"/>
  <c r="BF72" i="10"/>
  <c r="BF70" i="10"/>
  <c r="BF68" i="10"/>
  <c r="BF64" i="10"/>
  <c r="BF62" i="10"/>
  <c r="BF58" i="10"/>
  <c r="BF54" i="10"/>
  <c r="BF50" i="10"/>
  <c r="BF46" i="10"/>
  <c r="BF63" i="10"/>
  <c r="BF59" i="10"/>
  <c r="BF55" i="10"/>
  <c r="BF43" i="10"/>
  <c r="BF44" i="10"/>
  <c r="BF35" i="10"/>
  <c r="BF31" i="10"/>
  <c r="BF61" i="10"/>
  <c r="BF53" i="10"/>
  <c r="BF49" i="10"/>
  <c r="BF41" i="10"/>
  <c r="BF37" i="10"/>
  <c r="BJ73" i="10"/>
  <c r="BJ71" i="10"/>
  <c r="BJ67" i="10"/>
  <c r="BJ72" i="10"/>
  <c r="BJ68" i="10"/>
  <c r="BJ70" i="10"/>
  <c r="BJ62" i="10"/>
  <c r="BJ58" i="10"/>
  <c r="BJ54" i="10"/>
  <c r="BJ50" i="10"/>
  <c r="BJ46" i="10"/>
  <c r="BJ63" i="10"/>
  <c r="BJ59" i="10"/>
  <c r="BJ55" i="10"/>
  <c r="BJ43" i="10"/>
  <c r="BJ64" i="10"/>
  <c r="BJ61" i="10"/>
  <c r="BJ53" i="10"/>
  <c r="BJ49" i="10"/>
  <c r="BJ35" i="10"/>
  <c r="BJ31" i="10"/>
  <c r="BJ44" i="10"/>
  <c r="BJ41" i="10"/>
  <c r="BJ37" i="10"/>
  <c r="H64" i="11"/>
  <c r="H55" i="11"/>
  <c r="H73" i="11"/>
  <c r="H37" i="11"/>
  <c r="H46" i="11"/>
  <c r="H10" i="11"/>
  <c r="H28" i="11"/>
  <c r="H19" i="11"/>
  <c r="L64" i="11"/>
  <c r="L73" i="11"/>
  <c r="L55" i="11"/>
  <c r="L37" i="11"/>
  <c r="L46" i="11"/>
  <c r="L28" i="11"/>
  <c r="L10" i="11"/>
  <c r="L19" i="11"/>
  <c r="P64" i="11"/>
  <c r="P55" i="11"/>
  <c r="P73" i="11"/>
  <c r="P37" i="11"/>
  <c r="P46" i="11"/>
  <c r="P28" i="11"/>
  <c r="P10" i="11"/>
  <c r="P19" i="11"/>
  <c r="T64" i="11"/>
  <c r="T55" i="11"/>
  <c r="T73" i="11"/>
  <c r="T46" i="11"/>
  <c r="T37" i="11"/>
  <c r="T10" i="11"/>
  <c r="T19" i="11"/>
  <c r="T28" i="11"/>
  <c r="X64" i="11"/>
  <c r="X55" i="11"/>
  <c r="X73" i="11"/>
  <c r="X37" i="11"/>
  <c r="X10" i="11"/>
  <c r="X28" i="11"/>
  <c r="X19" i="11"/>
  <c r="X46" i="11"/>
  <c r="AB64" i="11"/>
  <c r="AB73" i="11"/>
  <c r="AB55" i="11"/>
  <c r="AB37" i="11"/>
  <c r="AB46" i="11"/>
  <c r="AB28" i="11"/>
  <c r="AB10" i="11"/>
  <c r="AB19" i="11"/>
  <c r="AF64" i="11"/>
  <c r="AF55" i="11"/>
  <c r="AF73" i="11"/>
  <c r="AF37" i="11"/>
  <c r="AF46" i="11"/>
  <c r="AF28" i="11"/>
  <c r="AF10" i="11"/>
  <c r="AF19" i="11"/>
  <c r="AJ73" i="11"/>
  <c r="AJ70" i="11"/>
  <c r="AJ71" i="11"/>
  <c r="AJ67" i="11"/>
  <c r="AJ63" i="11"/>
  <c r="AJ62" i="11"/>
  <c r="AJ58" i="11"/>
  <c r="AJ72" i="11"/>
  <c r="AJ64" i="11"/>
  <c r="AJ59" i="11"/>
  <c r="AJ55" i="11"/>
  <c r="AJ68" i="11"/>
  <c r="AJ54" i="11"/>
  <c r="AJ50" i="11"/>
  <c r="AJ46" i="11"/>
  <c r="AJ61" i="11"/>
  <c r="AJ52" i="11"/>
  <c r="AJ44" i="11"/>
  <c r="AJ40" i="11"/>
  <c r="AJ36" i="11"/>
  <c r="AJ32" i="11"/>
  <c r="AJ28" i="11"/>
  <c r="AJ49" i="11"/>
  <c r="AJ41" i="11"/>
  <c r="AJ37" i="11"/>
  <c r="AJ25" i="11"/>
  <c r="AJ34" i="11"/>
  <c r="AJ26" i="11"/>
  <c r="AJ31" i="11"/>
  <c r="AJ23" i="11"/>
  <c r="AJ16" i="11"/>
  <c r="AJ8" i="11"/>
  <c r="AJ4" i="11"/>
  <c r="AJ53" i="11"/>
  <c r="AJ17" i="11"/>
  <c r="AJ13" i="11"/>
  <c r="AJ9" i="11"/>
  <c r="AJ45" i="11"/>
  <c r="AJ43" i="11"/>
  <c r="AJ35" i="11"/>
  <c r="AJ27" i="11"/>
  <c r="AJ22" i="11"/>
  <c r="AJ18" i="11"/>
  <c r="AJ14" i="11"/>
  <c r="AJ10" i="11"/>
  <c r="AJ6" i="11"/>
  <c r="AJ19" i="11"/>
  <c r="AJ5" i="11"/>
  <c r="AJ7" i="11"/>
  <c r="AN73" i="11"/>
  <c r="AN70" i="11"/>
  <c r="AN71" i="11"/>
  <c r="AN67" i="11"/>
  <c r="AN63" i="11"/>
  <c r="AN72" i="11"/>
  <c r="AN62" i="11"/>
  <c r="AN58" i="11"/>
  <c r="AN54" i="11"/>
  <c r="AN59" i="11"/>
  <c r="AN55" i="11"/>
  <c r="AN68" i="11"/>
  <c r="AN61" i="11"/>
  <c r="AN50" i="11"/>
  <c r="AN46" i="11"/>
  <c r="AN64" i="11"/>
  <c r="AN52" i="11"/>
  <c r="AN49" i="11"/>
  <c r="AN43" i="11"/>
  <c r="AN40" i="11"/>
  <c r="AN36" i="11"/>
  <c r="AN32" i="11"/>
  <c r="AN28" i="11"/>
  <c r="AN44" i="11"/>
  <c r="AN41" i="11"/>
  <c r="AN37" i="11"/>
  <c r="AN25" i="11"/>
  <c r="AN53" i="11"/>
  <c r="AN45" i="11"/>
  <c r="AN34" i="11"/>
  <c r="AN26" i="11"/>
  <c r="AN16" i="11"/>
  <c r="AN8" i="11"/>
  <c r="AN4" i="11"/>
  <c r="AN35" i="11"/>
  <c r="AN27" i="11"/>
  <c r="AN17" i="11"/>
  <c r="AN13" i="11"/>
  <c r="AN9" i="11"/>
  <c r="AN22" i="11"/>
  <c r="AN18" i="11"/>
  <c r="AN14" i="11"/>
  <c r="AN10" i="11"/>
  <c r="AN6" i="11"/>
  <c r="AN23" i="11"/>
  <c r="AN7" i="11"/>
  <c r="AN31" i="11"/>
  <c r="AN19" i="11"/>
  <c r="AN5" i="11"/>
  <c r="AR73" i="11"/>
  <c r="AR70" i="11"/>
  <c r="AR71" i="11"/>
  <c r="AR67" i="11"/>
  <c r="AR63" i="11"/>
  <c r="AR62" i="11"/>
  <c r="AR58" i="11"/>
  <c r="AR54" i="11"/>
  <c r="AR68" i="11"/>
  <c r="AR64" i="11"/>
  <c r="AR59" i="11"/>
  <c r="AR55" i="11"/>
  <c r="AR72" i="11"/>
  <c r="AR50" i="11"/>
  <c r="AR46" i="11"/>
  <c r="AR52" i="11"/>
  <c r="AR61" i="11"/>
  <c r="AR40" i="11"/>
  <c r="AR36" i="11"/>
  <c r="AR32" i="11"/>
  <c r="AR28" i="11"/>
  <c r="AR53" i="11"/>
  <c r="AR45" i="11"/>
  <c r="AR43" i="11"/>
  <c r="AR41" i="11"/>
  <c r="AR37" i="11"/>
  <c r="AR25" i="11"/>
  <c r="AR44" i="11"/>
  <c r="AR34" i="11"/>
  <c r="AR26" i="11"/>
  <c r="AR35" i="11"/>
  <c r="AR27" i="11"/>
  <c r="AR16" i="11"/>
  <c r="AR8" i="11"/>
  <c r="AR4" i="11"/>
  <c r="AR49" i="11"/>
  <c r="AR17" i="11"/>
  <c r="AR13" i="11"/>
  <c r="AR9" i="11"/>
  <c r="AR31" i="11"/>
  <c r="AR23" i="11"/>
  <c r="AR18" i="11"/>
  <c r="AR14" i="11"/>
  <c r="AR10" i="11"/>
  <c r="AR6" i="11"/>
  <c r="AR22" i="11"/>
  <c r="AR7" i="11"/>
  <c r="AR5" i="11"/>
  <c r="AR19" i="11"/>
  <c r="AV73" i="11"/>
  <c r="AV70" i="11"/>
  <c r="AV71" i="11"/>
  <c r="AV67" i="11"/>
  <c r="AV63" i="11"/>
  <c r="AV68" i="11"/>
  <c r="AV62" i="11"/>
  <c r="AV58" i="11"/>
  <c r="AV54" i="11"/>
  <c r="AV59" i="11"/>
  <c r="AV55" i="11"/>
  <c r="AV72" i="11"/>
  <c r="AV50" i="11"/>
  <c r="AV46" i="11"/>
  <c r="AV64" i="11"/>
  <c r="AV61" i="11"/>
  <c r="AV52" i="11"/>
  <c r="AV53" i="11"/>
  <c r="AV45" i="11"/>
  <c r="AV40" i="11"/>
  <c r="AV36" i="11"/>
  <c r="AV32" i="11"/>
  <c r="AV28" i="11"/>
  <c r="AV41" i="11"/>
  <c r="AV37" i="11"/>
  <c r="AV25" i="11"/>
  <c r="AV49" i="11"/>
  <c r="AV43" i="11"/>
  <c r="AV34" i="11"/>
  <c r="AV26" i="11"/>
  <c r="AV22" i="11"/>
  <c r="AV16" i="11"/>
  <c r="AV8" i="11"/>
  <c r="AV4" i="11"/>
  <c r="AV44" i="11"/>
  <c r="AV31" i="11"/>
  <c r="AV23" i="11"/>
  <c r="AV17" i="11"/>
  <c r="AV13" i="11"/>
  <c r="AV9" i="11"/>
  <c r="AV18" i="11"/>
  <c r="AV14" i="11"/>
  <c r="AV10" i="11"/>
  <c r="AV6" i="11"/>
  <c r="AV7" i="11"/>
  <c r="AV35" i="11"/>
  <c r="AV19" i="11"/>
  <c r="AV27" i="11"/>
  <c r="AV5" i="11"/>
  <c r="AZ73" i="11"/>
  <c r="AZ70" i="11"/>
  <c r="AZ71" i="11"/>
  <c r="AZ67" i="11"/>
  <c r="AZ63" i="11"/>
  <c r="AZ62" i="11"/>
  <c r="AZ58" i="11"/>
  <c r="AZ54" i="11"/>
  <c r="AZ72" i="11"/>
  <c r="AZ64" i="11"/>
  <c r="AZ59" i="11"/>
  <c r="AZ55" i="11"/>
  <c r="AZ50" i="11"/>
  <c r="AZ46" i="11"/>
  <c r="AZ61" i="11"/>
  <c r="AZ52" i="11"/>
  <c r="AZ40" i="11"/>
  <c r="AZ36" i="11"/>
  <c r="AZ32" i="11"/>
  <c r="AZ28" i="11"/>
  <c r="AZ49" i="11"/>
  <c r="AZ44" i="11"/>
  <c r="AZ37" i="11"/>
  <c r="AZ25" i="11"/>
  <c r="AZ68" i="11"/>
  <c r="AZ41" i="11"/>
  <c r="AZ34" i="11"/>
  <c r="AZ26" i="11"/>
  <c r="AZ22" i="11"/>
  <c r="AZ53" i="11"/>
  <c r="AZ31" i="11"/>
  <c r="AZ23" i="11"/>
  <c r="AZ16" i="11"/>
  <c r="AZ8" i="11"/>
  <c r="AZ4" i="11"/>
  <c r="AZ45" i="11"/>
  <c r="AZ17" i="11"/>
  <c r="AZ13" i="11"/>
  <c r="AZ9" i="11"/>
  <c r="AZ35" i="11"/>
  <c r="AZ27" i="11"/>
  <c r="AZ18" i="11"/>
  <c r="AZ14" i="11"/>
  <c r="AZ10" i="11"/>
  <c r="AZ6" i="11"/>
  <c r="AZ19" i="11"/>
  <c r="AZ5" i="11"/>
  <c r="AZ43" i="11"/>
  <c r="AZ7" i="11"/>
  <c r="BD73" i="11"/>
  <c r="BD70" i="11"/>
  <c r="BD71" i="11"/>
  <c r="BD67" i="11"/>
  <c r="BD63" i="11"/>
  <c r="BD72" i="11"/>
  <c r="BD62" i="11"/>
  <c r="BD58" i="11"/>
  <c r="BD54" i="11"/>
  <c r="BD59" i="11"/>
  <c r="BD55" i="11"/>
  <c r="BD68" i="11"/>
  <c r="BD64" i="11"/>
  <c r="BD61" i="11"/>
  <c r="BD50" i="11"/>
  <c r="BD46" i="11"/>
  <c r="BD52" i="11"/>
  <c r="BD49" i="11"/>
  <c r="BD43" i="11"/>
  <c r="BD40" i="11"/>
  <c r="BD36" i="11"/>
  <c r="BD32" i="11"/>
  <c r="BD28" i="11"/>
  <c r="BD37" i="11"/>
  <c r="BD25" i="11"/>
  <c r="BD53" i="11"/>
  <c r="BD45" i="11"/>
  <c r="BD34" i="11"/>
  <c r="BD26" i="11"/>
  <c r="BD22" i="11"/>
  <c r="BD44" i="11"/>
  <c r="BD16" i="11"/>
  <c r="BD8" i="11"/>
  <c r="BD4" i="11"/>
  <c r="BD35" i="11"/>
  <c r="BD27" i="11"/>
  <c r="BD17" i="11"/>
  <c r="BD13" i="11"/>
  <c r="BD9" i="11"/>
  <c r="BD18" i="11"/>
  <c r="BD14" i="11"/>
  <c r="BD10" i="11"/>
  <c r="BD6" i="11"/>
  <c r="BD23" i="11"/>
  <c r="BD41" i="11"/>
  <c r="BD31" i="11"/>
  <c r="BD7" i="11"/>
  <c r="BD19" i="11"/>
  <c r="BD5" i="11"/>
  <c r="BH73" i="11"/>
  <c r="BH70" i="11"/>
  <c r="BH71" i="11"/>
  <c r="BH67" i="11"/>
  <c r="BH63" i="11"/>
  <c r="BH58" i="11"/>
  <c r="BH54" i="11"/>
  <c r="BH68" i="11"/>
  <c r="BH64" i="11"/>
  <c r="BH59" i="11"/>
  <c r="BH55" i="11"/>
  <c r="BH62" i="11"/>
  <c r="BH50" i="11"/>
  <c r="BH46" i="11"/>
  <c r="BH52" i="11"/>
  <c r="BH44" i="11"/>
  <c r="BH72" i="11"/>
  <c r="BH41" i="11"/>
  <c r="BH40" i="11"/>
  <c r="BH36" i="11"/>
  <c r="BH32" i="11"/>
  <c r="BH28" i="11"/>
  <c r="BH53" i="11"/>
  <c r="BH45" i="11"/>
  <c r="BH43" i="11"/>
  <c r="BH37" i="11"/>
  <c r="BH25" i="11"/>
  <c r="BH34" i="11"/>
  <c r="BH26" i="11"/>
  <c r="BH22" i="11"/>
  <c r="BH49" i="11"/>
  <c r="BH35" i="11"/>
  <c r="BH27" i="11"/>
  <c r="BH16" i="11"/>
  <c r="BH8" i="11"/>
  <c r="BH4" i="11"/>
  <c r="BH17" i="11"/>
  <c r="BH13" i="11"/>
  <c r="BH9" i="11"/>
  <c r="BH61" i="11"/>
  <c r="BH31" i="11"/>
  <c r="BH23" i="11"/>
  <c r="BH18" i="11"/>
  <c r="BH14" i="11"/>
  <c r="BH10" i="11"/>
  <c r="BH6" i="11"/>
  <c r="BH7" i="11"/>
  <c r="BH5" i="11"/>
  <c r="BH19" i="11"/>
  <c r="BL73" i="11"/>
  <c r="BL70" i="11"/>
  <c r="BL71" i="11"/>
  <c r="BL67" i="11"/>
  <c r="BL63" i="11"/>
  <c r="BL68" i="11"/>
  <c r="BL62" i="11"/>
  <c r="BL58" i="11"/>
  <c r="BL54" i="11"/>
  <c r="BL59" i="11"/>
  <c r="BL55" i="11"/>
  <c r="BL72" i="11"/>
  <c r="BL50" i="11"/>
  <c r="BL46" i="11"/>
  <c r="BL61" i="11"/>
  <c r="BL52" i="11"/>
  <c r="BL44" i="11"/>
  <c r="BL64" i="11"/>
  <c r="BL53" i="11"/>
  <c r="BL45" i="11"/>
  <c r="BL40" i="11"/>
  <c r="BL36" i="11"/>
  <c r="BL32" i="11"/>
  <c r="BL28" i="11"/>
  <c r="BL41" i="11"/>
  <c r="BL37" i="11"/>
  <c r="BL25" i="11"/>
  <c r="BL49" i="11"/>
  <c r="BL43" i="11"/>
  <c r="BL34" i="11"/>
  <c r="BL26" i="11"/>
  <c r="BL22" i="11"/>
  <c r="BL16" i="11"/>
  <c r="BL8" i="11"/>
  <c r="BL4" i="11"/>
  <c r="BL31" i="11"/>
  <c r="BL23" i="11"/>
  <c r="BL17" i="11"/>
  <c r="BL13" i="11"/>
  <c r="BL9" i="11"/>
  <c r="BL18" i="11"/>
  <c r="BL14" i="11"/>
  <c r="BL10" i="11"/>
  <c r="BL6" i="11"/>
  <c r="BL35" i="11"/>
  <c r="BL7" i="11"/>
  <c r="BL19" i="11"/>
  <c r="BL27" i="11"/>
  <c r="BL5" i="11"/>
  <c r="AL4" i="10"/>
  <c r="AP4" i="10"/>
  <c r="AT4" i="10"/>
  <c r="AX4" i="10"/>
  <c r="BB4" i="10"/>
  <c r="BF4" i="10"/>
  <c r="BJ4" i="10"/>
  <c r="AM5" i="10"/>
  <c r="AQ5" i="10"/>
  <c r="AU5" i="10"/>
  <c r="AY5" i="10"/>
  <c r="BC5" i="10"/>
  <c r="BG5" i="10"/>
  <c r="BK5" i="10"/>
  <c r="AJ6" i="10"/>
  <c r="AN6" i="10"/>
  <c r="AR6" i="10"/>
  <c r="AV6" i="10"/>
  <c r="AZ6" i="10"/>
  <c r="BD6" i="10"/>
  <c r="BH6" i="10"/>
  <c r="BL6" i="10"/>
  <c r="AK7" i="10"/>
  <c r="AO7" i="10"/>
  <c r="AS7" i="10"/>
  <c r="AW7" i="10"/>
  <c r="BA7" i="10"/>
  <c r="BE7" i="10"/>
  <c r="BI7" i="10"/>
  <c r="BM7" i="10"/>
  <c r="AL8" i="10"/>
  <c r="AP8" i="10"/>
  <c r="AT8" i="10"/>
  <c r="AX8" i="10"/>
  <c r="BB8" i="10"/>
  <c r="BF8" i="10"/>
  <c r="BJ8" i="10"/>
  <c r="AM9" i="10"/>
  <c r="AQ9" i="10"/>
  <c r="AU9" i="10"/>
  <c r="AY9" i="10"/>
  <c r="BC9" i="10"/>
  <c r="BG9" i="10"/>
  <c r="BK9" i="10"/>
  <c r="G10" i="10"/>
  <c r="O10" i="10"/>
  <c r="W10" i="10"/>
  <c r="AE10" i="10"/>
  <c r="AJ10" i="10"/>
  <c r="AN10" i="10"/>
  <c r="AR10" i="10"/>
  <c r="AV10" i="10"/>
  <c r="AZ10" i="10"/>
  <c r="BD10" i="10"/>
  <c r="BH10" i="10"/>
  <c r="BL10" i="10"/>
  <c r="AM13" i="10"/>
  <c r="AQ13" i="10"/>
  <c r="AU13" i="10"/>
  <c r="AY13" i="10"/>
  <c r="BC13" i="10"/>
  <c r="BG13" i="10"/>
  <c r="BK13" i="10"/>
  <c r="AJ14" i="10"/>
  <c r="AN14" i="10"/>
  <c r="AR14" i="10"/>
  <c r="AV14" i="10"/>
  <c r="AZ14" i="10"/>
  <c r="BD14" i="10"/>
  <c r="BH14" i="10"/>
  <c r="BL14" i="10"/>
  <c r="AL16" i="10"/>
  <c r="AP16" i="10"/>
  <c r="AT16" i="10"/>
  <c r="AX16" i="10"/>
  <c r="BB16" i="10"/>
  <c r="BF16" i="10"/>
  <c r="BJ16" i="10"/>
  <c r="AM17" i="10"/>
  <c r="AQ17" i="10"/>
  <c r="AU17" i="10"/>
  <c r="AY17" i="10"/>
  <c r="BC17" i="10"/>
  <c r="BG17" i="10"/>
  <c r="BK17" i="10"/>
  <c r="AJ18" i="10"/>
  <c r="AN18" i="10"/>
  <c r="AR18" i="10"/>
  <c r="AV18" i="10"/>
  <c r="AZ18" i="10"/>
  <c r="BD18" i="10"/>
  <c r="BH18" i="10"/>
  <c r="BL18" i="10"/>
  <c r="H19" i="10"/>
  <c r="L19" i="10"/>
  <c r="P19" i="10"/>
  <c r="T19" i="10"/>
  <c r="X19" i="10"/>
  <c r="AB19" i="10"/>
  <c r="AF19" i="10"/>
  <c r="AK19" i="10"/>
  <c r="AO19" i="10"/>
  <c r="AS19" i="10"/>
  <c r="AW19" i="10"/>
  <c r="BA19" i="10"/>
  <c r="BE19" i="10"/>
  <c r="BI19" i="10"/>
  <c r="BM19" i="10"/>
  <c r="AJ22" i="10"/>
  <c r="AN22" i="10"/>
  <c r="AR22" i="10"/>
  <c r="AV22" i="10"/>
  <c r="AZ22" i="10"/>
  <c r="BD22" i="10"/>
  <c r="BH22" i="10"/>
  <c r="BL22" i="10"/>
  <c r="AK23" i="10"/>
  <c r="AO23" i="10"/>
  <c r="AS23" i="10"/>
  <c r="AW23" i="10"/>
  <c r="BA23" i="10"/>
  <c r="BE23" i="10"/>
  <c r="BI23" i="10"/>
  <c r="BM23" i="10"/>
  <c r="AM25" i="10"/>
  <c r="AQ25" i="10"/>
  <c r="AU25" i="10"/>
  <c r="AY25" i="10"/>
  <c r="BC25" i="10"/>
  <c r="BG25" i="10"/>
  <c r="BK25" i="10"/>
  <c r="AJ26" i="10"/>
  <c r="AN26" i="10"/>
  <c r="AR26" i="10"/>
  <c r="AV26" i="10"/>
  <c r="AZ26" i="10"/>
  <c r="BD26" i="10"/>
  <c r="BH26" i="10"/>
  <c r="BL26" i="10"/>
  <c r="AK27" i="10"/>
  <c r="AO27" i="10"/>
  <c r="AS27" i="10"/>
  <c r="AW27" i="10"/>
  <c r="BA27" i="10"/>
  <c r="BE27" i="10"/>
  <c r="BI27" i="10"/>
  <c r="BM27" i="10"/>
  <c r="I28" i="10"/>
  <c r="N28" i="10"/>
  <c r="U28" i="10"/>
  <c r="AC28" i="10"/>
  <c r="AL28" i="10"/>
  <c r="AT28" i="10"/>
  <c r="BB28" i="10"/>
  <c r="BJ28" i="10"/>
  <c r="AQ31" i="10"/>
  <c r="AY31" i="10"/>
  <c r="BG31" i="10"/>
  <c r="AP32" i="10"/>
  <c r="AX32" i="10"/>
  <c r="BF32" i="10"/>
  <c r="AP34" i="10"/>
  <c r="AX34" i="10"/>
  <c r="BF34" i="10"/>
  <c r="AQ35" i="10"/>
  <c r="AY35" i="10"/>
  <c r="BG35" i="10"/>
  <c r="AP36" i="10"/>
  <c r="AX36" i="10"/>
  <c r="BF36" i="10"/>
  <c r="F37" i="10"/>
  <c r="N37" i="10"/>
  <c r="V37" i="10"/>
  <c r="AD37" i="10"/>
  <c r="AU37" i="10"/>
  <c r="BK37" i="10"/>
  <c r="AP40" i="10"/>
  <c r="AX40" i="10"/>
  <c r="BF40" i="10"/>
  <c r="AQ41" i="10"/>
  <c r="AY41" i="10"/>
  <c r="BG41" i="10"/>
  <c r="AS43" i="10"/>
  <c r="BI43" i="10"/>
  <c r="AO44" i="10"/>
  <c r="BE44" i="10"/>
  <c r="AL45" i="10"/>
  <c r="BB45" i="10"/>
  <c r="J46" i="10"/>
  <c r="Z46" i="10"/>
  <c r="AQ46" i="10"/>
  <c r="BG46" i="10"/>
  <c r="AY49" i="10"/>
  <c r="AV50" i="10"/>
  <c r="BL50" i="10"/>
  <c r="AP52" i="10"/>
  <c r="BF52" i="10"/>
  <c r="AQ53" i="10"/>
  <c r="BG53" i="10"/>
  <c r="AN54" i="10"/>
  <c r="BD54" i="10"/>
  <c r="L55" i="10"/>
  <c r="AB55" i="10"/>
  <c r="AS55" i="10"/>
  <c r="BI55" i="10"/>
  <c r="AV58" i="10"/>
  <c r="BL58" i="10"/>
  <c r="AR59" i="10"/>
  <c r="BH59" i="10"/>
  <c r="AQ61" i="10"/>
  <c r="BG61" i="10"/>
  <c r="AN62" i="10"/>
  <c r="BD62" i="10"/>
  <c r="AJ63" i="10"/>
  <c r="AZ63" i="10"/>
  <c r="H64" i="10"/>
  <c r="X64" i="10"/>
  <c r="AR64" i="10"/>
  <c r="M73" i="10"/>
  <c r="M46" i="10"/>
  <c r="M55" i="10"/>
  <c r="M64" i="10"/>
  <c r="M37" i="10"/>
  <c r="K73" i="10"/>
  <c r="K64" i="10"/>
  <c r="K55" i="10"/>
  <c r="K37" i="10"/>
  <c r="K46" i="10"/>
  <c r="S73" i="10"/>
  <c r="S64" i="10"/>
  <c r="S55" i="10"/>
  <c r="S37" i="10"/>
  <c r="S46" i="10"/>
  <c r="AA73" i="10"/>
  <c r="AA64" i="10"/>
  <c r="AA55" i="10"/>
  <c r="AA37" i="10"/>
  <c r="AA46" i="10"/>
  <c r="AM72" i="10"/>
  <c r="AM68" i="10"/>
  <c r="AM73" i="10"/>
  <c r="AM70" i="10"/>
  <c r="AM71" i="10"/>
  <c r="AM67" i="10"/>
  <c r="AM63" i="10"/>
  <c r="AM59" i="10"/>
  <c r="AM55" i="10"/>
  <c r="AM43" i="10"/>
  <c r="AM52" i="10"/>
  <c r="AM44" i="10"/>
  <c r="AM62" i="10"/>
  <c r="AM58" i="10"/>
  <c r="AM54" i="10"/>
  <c r="AM50" i="10"/>
  <c r="AM40" i="10"/>
  <c r="AM36" i="10"/>
  <c r="AM32" i="10"/>
  <c r="AM28" i="10"/>
  <c r="AM64" i="10"/>
  <c r="AM45" i="10"/>
  <c r="AM34" i="10"/>
  <c r="AU72" i="10"/>
  <c r="AU68" i="10"/>
  <c r="AU64" i="10"/>
  <c r="AU73" i="10"/>
  <c r="AU70" i="10"/>
  <c r="AU71" i="10"/>
  <c r="AU67" i="10"/>
  <c r="AU63" i="10"/>
  <c r="AU59" i="10"/>
  <c r="AU55" i="10"/>
  <c r="AU43" i="10"/>
  <c r="AU52" i="10"/>
  <c r="AU44" i="10"/>
  <c r="AU62" i="10"/>
  <c r="AU58" i="10"/>
  <c r="AU54" i="10"/>
  <c r="AU50" i="10"/>
  <c r="AU40" i="10"/>
  <c r="AU36" i="10"/>
  <c r="AU32" i="10"/>
  <c r="AU28" i="10"/>
  <c r="AU45" i="10"/>
  <c r="AU34" i="10"/>
  <c r="BC72" i="10"/>
  <c r="BC68" i="10"/>
  <c r="BC64" i="10"/>
  <c r="BC73" i="10"/>
  <c r="BC70" i="10"/>
  <c r="BC71" i="10"/>
  <c r="BC67" i="10"/>
  <c r="BC63" i="10"/>
  <c r="BC59" i="10"/>
  <c r="BC55" i="10"/>
  <c r="BC43" i="10"/>
  <c r="BC52" i="10"/>
  <c r="BC44" i="10"/>
  <c r="BC62" i="10"/>
  <c r="BC58" i="10"/>
  <c r="BC54" i="10"/>
  <c r="BC50" i="10"/>
  <c r="BC40" i="10"/>
  <c r="BC36" i="10"/>
  <c r="BC32" i="10"/>
  <c r="BC28" i="10"/>
  <c r="BC45" i="10"/>
  <c r="BC34" i="10"/>
  <c r="I73" i="11"/>
  <c r="I64" i="11"/>
  <c r="I46" i="11"/>
  <c r="I55" i="11"/>
  <c r="I28" i="11"/>
  <c r="I10" i="11"/>
  <c r="I37" i="11"/>
  <c r="I19" i="11"/>
  <c r="M73" i="11"/>
  <c r="M64" i="11"/>
  <c r="M55" i="11"/>
  <c r="M46" i="11"/>
  <c r="M28" i="11"/>
  <c r="M37" i="11"/>
  <c r="M10" i="11"/>
  <c r="M19" i="11"/>
  <c r="Q73" i="11"/>
  <c r="Q64" i="11"/>
  <c r="Q55" i="11"/>
  <c r="Q46" i="11"/>
  <c r="Q28" i="11"/>
  <c r="Q10" i="11"/>
  <c r="Q19" i="11"/>
  <c r="Q37" i="11"/>
  <c r="U73" i="11"/>
  <c r="U64" i="11"/>
  <c r="U55" i="11"/>
  <c r="U46" i="11"/>
  <c r="U28" i="11"/>
  <c r="U10" i="11"/>
  <c r="U19" i="11"/>
  <c r="U37" i="11"/>
  <c r="Y73" i="11"/>
  <c r="Y64" i="11"/>
  <c r="Y46" i="11"/>
  <c r="Y28" i="11"/>
  <c r="Y10" i="11"/>
  <c r="Y37" i="11"/>
  <c r="Y19" i="11"/>
  <c r="Y55" i="11"/>
  <c r="AC73" i="11"/>
  <c r="AC64" i="11"/>
  <c r="AC55" i="11"/>
  <c r="AC46" i="11"/>
  <c r="AC28" i="11"/>
  <c r="AC37" i="11"/>
  <c r="AC10" i="11"/>
  <c r="AC19" i="11"/>
  <c r="AG73" i="11"/>
  <c r="AG64" i="11"/>
  <c r="AG55" i="11"/>
  <c r="AG46" i="11"/>
  <c r="AG28" i="11"/>
  <c r="AG10" i="11"/>
  <c r="AG19" i="11"/>
  <c r="AG37" i="11"/>
  <c r="AK70" i="11"/>
  <c r="AK71" i="11"/>
  <c r="AK67" i="11"/>
  <c r="AK72" i="11"/>
  <c r="AK68" i="11"/>
  <c r="AK64" i="11"/>
  <c r="AK59" i="11"/>
  <c r="AK55" i="11"/>
  <c r="AK73" i="11"/>
  <c r="AK63" i="11"/>
  <c r="AK61" i="11"/>
  <c r="AK62" i="11"/>
  <c r="AK43" i="11"/>
  <c r="AK52" i="11"/>
  <c r="AK58" i="11"/>
  <c r="AK53" i="11"/>
  <c r="AK49" i="11"/>
  <c r="AK45" i="11"/>
  <c r="AK50" i="11"/>
  <c r="AK46" i="11"/>
  <c r="AK41" i="11"/>
  <c r="AK37" i="11"/>
  <c r="AK25" i="11"/>
  <c r="AK34" i="11"/>
  <c r="AK26" i="11"/>
  <c r="AK54" i="11"/>
  <c r="AK35" i="11"/>
  <c r="AK31" i="11"/>
  <c r="AK27" i="11"/>
  <c r="AK23" i="11"/>
  <c r="AK40" i="11"/>
  <c r="AK17" i="11"/>
  <c r="AK13" i="11"/>
  <c r="AK9" i="11"/>
  <c r="AK5" i="11"/>
  <c r="AK36" i="11"/>
  <c r="AK22" i="11"/>
  <c r="AK18" i="11"/>
  <c r="AK14" i="11"/>
  <c r="AK10" i="11"/>
  <c r="AK19" i="11"/>
  <c r="AK7" i="11"/>
  <c r="AK44" i="11"/>
  <c r="AK32" i="11"/>
  <c r="AK28" i="11"/>
  <c r="AK6" i="11"/>
  <c r="AK4" i="11"/>
  <c r="AK8" i="11"/>
  <c r="AK16" i="11"/>
  <c r="AO70" i="11"/>
  <c r="AO71" i="11"/>
  <c r="AO67" i="11"/>
  <c r="AO72" i="11"/>
  <c r="AO68" i="11"/>
  <c r="AO64" i="11"/>
  <c r="AO63" i="11"/>
  <c r="AO59" i="11"/>
  <c r="AO55" i="11"/>
  <c r="AO73" i="11"/>
  <c r="AO61" i="11"/>
  <c r="AO43" i="11"/>
  <c r="AO58" i="11"/>
  <c r="AO52" i="11"/>
  <c r="AO54" i="11"/>
  <c r="AO53" i="11"/>
  <c r="AO49" i="11"/>
  <c r="AO45" i="11"/>
  <c r="AO44" i="11"/>
  <c r="AO41" i="11"/>
  <c r="AO37" i="11"/>
  <c r="AO25" i="11"/>
  <c r="AO62" i="11"/>
  <c r="AO34" i="11"/>
  <c r="AO26" i="11"/>
  <c r="AO35" i="11"/>
  <c r="AO31" i="11"/>
  <c r="AO27" i="11"/>
  <c r="AO23" i="11"/>
  <c r="AO36" i="11"/>
  <c r="AO17" i="11"/>
  <c r="AO13" i="11"/>
  <c r="AO9" i="11"/>
  <c r="AO5" i="11"/>
  <c r="AO22" i="11"/>
  <c r="AO18" i="11"/>
  <c r="AO14" i="11"/>
  <c r="AO10" i="11"/>
  <c r="AO50" i="11"/>
  <c r="AO46" i="11"/>
  <c r="AO32" i="11"/>
  <c r="AO28" i="11"/>
  <c r="AO19" i="11"/>
  <c r="AO7" i="11"/>
  <c r="AO8" i="11"/>
  <c r="AO40" i="11"/>
  <c r="AO16" i="11"/>
  <c r="AO6" i="11"/>
  <c r="AO4" i="11"/>
  <c r="AS70" i="11"/>
  <c r="AS71" i="11"/>
  <c r="AS67" i="11"/>
  <c r="AS72" i="11"/>
  <c r="AS68" i="11"/>
  <c r="AS64" i="11"/>
  <c r="AS73" i="11"/>
  <c r="AS59" i="11"/>
  <c r="AS55" i="11"/>
  <c r="AS63" i="11"/>
  <c r="AS61" i="11"/>
  <c r="AS58" i="11"/>
  <c r="AS43" i="11"/>
  <c r="AS54" i="11"/>
  <c r="AS52" i="11"/>
  <c r="AS62" i="11"/>
  <c r="AS53" i="11"/>
  <c r="AS49" i="11"/>
  <c r="AS45" i="11"/>
  <c r="AS41" i="11"/>
  <c r="AS37" i="11"/>
  <c r="AS25" i="11"/>
  <c r="AS44" i="11"/>
  <c r="AS34" i="11"/>
  <c r="AS26" i="11"/>
  <c r="AS22" i="11"/>
  <c r="AS50" i="11"/>
  <c r="AS46" i="11"/>
  <c r="AS35" i="11"/>
  <c r="AS31" i="11"/>
  <c r="AS27" i="11"/>
  <c r="AS23" i="11"/>
  <c r="AS17" i="11"/>
  <c r="AS13" i="11"/>
  <c r="AS9" i="11"/>
  <c r="AS5" i="11"/>
  <c r="AS32" i="11"/>
  <c r="AS28" i="11"/>
  <c r="AS18" i="11"/>
  <c r="AS14" i="11"/>
  <c r="AS10" i="11"/>
  <c r="AS6" i="11"/>
  <c r="AS40" i="11"/>
  <c r="AS19" i="11"/>
  <c r="AS7" i="11"/>
  <c r="AS8" i="11"/>
  <c r="AS16" i="11"/>
  <c r="AS4" i="11"/>
  <c r="AS36" i="11"/>
  <c r="AW70" i="11"/>
  <c r="AW71" i="11"/>
  <c r="AW67" i="11"/>
  <c r="AW72" i="11"/>
  <c r="AW68" i="11"/>
  <c r="AW64" i="11"/>
  <c r="AW63" i="11"/>
  <c r="AW59" i="11"/>
  <c r="AW55" i="11"/>
  <c r="AW61" i="11"/>
  <c r="AW73" i="11"/>
  <c r="AW54" i="11"/>
  <c r="AW43" i="11"/>
  <c r="AW62" i="11"/>
  <c r="AW52" i="11"/>
  <c r="AW44" i="11"/>
  <c r="AW53" i="11"/>
  <c r="AW49" i="11"/>
  <c r="AW45" i="11"/>
  <c r="AW41" i="11"/>
  <c r="AW37" i="11"/>
  <c r="AW25" i="11"/>
  <c r="AW58" i="11"/>
  <c r="AW50" i="11"/>
  <c r="AW46" i="11"/>
  <c r="AW34" i="11"/>
  <c r="AW26" i="11"/>
  <c r="AW22" i="11"/>
  <c r="AW35" i="11"/>
  <c r="AW31" i="11"/>
  <c r="AW27" i="11"/>
  <c r="AW23" i="11"/>
  <c r="AW32" i="11"/>
  <c r="AW28" i="11"/>
  <c r="AW17" i="11"/>
  <c r="AW13" i="11"/>
  <c r="AW9" i="11"/>
  <c r="AW5" i="11"/>
  <c r="AW40" i="11"/>
  <c r="AW18" i="11"/>
  <c r="AW14" i="11"/>
  <c r="AW10" i="11"/>
  <c r="AW6" i="11"/>
  <c r="AW36" i="11"/>
  <c r="AW19" i="11"/>
  <c r="AW7" i="11"/>
  <c r="AW16" i="11"/>
  <c r="AW8" i="11"/>
  <c r="AW4" i="11"/>
  <c r="BA70" i="11"/>
  <c r="BA71" i="11"/>
  <c r="BA67" i="11"/>
  <c r="BA72" i="11"/>
  <c r="BA68" i="11"/>
  <c r="BA64" i="11"/>
  <c r="BA59" i="11"/>
  <c r="BA55" i="11"/>
  <c r="BA73" i="11"/>
  <c r="BA63" i="11"/>
  <c r="BA61" i="11"/>
  <c r="BA62" i="11"/>
  <c r="BA43" i="11"/>
  <c r="BA52" i="11"/>
  <c r="BA44" i="11"/>
  <c r="BA58" i="11"/>
  <c r="BA53" i="11"/>
  <c r="BA49" i="11"/>
  <c r="BA45" i="11"/>
  <c r="BA50" i="11"/>
  <c r="BA46" i="11"/>
  <c r="BA37" i="11"/>
  <c r="BA25" i="11"/>
  <c r="BA54" i="11"/>
  <c r="BA41" i="11"/>
  <c r="BA34" i="11"/>
  <c r="BA26" i="11"/>
  <c r="BA22" i="11"/>
  <c r="BA35" i="11"/>
  <c r="BA31" i="11"/>
  <c r="BA27" i="11"/>
  <c r="BA23" i="11"/>
  <c r="BA40" i="11"/>
  <c r="BA17" i="11"/>
  <c r="BA13" i="11"/>
  <c r="BA9" i="11"/>
  <c r="BA5" i="11"/>
  <c r="BA36" i="11"/>
  <c r="BA18" i="11"/>
  <c r="BA14" i="11"/>
  <c r="BA10" i="11"/>
  <c r="BA6" i="11"/>
  <c r="BA19" i="11"/>
  <c r="BA7" i="11"/>
  <c r="BA4" i="11"/>
  <c r="BA8" i="11"/>
  <c r="BA32" i="11"/>
  <c r="BA28" i="11"/>
  <c r="BA16" i="11"/>
  <c r="BE70" i="11"/>
  <c r="BE62" i="11"/>
  <c r="BE71" i="11"/>
  <c r="BE67" i="11"/>
  <c r="BE72" i="11"/>
  <c r="BE68" i="11"/>
  <c r="BE64" i="11"/>
  <c r="BE63" i="11"/>
  <c r="BE59" i="11"/>
  <c r="BE55" i="11"/>
  <c r="BE73" i="11"/>
  <c r="BE61" i="11"/>
  <c r="BE43" i="11"/>
  <c r="BE58" i="11"/>
  <c r="BE52" i="11"/>
  <c r="BE44" i="11"/>
  <c r="BE54" i="11"/>
  <c r="BE53" i="11"/>
  <c r="BE49" i="11"/>
  <c r="BE45" i="11"/>
  <c r="BE37" i="11"/>
  <c r="BE25" i="11"/>
  <c r="BE34" i="11"/>
  <c r="BE26" i="11"/>
  <c r="BE22" i="11"/>
  <c r="BE41" i="11"/>
  <c r="BE35" i="11"/>
  <c r="BE31" i="11"/>
  <c r="BE27" i="11"/>
  <c r="BE23" i="11"/>
  <c r="BE36" i="11"/>
  <c r="BE17" i="11"/>
  <c r="BE13" i="11"/>
  <c r="BE9" i="11"/>
  <c r="BE5" i="11"/>
  <c r="BE50" i="11"/>
  <c r="BE46" i="11"/>
  <c r="BE18" i="11"/>
  <c r="BE14" i="11"/>
  <c r="BE10" i="11"/>
  <c r="BE6" i="11"/>
  <c r="BE32" i="11"/>
  <c r="BE28" i="11"/>
  <c r="BE19" i="11"/>
  <c r="BE7" i="11"/>
  <c r="BE40" i="11"/>
  <c r="BE8" i="11"/>
  <c r="BE16" i="11"/>
  <c r="BE4" i="11"/>
  <c r="BI70" i="11"/>
  <c r="BI62" i="11"/>
  <c r="BI71" i="11"/>
  <c r="BI67" i="11"/>
  <c r="BI72" i="11"/>
  <c r="BI68" i="11"/>
  <c r="BI64" i="11"/>
  <c r="BI73" i="11"/>
  <c r="BI59" i="11"/>
  <c r="BI55" i="11"/>
  <c r="BI63" i="11"/>
  <c r="BI61" i="11"/>
  <c r="BI58" i="11"/>
  <c r="BI43" i="11"/>
  <c r="BI54" i="11"/>
  <c r="BI52" i="11"/>
  <c r="BI44" i="11"/>
  <c r="BI53" i="11"/>
  <c r="BI49" i="11"/>
  <c r="BI45" i="11"/>
  <c r="BI37" i="11"/>
  <c r="BI25" i="11"/>
  <c r="BI34" i="11"/>
  <c r="BI26" i="11"/>
  <c r="BI22" i="11"/>
  <c r="BI50" i="11"/>
  <c r="BI46" i="11"/>
  <c r="BI35" i="11"/>
  <c r="BI31" i="11"/>
  <c r="BI27" i="11"/>
  <c r="BI23" i="11"/>
  <c r="BI17" i="11"/>
  <c r="BI13" i="11"/>
  <c r="BI9" i="11"/>
  <c r="BI5" i="11"/>
  <c r="BI32" i="11"/>
  <c r="BI28" i="11"/>
  <c r="BI18" i="11"/>
  <c r="BI14" i="11"/>
  <c r="BI10" i="11"/>
  <c r="BI6" i="11"/>
  <c r="BI41" i="11"/>
  <c r="BI40" i="11"/>
  <c r="BI19" i="11"/>
  <c r="BI7" i="11"/>
  <c r="BI8" i="11"/>
  <c r="BI36" i="11"/>
  <c r="BI16" i="11"/>
  <c r="BI4" i="11"/>
  <c r="BM70" i="11"/>
  <c r="BM62" i="11"/>
  <c r="BM71" i="11"/>
  <c r="BM67" i="11"/>
  <c r="BM72" i="11"/>
  <c r="BM68" i="11"/>
  <c r="BM64" i="11"/>
  <c r="BM63" i="11"/>
  <c r="BM59" i="11"/>
  <c r="BM55" i="11"/>
  <c r="BM61" i="11"/>
  <c r="BM54" i="11"/>
  <c r="BM43" i="11"/>
  <c r="BM52" i="11"/>
  <c r="BM44" i="11"/>
  <c r="BM53" i="11"/>
  <c r="BM49" i="11"/>
  <c r="BM45" i="11"/>
  <c r="BM58" i="11"/>
  <c r="BM41" i="11"/>
  <c r="BM37" i="11"/>
  <c r="BM25" i="11"/>
  <c r="BM50" i="11"/>
  <c r="BM46" i="11"/>
  <c r="BM34" i="11"/>
  <c r="BM26" i="11"/>
  <c r="BM22" i="11"/>
  <c r="BM35" i="11"/>
  <c r="BM31" i="11"/>
  <c r="BM27" i="11"/>
  <c r="BM23" i="11"/>
  <c r="BM32" i="11"/>
  <c r="BM28" i="11"/>
  <c r="BM17" i="11"/>
  <c r="BM13" i="11"/>
  <c r="BM9" i="11"/>
  <c r="BM5" i="11"/>
  <c r="BM40" i="11"/>
  <c r="BM18" i="11"/>
  <c r="BM14" i="11"/>
  <c r="BM10" i="11"/>
  <c r="BM6" i="11"/>
  <c r="BM36" i="11"/>
  <c r="BM19" i="11"/>
  <c r="BM7" i="11"/>
  <c r="BM16" i="11"/>
  <c r="BM73" i="11"/>
  <c r="BM8" i="11"/>
  <c r="BM4" i="11"/>
  <c r="AM4" i="10"/>
  <c r="AQ4" i="10"/>
  <c r="AU4" i="10"/>
  <c r="AY4" i="10"/>
  <c r="BC4" i="10"/>
  <c r="BG4" i="10"/>
  <c r="BK4" i="10"/>
  <c r="AJ5" i="10"/>
  <c r="AN5" i="10"/>
  <c r="AR5" i="10"/>
  <c r="AV5" i="10"/>
  <c r="AZ5" i="10"/>
  <c r="BD5" i="10"/>
  <c r="BH5" i="10"/>
  <c r="BL5" i="10"/>
  <c r="AK6" i="10"/>
  <c r="AO6" i="10"/>
  <c r="AS6" i="10"/>
  <c r="AW6" i="10"/>
  <c r="BA6" i="10"/>
  <c r="BE6" i="10"/>
  <c r="BI6" i="10"/>
  <c r="BM6" i="10"/>
  <c r="AL7" i="10"/>
  <c r="AP7" i="10"/>
  <c r="AT7" i="10"/>
  <c r="AX7" i="10"/>
  <c r="BB7" i="10"/>
  <c r="BF7" i="10"/>
  <c r="BJ7" i="10"/>
  <c r="AM8" i="10"/>
  <c r="AQ8" i="10"/>
  <c r="AU8" i="10"/>
  <c r="AY8" i="10"/>
  <c r="BC8" i="10"/>
  <c r="BG8" i="10"/>
  <c r="BK8" i="10"/>
  <c r="AJ9" i="10"/>
  <c r="AN9" i="10"/>
  <c r="AR9" i="10"/>
  <c r="AV9" i="10"/>
  <c r="AZ9" i="10"/>
  <c r="BD9" i="10"/>
  <c r="BH9" i="10"/>
  <c r="BL9" i="10"/>
  <c r="H10" i="10"/>
  <c r="L10" i="10"/>
  <c r="P10" i="10"/>
  <c r="T10" i="10"/>
  <c r="X10" i="10"/>
  <c r="AB10" i="10"/>
  <c r="AF10" i="10"/>
  <c r="AK10" i="10"/>
  <c r="AO10" i="10"/>
  <c r="AS10" i="10"/>
  <c r="AW10" i="10"/>
  <c r="BA10" i="10"/>
  <c r="BE10" i="10"/>
  <c r="BI10" i="10"/>
  <c r="BM10" i="10"/>
  <c r="AJ13" i="10"/>
  <c r="AN13" i="10"/>
  <c r="AR13" i="10"/>
  <c r="AV13" i="10"/>
  <c r="AZ13" i="10"/>
  <c r="BD13" i="10"/>
  <c r="BH13" i="10"/>
  <c r="BL13" i="10"/>
  <c r="AK14" i="10"/>
  <c r="AO14" i="10"/>
  <c r="AS14" i="10"/>
  <c r="AW14" i="10"/>
  <c r="BA14" i="10"/>
  <c r="BE14" i="10"/>
  <c r="BI14" i="10"/>
  <c r="BM14" i="10"/>
  <c r="AM16" i="10"/>
  <c r="AQ16" i="10"/>
  <c r="AU16" i="10"/>
  <c r="AY16" i="10"/>
  <c r="BC16" i="10"/>
  <c r="BG16" i="10"/>
  <c r="BK16" i="10"/>
  <c r="AJ17" i="10"/>
  <c r="AN17" i="10"/>
  <c r="AR17" i="10"/>
  <c r="AV17" i="10"/>
  <c r="AZ17" i="10"/>
  <c r="BD17" i="10"/>
  <c r="BH17" i="10"/>
  <c r="BL17" i="10"/>
  <c r="AK18" i="10"/>
  <c r="AO18" i="10"/>
  <c r="AS18" i="10"/>
  <c r="AW18" i="10"/>
  <c r="BA18" i="10"/>
  <c r="BE18" i="10"/>
  <c r="BI18" i="10"/>
  <c r="BM18" i="10"/>
  <c r="I19" i="10"/>
  <c r="M19" i="10"/>
  <c r="Q19" i="10"/>
  <c r="U19" i="10"/>
  <c r="Y19" i="10"/>
  <c r="AC19" i="10"/>
  <c r="AG19" i="10"/>
  <c r="AL19" i="10"/>
  <c r="AP19" i="10"/>
  <c r="AT19" i="10"/>
  <c r="AX19" i="10"/>
  <c r="BB19" i="10"/>
  <c r="BF19" i="10"/>
  <c r="BJ19" i="10"/>
  <c r="AK22" i="10"/>
  <c r="AO22" i="10"/>
  <c r="AS22" i="10"/>
  <c r="AW22" i="10"/>
  <c r="BA22" i="10"/>
  <c r="BE22" i="10"/>
  <c r="BI22" i="10"/>
  <c r="BM22" i="10"/>
  <c r="AL23" i="10"/>
  <c r="AP23" i="10"/>
  <c r="AT23" i="10"/>
  <c r="AX23" i="10"/>
  <c r="BB23" i="10"/>
  <c r="BF23" i="10"/>
  <c r="BJ23" i="10"/>
  <c r="AJ25" i="10"/>
  <c r="AN25" i="10"/>
  <c r="AR25" i="10"/>
  <c r="AV25" i="10"/>
  <c r="AZ25" i="10"/>
  <c r="BD25" i="10"/>
  <c r="BH25" i="10"/>
  <c r="BL25" i="10"/>
  <c r="AK26" i="10"/>
  <c r="AO26" i="10"/>
  <c r="AS26" i="10"/>
  <c r="AW26" i="10"/>
  <c r="BA26" i="10"/>
  <c r="BE26" i="10"/>
  <c r="BI26" i="10"/>
  <c r="BM26" i="10"/>
  <c r="AL27" i="10"/>
  <c r="AP27" i="10"/>
  <c r="AT27" i="10"/>
  <c r="AX27" i="10"/>
  <c r="BB27" i="10"/>
  <c r="BF27" i="10"/>
  <c r="BJ27" i="10"/>
  <c r="F28" i="10"/>
  <c r="J28" i="10"/>
  <c r="O28" i="10"/>
  <c r="W28" i="10"/>
  <c r="AE28" i="10"/>
  <c r="AN28" i="10"/>
  <c r="AV28" i="10"/>
  <c r="BD28" i="10"/>
  <c r="BL28" i="10"/>
  <c r="AK31" i="10"/>
  <c r="AS31" i="10"/>
  <c r="BA31" i="10"/>
  <c r="BI31" i="10"/>
  <c r="AJ32" i="10"/>
  <c r="AR32" i="10"/>
  <c r="AZ32" i="10"/>
  <c r="BH32" i="10"/>
  <c r="AJ34" i="10"/>
  <c r="AR34" i="10"/>
  <c r="AZ34" i="10"/>
  <c r="BH34" i="10"/>
  <c r="AK35" i="10"/>
  <c r="AS35" i="10"/>
  <c r="BA35" i="10"/>
  <c r="BI35" i="10"/>
  <c r="AJ36" i="10"/>
  <c r="AR36" i="10"/>
  <c r="AZ36" i="10"/>
  <c r="BH36" i="10"/>
  <c r="H37" i="10"/>
  <c r="P37" i="10"/>
  <c r="X37" i="10"/>
  <c r="AF37" i="10"/>
  <c r="AO37" i="10"/>
  <c r="AW37" i="10"/>
  <c r="BE37" i="10"/>
  <c r="BM37" i="10"/>
  <c r="AJ40" i="10"/>
  <c r="AR40" i="10"/>
  <c r="AZ40" i="10"/>
  <c r="BH40" i="10"/>
  <c r="AK41" i="10"/>
  <c r="AS41" i="10"/>
  <c r="BA41" i="10"/>
  <c r="BI41" i="10"/>
  <c r="AW43" i="10"/>
  <c r="BM43" i="10"/>
  <c r="AS44" i="10"/>
  <c r="BI44" i="10"/>
  <c r="AP45" i="10"/>
  <c r="BF45" i="10"/>
  <c r="N46" i="10"/>
  <c r="AD46" i="10"/>
  <c r="AU46" i="10"/>
  <c r="BK46" i="10"/>
  <c r="AM49" i="10"/>
  <c r="BC49" i="10"/>
  <c r="AJ50" i="10"/>
  <c r="AZ50" i="10"/>
  <c r="AT52" i="10"/>
  <c r="BJ52" i="10"/>
  <c r="AU53" i="10"/>
  <c r="BK53" i="10"/>
  <c r="AR54" i="10"/>
  <c r="BH54" i="10"/>
  <c r="P55" i="10"/>
  <c r="AF55" i="10"/>
  <c r="AW55" i="10"/>
  <c r="BM55" i="10"/>
  <c r="AJ58" i="10"/>
  <c r="AZ58" i="10"/>
  <c r="AV59" i="10"/>
  <c r="BL59" i="10"/>
  <c r="AU61" i="10"/>
  <c r="BK61" i="10"/>
  <c r="AR62" i="10"/>
  <c r="BH62" i="10"/>
  <c r="AN63" i="10"/>
  <c r="BD63" i="10"/>
  <c r="L64" i="10"/>
  <c r="AB64" i="10"/>
  <c r="AZ64" i="10"/>
  <c r="W44" i="10"/>
  <c r="S62" i="10"/>
  <c r="AH54" i="10"/>
  <c r="AA70" i="10"/>
  <c r="AB45" i="11"/>
  <c r="Q9" i="11"/>
  <c r="T22" i="11"/>
  <c r="AI19" i="11"/>
  <c r="AF36" i="11"/>
  <c r="AE54" i="11"/>
  <c r="AF63" i="11"/>
  <c r="AE67" i="11"/>
  <c r="AD59" i="11"/>
  <c r="S40" i="10"/>
  <c r="AD41" i="10"/>
  <c r="J4" i="11"/>
  <c r="R5" i="11"/>
  <c r="H13" i="10"/>
  <c r="Y9" i="11"/>
  <c r="S63" i="11"/>
  <c r="O44" i="10"/>
  <c r="O49" i="10"/>
  <c r="J58" i="10"/>
  <c r="O13" i="11"/>
  <c r="AF14" i="11"/>
  <c r="AH16" i="11"/>
  <c r="G17" i="11"/>
  <c r="AB18" i="11"/>
  <c r="K49" i="11"/>
  <c r="X49" i="11"/>
  <c r="N50" i="11"/>
  <c r="AI50" i="11"/>
  <c r="T43" i="10"/>
  <c r="K44" i="10"/>
  <c r="Q13" i="11"/>
  <c r="AI13" i="11"/>
  <c r="F14" i="11"/>
  <c r="V14" i="11"/>
  <c r="T16" i="11"/>
  <c r="Q17" i="11"/>
  <c r="P18" i="11"/>
  <c r="L22" i="11"/>
  <c r="L49" i="11"/>
  <c r="AA49" i="11"/>
  <c r="O50" i="11"/>
  <c r="H59" i="11"/>
  <c r="N61" i="11"/>
  <c r="J67" i="11"/>
  <c r="AG13" i="11"/>
  <c r="P14" i="11"/>
  <c r="L16" i="11"/>
  <c r="AG17" i="11"/>
  <c r="H18" i="11"/>
  <c r="AC13" i="11"/>
  <c r="W13" i="11"/>
  <c r="L14" i="11"/>
  <c r="X14" i="11"/>
  <c r="V16" i="11"/>
  <c r="S17" i="11"/>
  <c r="R18" i="11"/>
  <c r="E48" i="11"/>
  <c r="B48" i="11" s="1"/>
  <c r="P49" i="11"/>
  <c r="AF49" i="11"/>
  <c r="W50" i="11"/>
  <c r="AF53" i="11"/>
  <c r="T17" i="10"/>
  <c r="AE18" i="10"/>
  <c r="Q7" i="11"/>
  <c r="G13" i="11"/>
  <c r="AA13" i="11"/>
  <c r="N14" i="11"/>
  <c r="AB14" i="11"/>
  <c r="J16" i="11"/>
  <c r="AD16" i="11"/>
  <c r="AE17" i="11"/>
  <c r="Z18" i="11"/>
  <c r="AG49" i="11"/>
  <c r="T49" i="11"/>
  <c r="AI49" i="11"/>
  <c r="F50" i="11"/>
  <c r="AA50" i="11"/>
  <c r="L70" i="11"/>
  <c r="N40" i="11"/>
  <c r="AI45" i="11"/>
  <c r="X13" i="10"/>
  <c r="T4" i="11"/>
  <c r="AG7" i="11"/>
  <c r="L8" i="11"/>
  <c r="AG9" i="11"/>
  <c r="AG43" i="11"/>
  <c r="M44" i="11"/>
  <c r="W14" i="10"/>
  <c r="AI53" i="10"/>
  <c r="F54" i="10"/>
  <c r="AB61" i="10"/>
  <c r="Z4" i="11"/>
  <c r="AC5" i="11"/>
  <c r="T6" i="11"/>
  <c r="T8" i="11"/>
  <c r="N16" i="11"/>
  <c r="Z16" i="11"/>
  <c r="I17" i="11"/>
  <c r="W17" i="11"/>
  <c r="J18" i="11"/>
  <c r="T18" i="11"/>
  <c r="AF18" i="11"/>
  <c r="Q23" i="11"/>
  <c r="Q25" i="11"/>
  <c r="E39" i="11"/>
  <c r="B39" i="11" s="1"/>
  <c r="Y40" i="11"/>
  <c r="S41" i="11"/>
  <c r="U44" i="11"/>
  <c r="K45" i="11"/>
  <c r="G50" i="11"/>
  <c r="S50" i="11"/>
  <c r="AD50" i="11"/>
  <c r="AE52" i="11"/>
  <c r="H53" i="11"/>
  <c r="S59" i="11"/>
  <c r="Y61" i="11"/>
  <c r="H63" i="11"/>
  <c r="AD63" i="11"/>
  <c r="W67" i="11"/>
  <c r="AI41" i="11"/>
  <c r="Q43" i="11"/>
  <c r="AI46" i="11"/>
  <c r="K14" i="10"/>
  <c r="AI18" i="10"/>
  <c r="W5" i="11"/>
  <c r="AB22" i="11"/>
  <c r="I23" i="11"/>
  <c r="T40" i="11"/>
  <c r="P59" i="11"/>
  <c r="V61" i="11"/>
  <c r="V63" i="11"/>
  <c r="AD54" i="10"/>
  <c r="AE4" i="11"/>
  <c r="G5" i="11"/>
  <c r="AB6" i="11"/>
  <c r="I7" i="11"/>
  <c r="AB8" i="11"/>
  <c r="I9" i="11"/>
  <c r="K13" i="11"/>
  <c r="Y13" i="11"/>
  <c r="H14" i="11"/>
  <c r="T14" i="11"/>
  <c r="AD14" i="11"/>
  <c r="F16" i="11"/>
  <c r="R16" i="11"/>
  <c r="AB16" i="11"/>
  <c r="K17" i="11"/>
  <c r="AA17" i="11"/>
  <c r="L18" i="11"/>
  <c r="X18" i="11"/>
  <c r="AH18" i="11"/>
  <c r="Y23" i="11"/>
  <c r="AI25" i="11"/>
  <c r="F26" i="11"/>
  <c r="S27" i="11"/>
  <c r="AA41" i="11"/>
  <c r="I43" i="11"/>
  <c r="S45" i="11"/>
  <c r="H49" i="11"/>
  <c r="S49" i="11"/>
  <c r="AB49" i="11"/>
  <c r="K50" i="11"/>
  <c r="V50" i="11"/>
  <c r="AE50" i="11"/>
  <c r="X53" i="11"/>
  <c r="AC54" i="11"/>
  <c r="AA58" i="11"/>
  <c r="F59" i="11"/>
  <c r="AA59" i="11"/>
  <c r="L61" i="11"/>
  <c r="AG61" i="11"/>
  <c r="K63" i="11"/>
  <c r="AI63" i="11"/>
  <c r="AI64" i="11"/>
  <c r="O31" i="11"/>
  <c r="R32" i="11"/>
  <c r="N34" i="11"/>
  <c r="P36" i="11"/>
  <c r="AA31" i="11"/>
  <c r="T32" i="11"/>
  <c r="Z34" i="11"/>
  <c r="U35" i="11"/>
  <c r="AB36" i="11"/>
  <c r="W49" i="10"/>
  <c r="L52" i="10"/>
  <c r="AE31" i="11"/>
  <c r="J32" i="11"/>
  <c r="Z32" i="11"/>
  <c r="AD34" i="11"/>
  <c r="Q35" i="11"/>
  <c r="AD72" i="11"/>
  <c r="AB67" i="11"/>
  <c r="R67" i="11"/>
  <c r="G67" i="11"/>
  <c r="AE68" i="11"/>
  <c r="Z67" i="11"/>
  <c r="O67" i="11"/>
  <c r="L67" i="11"/>
  <c r="AH67" i="11"/>
  <c r="J68" i="11"/>
  <c r="AI37" i="11"/>
  <c r="X36" i="11"/>
  <c r="H36" i="11"/>
  <c r="AG35" i="11"/>
  <c r="M35" i="11"/>
  <c r="V34" i="11"/>
  <c r="F34" i="11"/>
  <c r="AF32" i="11"/>
  <c r="X32" i="11"/>
  <c r="P32" i="11"/>
  <c r="H32" i="11"/>
  <c r="W31" i="11"/>
  <c r="G31" i="11"/>
  <c r="T36" i="11"/>
  <c r="AC35" i="11"/>
  <c r="I35" i="11"/>
  <c r="AH34" i="11"/>
  <c r="R34" i="11"/>
  <c r="AD32" i="11"/>
  <c r="V32" i="11"/>
  <c r="N32" i="11"/>
  <c r="F32" i="11"/>
  <c r="AI31" i="11"/>
  <c r="S31" i="11"/>
  <c r="AH32" i="11"/>
  <c r="R54" i="10"/>
  <c r="S53" i="10"/>
  <c r="R50" i="10"/>
  <c r="G49" i="10"/>
  <c r="AA49" i="10"/>
  <c r="N54" i="10"/>
  <c r="O53" i="10"/>
  <c r="X52" i="10"/>
  <c r="N50" i="10"/>
  <c r="Z50" i="10"/>
  <c r="S18" i="10"/>
  <c r="O18" i="10"/>
  <c r="G14" i="10"/>
  <c r="AF13" i="10"/>
  <c r="P13" i="10"/>
  <c r="E12" i="10"/>
  <c r="E20" i="10" s="1"/>
  <c r="K18" i="10"/>
  <c r="AF17" i="10"/>
  <c r="AA14" i="10"/>
  <c r="AA13" i="10"/>
  <c r="K13" i="10"/>
  <c r="S13" i="10"/>
  <c r="Q16" i="10"/>
  <c r="P17" i="10"/>
  <c r="E48" i="10"/>
  <c r="B48" i="10" s="1"/>
  <c r="AH50" i="10"/>
  <c r="T52" i="10"/>
  <c r="AA53" i="10"/>
  <c r="K31" i="11"/>
  <c r="L32" i="11"/>
  <c r="AB32" i="11"/>
  <c r="J34" i="11"/>
  <c r="Y35" i="11"/>
  <c r="L36" i="11"/>
  <c r="T67" i="11"/>
  <c r="W40" i="10"/>
  <c r="S45" i="10"/>
  <c r="AG31" i="11"/>
  <c r="K59" i="11"/>
  <c r="V59" i="11"/>
  <c r="AF59" i="11"/>
  <c r="F61" i="11"/>
  <c r="Q61" i="11"/>
  <c r="AB61" i="11"/>
  <c r="N63" i="11"/>
  <c r="X63" i="11"/>
  <c r="J41" i="10"/>
  <c r="AG44" i="10"/>
  <c r="N41" i="10"/>
  <c r="P43" i="10"/>
  <c r="O4" i="11"/>
  <c r="M5" i="11"/>
  <c r="AH5" i="11"/>
  <c r="L6" i="11"/>
  <c r="Y7" i="11"/>
  <c r="I13" i="11"/>
  <c r="S13" i="11"/>
  <c r="AE13" i="11"/>
  <c r="J14" i="11"/>
  <c r="R14" i="11"/>
  <c r="Z14" i="11"/>
  <c r="AH14" i="11"/>
  <c r="H16" i="11"/>
  <c r="P16" i="11"/>
  <c r="X16" i="11"/>
  <c r="AF16" i="11"/>
  <c r="AC17" i="11"/>
  <c r="O17" i="11"/>
  <c r="Y17" i="11"/>
  <c r="AI17" i="11"/>
  <c r="F18" i="11"/>
  <c r="N18" i="11"/>
  <c r="V18" i="11"/>
  <c r="AD18" i="11"/>
  <c r="I40" i="11"/>
  <c r="AD40" i="11"/>
  <c r="K41" i="11"/>
  <c r="Y43" i="11"/>
  <c r="AC44" i="11"/>
  <c r="AA45" i="11"/>
  <c r="G49" i="11"/>
  <c r="O49" i="11"/>
  <c r="W49" i="11"/>
  <c r="AE49" i="11"/>
  <c r="J50" i="11"/>
  <c r="R50" i="11"/>
  <c r="Z50" i="11"/>
  <c r="AH50" i="11"/>
  <c r="P53" i="11"/>
  <c r="N59" i="11"/>
  <c r="X59" i="11"/>
  <c r="AI59" i="11"/>
  <c r="I61" i="11"/>
  <c r="T61" i="11"/>
  <c r="AD61" i="11"/>
  <c r="P62" i="11"/>
  <c r="F63" i="11"/>
  <c r="P63" i="11"/>
  <c r="AA63" i="11"/>
  <c r="M4" i="10"/>
  <c r="AI5" i="10"/>
  <c r="V6" i="10"/>
  <c r="Z7" i="10"/>
  <c r="AI9" i="10"/>
  <c r="AG27" i="10"/>
  <c r="Z27" i="10"/>
  <c r="J27" i="10"/>
  <c r="W26" i="10"/>
  <c r="G26" i="10"/>
  <c r="AF25" i="10"/>
  <c r="P25" i="10"/>
  <c r="V23" i="10"/>
  <c r="F23" i="10"/>
  <c r="AI22" i="10"/>
  <c r="S22" i="10"/>
  <c r="H25" i="10"/>
  <c r="G6" i="10"/>
  <c r="AE6" i="10"/>
  <c r="AD7" i="10"/>
  <c r="AC8" i="10"/>
  <c r="L9" i="10"/>
  <c r="T9" i="10"/>
  <c r="AB9" i="10"/>
  <c r="N23" i="10"/>
  <c r="F27" i="10"/>
  <c r="AF9" i="11"/>
  <c r="AB9" i="11"/>
  <c r="X9" i="11"/>
  <c r="T9" i="11"/>
  <c r="P9" i="11"/>
  <c r="L9" i="11"/>
  <c r="H9" i="11"/>
  <c r="AG8" i="11"/>
  <c r="AC8" i="11"/>
  <c r="Y8" i="11"/>
  <c r="U8" i="11"/>
  <c r="Q8" i="11"/>
  <c r="M8" i="11"/>
  <c r="I8" i="11"/>
  <c r="AH7" i="11"/>
  <c r="AD7" i="11"/>
  <c r="Z7" i="11"/>
  <c r="V7" i="11"/>
  <c r="R7" i="11"/>
  <c r="N7" i="11"/>
  <c r="J7" i="11"/>
  <c r="F7" i="11"/>
  <c r="AI6" i="11"/>
  <c r="AE6" i="11"/>
  <c r="AA6" i="11"/>
  <c r="W6" i="11"/>
  <c r="S6" i="11"/>
  <c r="O6" i="11"/>
  <c r="K6" i="11"/>
  <c r="G6" i="11"/>
  <c r="AF5" i="11"/>
  <c r="AB5" i="11"/>
  <c r="X5" i="11"/>
  <c r="T5" i="11"/>
  <c r="P5" i="11"/>
  <c r="L5" i="11"/>
  <c r="H5" i="11"/>
  <c r="AG4" i="11"/>
  <c r="AC4" i="11"/>
  <c r="Y4" i="11"/>
  <c r="U4" i="11"/>
  <c r="Q4" i="11"/>
  <c r="M4" i="11"/>
  <c r="I4" i="11"/>
  <c r="AH9" i="11"/>
  <c r="AD9" i="11"/>
  <c r="Z9" i="11"/>
  <c r="V9" i="11"/>
  <c r="R9" i="11"/>
  <c r="N9" i="11"/>
  <c r="J9" i="11"/>
  <c r="F9" i="11"/>
  <c r="AI8" i="11"/>
  <c r="AE8" i="11"/>
  <c r="AA8" i="11"/>
  <c r="W8" i="11"/>
  <c r="S8" i="11"/>
  <c r="O8" i="11"/>
  <c r="K8" i="11"/>
  <c r="G8" i="11"/>
  <c r="AF7" i="11"/>
  <c r="AB7" i="11"/>
  <c r="X7" i="11"/>
  <c r="T7" i="11"/>
  <c r="P7" i="11"/>
  <c r="L7" i="11"/>
  <c r="H7" i="11"/>
  <c r="AG6" i="11"/>
  <c r="AC6" i="11"/>
  <c r="Y6" i="11"/>
  <c r="U6" i="11"/>
  <c r="Q6" i="11"/>
  <c r="M6" i="11"/>
  <c r="I6" i="11"/>
  <c r="AA4" i="11"/>
  <c r="I5" i="11"/>
  <c r="AD5" i="11"/>
  <c r="N6" i="11"/>
  <c r="K7" i="11"/>
  <c r="AA7" i="11"/>
  <c r="F8" i="11"/>
  <c r="V8" i="11"/>
  <c r="K9" i="11"/>
  <c r="AA9" i="11"/>
  <c r="AI10" i="11"/>
  <c r="AF27" i="11"/>
  <c r="AB27" i="11"/>
  <c r="X27" i="11"/>
  <c r="T27" i="11"/>
  <c r="P27" i="11"/>
  <c r="L27" i="11"/>
  <c r="H27" i="11"/>
  <c r="AG26" i="11"/>
  <c r="AC26" i="11"/>
  <c r="Y26" i="11"/>
  <c r="U26" i="11"/>
  <c r="Q26" i="11"/>
  <c r="M26" i="11"/>
  <c r="I26" i="11"/>
  <c r="AH25" i="11"/>
  <c r="AH27" i="11"/>
  <c r="AD27" i="11"/>
  <c r="Z27" i="11"/>
  <c r="V27" i="11"/>
  <c r="R27" i="11"/>
  <c r="N27" i="11"/>
  <c r="J27" i="11"/>
  <c r="F27" i="11"/>
  <c r="AI26" i="11"/>
  <c r="AE26" i="11"/>
  <c r="AA26" i="11"/>
  <c r="W26" i="11"/>
  <c r="S26" i="11"/>
  <c r="O26" i="11"/>
  <c r="K26" i="11"/>
  <c r="G26" i="11"/>
  <c r="AF25" i="11"/>
  <c r="AG27" i="11"/>
  <c r="Y27" i="11"/>
  <c r="Q27" i="11"/>
  <c r="I27" i="11"/>
  <c r="AB26" i="11"/>
  <c r="T26" i="11"/>
  <c r="L26" i="11"/>
  <c r="AG25" i="11"/>
  <c r="AB25" i="11"/>
  <c r="X25" i="11"/>
  <c r="T25" i="11"/>
  <c r="P25" i="11"/>
  <c r="L25" i="11"/>
  <c r="H25" i="11"/>
  <c r="AH23" i="11"/>
  <c r="AD23" i="11"/>
  <c r="Z23" i="11"/>
  <c r="V23" i="11"/>
  <c r="R23" i="11"/>
  <c r="N23" i="11"/>
  <c r="J23" i="11"/>
  <c r="F23" i="11"/>
  <c r="AI22" i="11"/>
  <c r="AE22" i="11"/>
  <c r="AA22" i="11"/>
  <c r="W22" i="11"/>
  <c r="S22" i="11"/>
  <c r="O22" i="11"/>
  <c r="K22" i="11"/>
  <c r="G22" i="11"/>
  <c r="AE27" i="11"/>
  <c r="W27" i="11"/>
  <c r="O27" i="11"/>
  <c r="G27" i="11"/>
  <c r="AH26" i="11"/>
  <c r="Z26" i="11"/>
  <c r="R26" i="11"/>
  <c r="J26" i="11"/>
  <c r="AE25" i="11"/>
  <c r="AA25" i="11"/>
  <c r="W25" i="11"/>
  <c r="S25" i="11"/>
  <c r="O25" i="11"/>
  <c r="K25" i="11"/>
  <c r="G25" i="11"/>
  <c r="AG23" i="11"/>
  <c r="AC23" i="11"/>
  <c r="AC27" i="11"/>
  <c r="U27" i="11"/>
  <c r="M27" i="11"/>
  <c r="AF26" i="11"/>
  <c r="X26" i="11"/>
  <c r="P26" i="11"/>
  <c r="H26" i="11"/>
  <c r="AD25" i="11"/>
  <c r="Z25" i="11"/>
  <c r="V25" i="11"/>
  <c r="R25" i="11"/>
  <c r="N25" i="11"/>
  <c r="J25" i="11"/>
  <c r="F25" i="11"/>
  <c r="AF23" i="11"/>
  <c r="AB23" i="11"/>
  <c r="X23" i="11"/>
  <c r="T23" i="11"/>
  <c r="P23" i="11"/>
  <c r="L23" i="11"/>
  <c r="H23" i="11"/>
  <c r="AG22" i="11"/>
  <c r="AC22" i="11"/>
  <c r="Y22" i="11"/>
  <c r="U22" i="11"/>
  <c r="Q22" i="11"/>
  <c r="M22" i="11"/>
  <c r="I22" i="11"/>
  <c r="F22" i="11"/>
  <c r="N22" i="11"/>
  <c r="V22" i="11"/>
  <c r="AD22" i="11"/>
  <c r="K23" i="11"/>
  <c r="S23" i="11"/>
  <c r="AA23" i="11"/>
  <c r="U25" i="11"/>
  <c r="N26" i="11"/>
  <c r="AA27" i="11"/>
  <c r="AA5" i="10"/>
  <c r="F6" i="10"/>
  <c r="J7" i="10"/>
  <c r="K9" i="10"/>
  <c r="AI10" i="10"/>
  <c r="AE22" i="10"/>
  <c r="J23" i="10"/>
  <c r="K26" i="10"/>
  <c r="V27" i="10"/>
  <c r="U4" i="10"/>
  <c r="T5" i="10"/>
  <c r="O6" i="10"/>
  <c r="AH23" i="10"/>
  <c r="L25" i="10"/>
  <c r="AI26" i="10"/>
  <c r="K4" i="11"/>
  <c r="V4" i="11"/>
  <c r="N5" i="11"/>
  <c r="Y5" i="11"/>
  <c r="F6" i="11"/>
  <c r="AD6" i="11"/>
  <c r="S7" i="11"/>
  <c r="AI7" i="11"/>
  <c r="N8" i="11"/>
  <c r="AD8" i="11"/>
  <c r="S9" i="11"/>
  <c r="AI9" i="11"/>
  <c r="E3" i="10"/>
  <c r="B3" i="10" s="1"/>
  <c r="AC4" i="10"/>
  <c r="G5" i="10"/>
  <c r="O5" i="10"/>
  <c r="W5" i="10"/>
  <c r="AE5" i="10"/>
  <c r="J6" i="10"/>
  <c r="R6" i="10"/>
  <c r="Z6" i="10"/>
  <c r="AH6" i="10"/>
  <c r="AG7" i="10"/>
  <c r="R7" i="10"/>
  <c r="AH7" i="10"/>
  <c r="U8" i="10"/>
  <c r="G9" i="10"/>
  <c r="O9" i="10"/>
  <c r="W9" i="10"/>
  <c r="AE9" i="10"/>
  <c r="L13" i="10"/>
  <c r="T13" i="10"/>
  <c r="AB13" i="10"/>
  <c r="O14" i="10"/>
  <c r="AE14" i="10"/>
  <c r="M16" i="10"/>
  <c r="H17" i="10"/>
  <c r="X17" i="10"/>
  <c r="W22" i="10"/>
  <c r="R23" i="10"/>
  <c r="T25" i="10"/>
  <c r="S26" i="10"/>
  <c r="N27" i="10"/>
  <c r="AH27" i="10"/>
  <c r="G40" i="10"/>
  <c r="AA40" i="10"/>
  <c r="V41" i="10"/>
  <c r="X43" i="10"/>
  <c r="AG54" i="10"/>
  <c r="Z54" i="10"/>
  <c r="J54" i="10"/>
  <c r="W53" i="10"/>
  <c r="G53" i="10"/>
  <c r="AF52" i="10"/>
  <c r="P52" i="10"/>
  <c r="V50" i="10"/>
  <c r="F50" i="10"/>
  <c r="AI49" i="10"/>
  <c r="S49" i="10"/>
  <c r="K49" i="10"/>
  <c r="AE49" i="10"/>
  <c r="J50" i="10"/>
  <c r="AD50" i="10"/>
  <c r="H52" i="10"/>
  <c r="AB52" i="10"/>
  <c r="K53" i="10"/>
  <c r="AE53" i="10"/>
  <c r="V54" i="10"/>
  <c r="G4" i="11"/>
  <c r="L4" i="11"/>
  <c r="R4" i="11"/>
  <c r="W4" i="11"/>
  <c r="AB4" i="11"/>
  <c r="AH4" i="11"/>
  <c r="J5" i="11"/>
  <c r="O5" i="11"/>
  <c r="U5" i="11"/>
  <c r="Z5" i="11"/>
  <c r="AE5" i="11"/>
  <c r="H6" i="11"/>
  <c r="P6" i="11"/>
  <c r="X6" i="11"/>
  <c r="AF6" i="11"/>
  <c r="M7" i="11"/>
  <c r="U7" i="11"/>
  <c r="AC7" i="11"/>
  <c r="H8" i="11"/>
  <c r="P8" i="11"/>
  <c r="X8" i="11"/>
  <c r="AF8" i="11"/>
  <c r="M9" i="11"/>
  <c r="U9" i="11"/>
  <c r="AC9" i="11"/>
  <c r="M13" i="11"/>
  <c r="U13" i="11"/>
  <c r="M17" i="11"/>
  <c r="U17" i="11"/>
  <c r="H22" i="11"/>
  <c r="P22" i="11"/>
  <c r="X22" i="11"/>
  <c r="AF22" i="11"/>
  <c r="M23" i="11"/>
  <c r="U23" i="11"/>
  <c r="AE23" i="11"/>
  <c r="I25" i="11"/>
  <c r="Y25" i="11"/>
  <c r="V26" i="11"/>
  <c r="AI27" i="11"/>
  <c r="AI28" i="11"/>
  <c r="K5" i="10"/>
  <c r="S5" i="10"/>
  <c r="N6" i="10"/>
  <c r="AD6" i="10"/>
  <c r="S9" i="10"/>
  <c r="AA9" i="10"/>
  <c r="K22" i="10"/>
  <c r="AD23" i="10"/>
  <c r="AB25" i="10"/>
  <c r="AE26" i="10"/>
  <c r="U72" i="10"/>
  <c r="AD71" i="10"/>
  <c r="V67" i="10"/>
  <c r="M68" i="10"/>
  <c r="K70" i="10"/>
  <c r="L5" i="10"/>
  <c r="AB5" i="10"/>
  <c r="W6" i="10"/>
  <c r="N7" i="10"/>
  <c r="O22" i="10"/>
  <c r="O26" i="10"/>
  <c r="AD27" i="10"/>
  <c r="AC68" i="10"/>
  <c r="N71" i="10"/>
  <c r="F4" i="11"/>
  <c r="P4" i="11"/>
  <c r="AF4" i="11"/>
  <c r="S5" i="11"/>
  <c r="AI5" i="11"/>
  <c r="V6" i="11"/>
  <c r="AG4" i="10"/>
  <c r="H5" i="10"/>
  <c r="P5" i="10"/>
  <c r="X5" i="10"/>
  <c r="AF5" i="10"/>
  <c r="K6" i="10"/>
  <c r="S6" i="10"/>
  <c r="AA6" i="10"/>
  <c r="AI6" i="10"/>
  <c r="F7" i="10"/>
  <c r="V7" i="10"/>
  <c r="H9" i="10"/>
  <c r="P9" i="10"/>
  <c r="X9" i="10"/>
  <c r="AF9" i="10"/>
  <c r="AH18" i="10"/>
  <c r="W18" i="10"/>
  <c r="G18" i="10"/>
  <c r="G13" i="10"/>
  <c r="O13" i="10"/>
  <c r="W13" i="10"/>
  <c r="AE13" i="10"/>
  <c r="S14" i="10"/>
  <c r="AI14" i="10"/>
  <c r="L17" i="10"/>
  <c r="AB17" i="10"/>
  <c r="AA18" i="10"/>
  <c r="G22" i="10"/>
  <c r="AA22" i="10"/>
  <c r="Z23" i="10"/>
  <c r="X25" i="10"/>
  <c r="AA26" i="10"/>
  <c r="R27" i="10"/>
  <c r="AA45" i="10"/>
  <c r="AI45" i="10"/>
  <c r="S44" i="10"/>
  <c r="AB43" i="10"/>
  <c r="L43" i="10"/>
  <c r="AH41" i="10"/>
  <c r="R41" i="10"/>
  <c r="AE40" i="10"/>
  <c r="O40" i="10"/>
  <c r="K40" i="10"/>
  <c r="AI40" i="10"/>
  <c r="F41" i="10"/>
  <c r="Z41" i="10"/>
  <c r="AI46" i="10"/>
  <c r="H43" i="10"/>
  <c r="AF43" i="10"/>
  <c r="G44" i="10"/>
  <c r="AB44" i="10"/>
  <c r="F67" i="10"/>
  <c r="E3" i="11"/>
  <c r="H4" i="11"/>
  <c r="N4" i="11"/>
  <c r="S4" i="11"/>
  <c r="X4" i="11"/>
  <c r="AD4" i="11"/>
  <c r="AI4" i="11"/>
  <c r="F5" i="11"/>
  <c r="K5" i="11"/>
  <c r="Q5" i="11"/>
  <c r="V5" i="11"/>
  <c r="AA5" i="11"/>
  <c r="AG5" i="11"/>
  <c r="J6" i="11"/>
  <c r="R6" i="11"/>
  <c r="Z6" i="11"/>
  <c r="AH6" i="11"/>
  <c r="G7" i="11"/>
  <c r="O7" i="11"/>
  <c r="W7" i="11"/>
  <c r="AE7" i="11"/>
  <c r="J8" i="11"/>
  <c r="R8" i="11"/>
  <c r="Z8" i="11"/>
  <c r="AH8" i="11"/>
  <c r="G9" i="11"/>
  <c r="O9" i="11"/>
  <c r="W9" i="11"/>
  <c r="AE9" i="11"/>
  <c r="E21" i="11"/>
  <c r="E29" i="11" s="1"/>
  <c r="J22" i="11"/>
  <c r="R22" i="11"/>
  <c r="Z22" i="11"/>
  <c r="AH22" i="11"/>
  <c r="G23" i="11"/>
  <c r="O23" i="11"/>
  <c r="W23" i="11"/>
  <c r="AI23" i="11"/>
  <c r="M25" i="11"/>
  <c r="AC25" i="11"/>
  <c r="AD26" i="11"/>
  <c r="K27" i="11"/>
  <c r="F13" i="11"/>
  <c r="J13" i="11"/>
  <c r="N13" i="11"/>
  <c r="R13" i="11"/>
  <c r="V13" i="11"/>
  <c r="Z13" i="11"/>
  <c r="AD13" i="11"/>
  <c r="AH13" i="11"/>
  <c r="I14" i="11"/>
  <c r="M14" i="11"/>
  <c r="Q14" i="11"/>
  <c r="U14" i="11"/>
  <c r="Y14" i="11"/>
  <c r="AC14" i="11"/>
  <c r="AG14" i="11"/>
  <c r="G16" i="11"/>
  <c r="K16" i="11"/>
  <c r="O16" i="11"/>
  <c r="S16" i="11"/>
  <c r="W16" i="11"/>
  <c r="AA16" i="11"/>
  <c r="AE16" i="11"/>
  <c r="AI16" i="11"/>
  <c r="F17" i="11"/>
  <c r="J17" i="11"/>
  <c r="N17" i="11"/>
  <c r="R17" i="11"/>
  <c r="V17" i="11"/>
  <c r="Z17" i="11"/>
  <c r="AD17" i="11"/>
  <c r="AH17" i="11"/>
  <c r="I18" i="11"/>
  <c r="M18" i="11"/>
  <c r="Q18" i="11"/>
  <c r="U18" i="11"/>
  <c r="Y18" i="11"/>
  <c r="AC18" i="11"/>
  <c r="AG18" i="11"/>
  <c r="M31" i="11"/>
  <c r="U31" i="11"/>
  <c r="AC31" i="11"/>
  <c r="E39" i="10"/>
  <c r="E47" i="10" s="1"/>
  <c r="Y49" i="10"/>
  <c r="E12" i="11"/>
  <c r="E20" i="11" s="1"/>
  <c r="H13" i="11"/>
  <c r="L13" i="11"/>
  <c r="P13" i="11"/>
  <c r="T13" i="11"/>
  <c r="X13" i="11"/>
  <c r="AB13" i="11"/>
  <c r="AF13" i="11"/>
  <c r="G14" i="11"/>
  <c r="K14" i="11"/>
  <c r="O14" i="11"/>
  <c r="S14" i="11"/>
  <c r="W14" i="11"/>
  <c r="AA14" i="11"/>
  <c r="AE14" i="11"/>
  <c r="AI14" i="11"/>
  <c r="I16" i="11"/>
  <c r="M16" i="11"/>
  <c r="Q16" i="11"/>
  <c r="U16" i="11"/>
  <c r="Y16" i="11"/>
  <c r="AC16" i="11"/>
  <c r="AG16" i="11"/>
  <c r="H17" i="11"/>
  <c r="L17" i="11"/>
  <c r="P17" i="11"/>
  <c r="T17" i="11"/>
  <c r="X17" i="11"/>
  <c r="AB17" i="11"/>
  <c r="AF17" i="11"/>
  <c r="G18" i="11"/>
  <c r="K18" i="11"/>
  <c r="O18" i="11"/>
  <c r="S18" i="11"/>
  <c r="W18" i="11"/>
  <c r="AA18" i="11"/>
  <c r="AE18" i="11"/>
  <c r="AI18" i="11"/>
  <c r="I31" i="11"/>
  <c r="Q31" i="11"/>
  <c r="Y31" i="11"/>
  <c r="F31" i="11"/>
  <c r="J31" i="11"/>
  <c r="N31" i="11"/>
  <c r="R31" i="11"/>
  <c r="V31" i="11"/>
  <c r="Z31" i="11"/>
  <c r="AD31" i="11"/>
  <c r="AH31" i="11"/>
  <c r="I32" i="11"/>
  <c r="M32" i="11"/>
  <c r="Q32" i="11"/>
  <c r="U32" i="11"/>
  <c r="Y32" i="11"/>
  <c r="AC32" i="11"/>
  <c r="AG32" i="11"/>
  <c r="G34" i="11"/>
  <c r="K34" i="11"/>
  <c r="O34" i="11"/>
  <c r="S34" i="11"/>
  <c r="W34" i="11"/>
  <c r="AA34" i="11"/>
  <c r="AE34" i="11"/>
  <c r="AI34" i="11"/>
  <c r="F35" i="11"/>
  <c r="J35" i="11"/>
  <c r="N35" i="11"/>
  <c r="R35" i="11"/>
  <c r="V35" i="11"/>
  <c r="Z35" i="11"/>
  <c r="AD35" i="11"/>
  <c r="AH35" i="11"/>
  <c r="I36" i="11"/>
  <c r="M36" i="11"/>
  <c r="Q36" i="11"/>
  <c r="U36" i="11"/>
  <c r="Y36" i="11"/>
  <c r="AC36" i="11"/>
  <c r="AG36" i="11"/>
  <c r="J40" i="11"/>
  <c r="P40" i="11"/>
  <c r="U40" i="11"/>
  <c r="Z40" i="11"/>
  <c r="AF40" i="11"/>
  <c r="L41" i="11"/>
  <c r="T41" i="11"/>
  <c r="AB41" i="11"/>
  <c r="J43" i="11"/>
  <c r="R43" i="11"/>
  <c r="Z43" i="11"/>
  <c r="AH43" i="11"/>
  <c r="H44" i="11"/>
  <c r="P44" i="11"/>
  <c r="X44" i="11"/>
  <c r="AF44" i="11"/>
  <c r="L45" i="11"/>
  <c r="T45" i="11"/>
  <c r="H34" i="11"/>
  <c r="L34" i="11"/>
  <c r="P34" i="11"/>
  <c r="T34" i="11"/>
  <c r="X34" i="11"/>
  <c r="AB34" i="11"/>
  <c r="AF34" i="11"/>
  <c r="G35" i="11"/>
  <c r="K35" i="11"/>
  <c r="O35" i="11"/>
  <c r="S35" i="11"/>
  <c r="W35" i="11"/>
  <c r="AA35" i="11"/>
  <c r="AE35" i="11"/>
  <c r="AI35" i="11"/>
  <c r="F36" i="11"/>
  <c r="J36" i="11"/>
  <c r="N36" i="11"/>
  <c r="R36" i="11"/>
  <c r="V36" i="11"/>
  <c r="Z36" i="11"/>
  <c r="AD36" i="11"/>
  <c r="AH36" i="11"/>
  <c r="AH45" i="11"/>
  <c r="AD45" i="11"/>
  <c r="Z45" i="11"/>
  <c r="V45" i="11"/>
  <c r="R45" i="11"/>
  <c r="N45" i="11"/>
  <c r="J45" i="11"/>
  <c r="F45" i="11"/>
  <c r="AI44" i="11"/>
  <c r="AE44" i="11"/>
  <c r="AA44" i="11"/>
  <c r="W44" i="11"/>
  <c r="S44" i="11"/>
  <c r="O44" i="11"/>
  <c r="K44" i="11"/>
  <c r="G44" i="11"/>
  <c r="AF43" i="11"/>
  <c r="AB43" i="11"/>
  <c r="X43" i="11"/>
  <c r="T43" i="11"/>
  <c r="P43" i="11"/>
  <c r="L43" i="11"/>
  <c r="H43" i="11"/>
  <c r="AH41" i="11"/>
  <c r="AD41" i="11"/>
  <c r="Z41" i="11"/>
  <c r="V41" i="11"/>
  <c r="R41" i="11"/>
  <c r="N41" i="11"/>
  <c r="J41" i="11"/>
  <c r="F41" i="11"/>
  <c r="AI40" i="11"/>
  <c r="AE40" i="11"/>
  <c r="AA40" i="11"/>
  <c r="W40" i="11"/>
  <c r="S40" i="11"/>
  <c r="O40" i="11"/>
  <c r="K40" i="11"/>
  <c r="G40" i="11"/>
  <c r="AG45" i="11"/>
  <c r="AC45" i="11"/>
  <c r="Y45" i="11"/>
  <c r="U45" i="11"/>
  <c r="Q45" i="11"/>
  <c r="M45" i="11"/>
  <c r="I45" i="11"/>
  <c r="AH44" i="11"/>
  <c r="AD44" i="11"/>
  <c r="Z44" i="11"/>
  <c r="V44" i="11"/>
  <c r="R44" i="11"/>
  <c r="N44" i="11"/>
  <c r="J44" i="11"/>
  <c r="F44" i="11"/>
  <c r="AI43" i="11"/>
  <c r="AE43" i="11"/>
  <c r="AA43" i="11"/>
  <c r="W43" i="11"/>
  <c r="S43" i="11"/>
  <c r="O43" i="11"/>
  <c r="K43" i="11"/>
  <c r="G43" i="11"/>
  <c r="AG41" i="11"/>
  <c r="AC41" i="11"/>
  <c r="Y41" i="11"/>
  <c r="U41" i="11"/>
  <c r="Q41" i="11"/>
  <c r="M41" i="11"/>
  <c r="I41" i="11"/>
  <c r="AH40" i="11"/>
  <c r="F40" i="11"/>
  <c r="L40" i="11"/>
  <c r="Q40" i="11"/>
  <c r="V40" i="11"/>
  <c r="AB40" i="11"/>
  <c r="AG40" i="11"/>
  <c r="G41" i="11"/>
  <c r="O41" i="11"/>
  <c r="W41" i="11"/>
  <c r="AE41" i="11"/>
  <c r="M43" i="11"/>
  <c r="U43" i="11"/>
  <c r="AC43" i="11"/>
  <c r="I44" i="11"/>
  <c r="Q44" i="11"/>
  <c r="Y44" i="11"/>
  <c r="AG44" i="11"/>
  <c r="G45" i="11"/>
  <c r="O45" i="11"/>
  <c r="W45" i="11"/>
  <c r="AE45" i="11"/>
  <c r="E30" i="11"/>
  <c r="B30" i="11" s="1"/>
  <c r="H31" i="11"/>
  <c r="L31" i="11"/>
  <c r="P31" i="11"/>
  <c r="T31" i="11"/>
  <c r="X31" i="11"/>
  <c r="AB31" i="11"/>
  <c r="AF31" i="11"/>
  <c r="G32" i="11"/>
  <c r="K32" i="11"/>
  <c r="O32" i="11"/>
  <c r="S32" i="11"/>
  <c r="W32" i="11"/>
  <c r="AA32" i="11"/>
  <c r="AE32" i="11"/>
  <c r="AI32" i="11"/>
  <c r="I34" i="11"/>
  <c r="M34" i="11"/>
  <c r="Q34" i="11"/>
  <c r="U34" i="11"/>
  <c r="Y34" i="11"/>
  <c r="AC34" i="11"/>
  <c r="AG34" i="11"/>
  <c r="H35" i="11"/>
  <c r="L35" i="11"/>
  <c r="P35" i="11"/>
  <c r="T35" i="11"/>
  <c r="X35" i="11"/>
  <c r="AB35" i="11"/>
  <c r="AF35" i="11"/>
  <c r="G36" i="11"/>
  <c r="K36" i="11"/>
  <c r="O36" i="11"/>
  <c r="S36" i="11"/>
  <c r="W36" i="11"/>
  <c r="AA36" i="11"/>
  <c r="AE36" i="11"/>
  <c r="AI36" i="11"/>
  <c r="H40" i="11"/>
  <c r="M40" i="11"/>
  <c r="R40" i="11"/>
  <c r="X40" i="11"/>
  <c r="AC40" i="11"/>
  <c r="H41" i="11"/>
  <c r="P41" i="11"/>
  <c r="X41" i="11"/>
  <c r="AF41" i="11"/>
  <c r="F43" i="11"/>
  <c r="N43" i="11"/>
  <c r="V43" i="11"/>
  <c r="AD43" i="11"/>
  <c r="L44" i="11"/>
  <c r="T44" i="11"/>
  <c r="AB44" i="11"/>
  <c r="H45" i="11"/>
  <c r="P45" i="11"/>
  <c r="X45" i="11"/>
  <c r="AF45" i="11"/>
  <c r="H52" i="11"/>
  <c r="M52" i="11"/>
  <c r="S52" i="11"/>
  <c r="X52" i="11"/>
  <c r="AC52" i="11"/>
  <c r="AI52" i="11"/>
  <c r="F53" i="11"/>
  <c r="N53" i="11"/>
  <c r="V53" i="11"/>
  <c r="AD53" i="11"/>
  <c r="K54" i="11"/>
  <c r="S54" i="11"/>
  <c r="AA54" i="11"/>
  <c r="AI54" i="11"/>
  <c r="AI55" i="11"/>
  <c r="K58" i="11"/>
  <c r="S58" i="11"/>
  <c r="AC58" i="11"/>
  <c r="AH68" i="11"/>
  <c r="AC68" i="11"/>
  <c r="W68" i="11"/>
  <c r="R68" i="11"/>
  <c r="M68" i="11"/>
  <c r="G68" i="11"/>
  <c r="Z68" i="11"/>
  <c r="I52" i="11"/>
  <c r="O52" i="11"/>
  <c r="T52" i="11"/>
  <c r="Y52" i="11"/>
  <c r="M54" i="11"/>
  <c r="U54" i="11"/>
  <c r="M58" i="11"/>
  <c r="U58" i="11"/>
  <c r="AF58" i="11"/>
  <c r="AI62" i="11"/>
  <c r="AC62" i="11"/>
  <c r="X62" i="11"/>
  <c r="S62" i="11"/>
  <c r="M62" i="11"/>
  <c r="U62" i="11"/>
  <c r="I49" i="11"/>
  <c r="M49" i="11"/>
  <c r="Q49" i="11"/>
  <c r="U49" i="11"/>
  <c r="Y49" i="11"/>
  <c r="AC49" i="11"/>
  <c r="H50" i="11"/>
  <c r="L50" i="11"/>
  <c r="P50" i="11"/>
  <c r="T50" i="11"/>
  <c r="X50" i="11"/>
  <c r="AB50" i="11"/>
  <c r="AF50" i="11"/>
  <c r="F52" i="11"/>
  <c r="K52" i="11"/>
  <c r="P52" i="11"/>
  <c r="U52" i="11"/>
  <c r="AA52" i="11"/>
  <c r="AF52" i="11"/>
  <c r="J53" i="11"/>
  <c r="R53" i="11"/>
  <c r="Z53" i="11"/>
  <c r="AH53" i="11"/>
  <c r="G54" i="11"/>
  <c r="O54" i="11"/>
  <c r="W54" i="11"/>
  <c r="G58" i="11"/>
  <c r="O58" i="11"/>
  <c r="X58" i="11"/>
  <c r="AI58" i="11"/>
  <c r="H62" i="11"/>
  <c r="AA62" i="11"/>
  <c r="O68" i="11"/>
  <c r="AH54" i="11"/>
  <c r="AD54" i="11"/>
  <c r="Z54" i="11"/>
  <c r="V54" i="11"/>
  <c r="R54" i="11"/>
  <c r="N54" i="11"/>
  <c r="J54" i="11"/>
  <c r="F54" i="11"/>
  <c r="AI53" i="11"/>
  <c r="AE53" i="11"/>
  <c r="AA53" i="11"/>
  <c r="W53" i="11"/>
  <c r="S53" i="11"/>
  <c r="O53" i="11"/>
  <c r="K53" i="11"/>
  <c r="G53" i="11"/>
  <c r="AF54" i="11"/>
  <c r="AB54" i="11"/>
  <c r="X54" i="11"/>
  <c r="T54" i="11"/>
  <c r="P54" i="11"/>
  <c r="L54" i="11"/>
  <c r="H54" i="11"/>
  <c r="AG53" i="11"/>
  <c r="AC53" i="11"/>
  <c r="Y53" i="11"/>
  <c r="U53" i="11"/>
  <c r="Q53" i="11"/>
  <c r="M53" i="11"/>
  <c r="I53" i="11"/>
  <c r="AH52" i="11"/>
  <c r="AD52" i="11"/>
  <c r="Z52" i="11"/>
  <c r="V52" i="11"/>
  <c r="R52" i="11"/>
  <c r="N52" i="11"/>
  <c r="J52" i="11"/>
  <c r="F49" i="11"/>
  <c r="J49" i="11"/>
  <c r="N49" i="11"/>
  <c r="R49" i="11"/>
  <c r="V49" i="11"/>
  <c r="Z49" i="11"/>
  <c r="AD49" i="11"/>
  <c r="AH49" i="11"/>
  <c r="I50" i="11"/>
  <c r="M50" i="11"/>
  <c r="Q50" i="11"/>
  <c r="U50" i="11"/>
  <c r="Y50" i="11"/>
  <c r="AC50" i="11"/>
  <c r="AG50" i="11"/>
  <c r="G52" i="11"/>
  <c r="L52" i="11"/>
  <c r="Q52" i="11"/>
  <c r="W52" i="11"/>
  <c r="AB52" i="11"/>
  <c r="AG52" i="11"/>
  <c r="L53" i="11"/>
  <c r="T53" i="11"/>
  <c r="AB53" i="11"/>
  <c r="I54" i="11"/>
  <c r="Q54" i="11"/>
  <c r="Y54" i="11"/>
  <c r="AG54" i="11"/>
  <c r="I58" i="11"/>
  <c r="Q58" i="11"/>
  <c r="K62" i="11"/>
  <c r="AF62" i="11"/>
  <c r="U68" i="11"/>
  <c r="E57" i="11"/>
  <c r="B57" i="11" s="1"/>
  <c r="H58" i="11"/>
  <c r="L58" i="11"/>
  <c r="P58" i="11"/>
  <c r="T58" i="11"/>
  <c r="Y58" i="11"/>
  <c r="AE58" i="11"/>
  <c r="G59" i="11"/>
  <c r="L59" i="11"/>
  <c r="R59" i="11"/>
  <c r="W59" i="11"/>
  <c r="AB59" i="11"/>
  <c r="AH59" i="11"/>
  <c r="H61" i="11"/>
  <c r="M61" i="11"/>
  <c r="R61" i="11"/>
  <c r="X61" i="11"/>
  <c r="AC61" i="11"/>
  <c r="AH61" i="11"/>
  <c r="G62" i="11"/>
  <c r="L62" i="11"/>
  <c r="Q62" i="11"/>
  <c r="W62" i="11"/>
  <c r="AB62" i="11"/>
  <c r="AG62" i="11"/>
  <c r="J63" i="11"/>
  <c r="O63" i="11"/>
  <c r="T63" i="11"/>
  <c r="Z63" i="11"/>
  <c r="AE63" i="11"/>
  <c r="E66" i="11"/>
  <c r="E74" i="11" s="1"/>
  <c r="H67" i="11"/>
  <c r="N67" i="11"/>
  <c r="S67" i="11"/>
  <c r="X67" i="11"/>
  <c r="AD67" i="11"/>
  <c r="AI67" i="11"/>
  <c r="F68" i="11"/>
  <c r="K68" i="11"/>
  <c r="Q68" i="11"/>
  <c r="V68" i="11"/>
  <c r="AA68" i="11"/>
  <c r="AG68" i="11"/>
  <c r="G70" i="11"/>
  <c r="O70" i="11"/>
  <c r="W70" i="11"/>
  <c r="AE70" i="11"/>
  <c r="J71" i="11"/>
  <c r="R71" i="11"/>
  <c r="Z71" i="11"/>
  <c r="AH71" i="11"/>
  <c r="M72" i="11"/>
  <c r="U72" i="11"/>
  <c r="AC72" i="11"/>
  <c r="H70" i="11"/>
  <c r="P70" i="11"/>
  <c r="X70" i="11"/>
  <c r="AF70" i="11"/>
  <c r="K71" i="11"/>
  <c r="S71" i="11"/>
  <c r="AA71" i="11"/>
  <c r="AI71" i="11"/>
  <c r="F72" i="11"/>
  <c r="N72" i="11"/>
  <c r="V72" i="11"/>
  <c r="AG63" i="11"/>
  <c r="AC63" i="11"/>
  <c r="Y63" i="11"/>
  <c r="U63" i="11"/>
  <c r="Q63" i="11"/>
  <c r="M63" i="11"/>
  <c r="I63" i="11"/>
  <c r="AH62" i="11"/>
  <c r="AD62" i="11"/>
  <c r="Z62" i="11"/>
  <c r="V62" i="11"/>
  <c r="R62" i="11"/>
  <c r="N62" i="11"/>
  <c r="J62" i="11"/>
  <c r="F62" i="11"/>
  <c r="AI61" i="11"/>
  <c r="AE61" i="11"/>
  <c r="AA61" i="11"/>
  <c r="W61" i="11"/>
  <c r="S61" i="11"/>
  <c r="O61" i="11"/>
  <c r="K61" i="11"/>
  <c r="G61" i="11"/>
  <c r="AG59" i="11"/>
  <c r="AC59" i="11"/>
  <c r="Y59" i="11"/>
  <c r="U59" i="11"/>
  <c r="Q59" i="11"/>
  <c r="M59" i="11"/>
  <c r="I59" i="11"/>
  <c r="AH58" i="11"/>
  <c r="AD58" i="11"/>
  <c r="Z58" i="11"/>
  <c r="V58" i="11"/>
  <c r="F58" i="11"/>
  <c r="J58" i="11"/>
  <c r="N58" i="11"/>
  <c r="R58" i="11"/>
  <c r="W58" i="11"/>
  <c r="AB58" i="11"/>
  <c r="AG58" i="11"/>
  <c r="J59" i="11"/>
  <c r="O59" i="11"/>
  <c r="T59" i="11"/>
  <c r="Z59" i="11"/>
  <c r="AE59" i="11"/>
  <c r="J61" i="11"/>
  <c r="P61" i="11"/>
  <c r="U61" i="11"/>
  <c r="Z61" i="11"/>
  <c r="AF61" i="11"/>
  <c r="I62" i="11"/>
  <c r="O62" i="11"/>
  <c r="T62" i="11"/>
  <c r="Y62" i="11"/>
  <c r="AE62" i="11"/>
  <c r="G63" i="11"/>
  <c r="L63" i="11"/>
  <c r="R63" i="11"/>
  <c r="W63" i="11"/>
  <c r="AB63" i="11"/>
  <c r="AH63" i="11"/>
  <c r="AF72" i="11"/>
  <c r="AB72" i="11"/>
  <c r="X72" i="11"/>
  <c r="T72" i="11"/>
  <c r="P72" i="11"/>
  <c r="L72" i="11"/>
  <c r="H72" i="11"/>
  <c r="AG71" i="11"/>
  <c r="AC71" i="11"/>
  <c r="Y71" i="11"/>
  <c r="U71" i="11"/>
  <c r="Q71" i="11"/>
  <c r="M71" i="11"/>
  <c r="I71" i="11"/>
  <c r="AH70" i="11"/>
  <c r="AD70" i="11"/>
  <c r="Z70" i="11"/>
  <c r="V70" i="11"/>
  <c r="R70" i="11"/>
  <c r="N70" i="11"/>
  <c r="J70" i="11"/>
  <c r="F70" i="11"/>
  <c r="AF68" i="11"/>
  <c r="AB68" i="11"/>
  <c r="X68" i="11"/>
  <c r="T68" i="11"/>
  <c r="P68" i="11"/>
  <c r="L68" i="11"/>
  <c r="H68" i="11"/>
  <c r="AG67" i="11"/>
  <c r="AC67" i="11"/>
  <c r="Y67" i="11"/>
  <c r="U67" i="11"/>
  <c r="Q67" i="11"/>
  <c r="M67" i="11"/>
  <c r="I67" i="11"/>
  <c r="AI73" i="11"/>
  <c r="AI72" i="11"/>
  <c r="AE72" i="11"/>
  <c r="AA72" i="11"/>
  <c r="W72" i="11"/>
  <c r="S72" i="11"/>
  <c r="O72" i="11"/>
  <c r="K72" i="11"/>
  <c r="G72" i="11"/>
  <c r="AF71" i="11"/>
  <c r="AB71" i="11"/>
  <c r="X71" i="11"/>
  <c r="T71" i="11"/>
  <c r="P71" i="11"/>
  <c r="L71" i="11"/>
  <c r="H71" i="11"/>
  <c r="AG70" i="11"/>
  <c r="AC70" i="11"/>
  <c r="Y70" i="11"/>
  <c r="U70" i="11"/>
  <c r="Q70" i="11"/>
  <c r="M70" i="11"/>
  <c r="I70" i="11"/>
  <c r="F67" i="11"/>
  <c r="K67" i="11"/>
  <c r="P67" i="11"/>
  <c r="V67" i="11"/>
  <c r="AA67" i="11"/>
  <c r="AF67" i="11"/>
  <c r="I68" i="11"/>
  <c r="N68" i="11"/>
  <c r="S68" i="11"/>
  <c r="Y68" i="11"/>
  <c r="AD68" i="11"/>
  <c r="AI68" i="11"/>
  <c r="K70" i="11"/>
  <c r="S70" i="11"/>
  <c r="AA70" i="11"/>
  <c r="AI70" i="11"/>
  <c r="F71" i="11"/>
  <c r="N71" i="11"/>
  <c r="V71" i="11"/>
  <c r="AD71" i="11"/>
  <c r="I72" i="11"/>
  <c r="Q72" i="11"/>
  <c r="Y72" i="11"/>
  <c r="AG72" i="11"/>
  <c r="T70" i="11"/>
  <c r="AB70" i="11"/>
  <c r="G71" i="11"/>
  <c r="O71" i="11"/>
  <c r="W71" i="11"/>
  <c r="AE71" i="11"/>
  <c r="J72" i="11"/>
  <c r="R72" i="11"/>
  <c r="Z72" i="11"/>
  <c r="AH72" i="11"/>
  <c r="Q4" i="10"/>
  <c r="I8" i="10"/>
  <c r="Y8" i="10"/>
  <c r="AF4" i="10"/>
  <c r="AB4" i="10"/>
  <c r="X4" i="10"/>
  <c r="T4" i="10"/>
  <c r="P4" i="10"/>
  <c r="L4" i="10"/>
  <c r="H4" i="10"/>
  <c r="K4" i="10"/>
  <c r="G4" i="10"/>
  <c r="M8" i="10"/>
  <c r="AG16" i="10"/>
  <c r="U16" i="10"/>
  <c r="AC16" i="10"/>
  <c r="Y16" i="10"/>
  <c r="AF8" i="10"/>
  <c r="AB8" i="10"/>
  <c r="X8" i="10"/>
  <c r="T8" i="10"/>
  <c r="P8" i="10"/>
  <c r="L8" i="10"/>
  <c r="H8" i="10"/>
  <c r="I4" i="10"/>
  <c r="Y4" i="10"/>
  <c r="Q8" i="10"/>
  <c r="AG8" i="10"/>
  <c r="I16" i="10"/>
  <c r="AH36" i="10"/>
  <c r="AD36" i="10"/>
  <c r="Z36" i="10"/>
  <c r="V36" i="10"/>
  <c r="R36" i="10"/>
  <c r="N36" i="10"/>
  <c r="J36" i="10"/>
  <c r="F36" i="10"/>
  <c r="AI35" i="10"/>
  <c r="AE35" i="10"/>
  <c r="AA35" i="10"/>
  <c r="W35" i="10"/>
  <c r="S35" i="10"/>
  <c r="O35" i="10"/>
  <c r="K35" i="10"/>
  <c r="G35" i="10"/>
  <c r="AF34" i="10"/>
  <c r="AB34" i="10"/>
  <c r="X34" i="10"/>
  <c r="T34" i="10"/>
  <c r="P34" i="10"/>
  <c r="L34" i="10"/>
  <c r="H34" i="10"/>
  <c r="AH32" i="10"/>
  <c r="AD32" i="10"/>
  <c r="Z32" i="10"/>
  <c r="V32" i="10"/>
  <c r="R32" i="10"/>
  <c r="N32" i="10"/>
  <c r="J32" i="10"/>
  <c r="F32" i="10"/>
  <c r="AG36" i="10"/>
  <c r="AC36" i="10"/>
  <c r="Y36" i="10"/>
  <c r="U36" i="10"/>
  <c r="Q36" i="10"/>
  <c r="M36" i="10"/>
  <c r="I36" i="10"/>
  <c r="AH35" i="10"/>
  <c r="AD35" i="10"/>
  <c r="Z35" i="10"/>
  <c r="V35" i="10"/>
  <c r="R35" i="10"/>
  <c r="N35" i="10"/>
  <c r="J35" i="10"/>
  <c r="F35" i="10"/>
  <c r="AI34" i="10"/>
  <c r="AE34" i="10"/>
  <c r="AA34" i="10"/>
  <c r="W34" i="10"/>
  <c r="S34" i="10"/>
  <c r="O34" i="10"/>
  <c r="K34" i="10"/>
  <c r="G34" i="10"/>
  <c r="AG32" i="10"/>
  <c r="AC32" i="10"/>
  <c r="Y32" i="10"/>
  <c r="U32" i="10"/>
  <c r="Q32" i="10"/>
  <c r="M32" i="10"/>
  <c r="I32" i="10"/>
  <c r="AH31" i="10"/>
  <c r="AD31" i="10"/>
  <c r="Z31" i="10"/>
  <c r="V31" i="10"/>
  <c r="AF36" i="10"/>
  <c r="AB36" i="10"/>
  <c r="X36" i="10"/>
  <c r="T36" i="10"/>
  <c r="P36" i="10"/>
  <c r="L36" i="10"/>
  <c r="H36" i="10"/>
  <c r="AG35" i="10"/>
  <c r="AC35" i="10"/>
  <c r="Y35" i="10"/>
  <c r="U35" i="10"/>
  <c r="Q35" i="10"/>
  <c r="M35" i="10"/>
  <c r="I35" i="10"/>
  <c r="AH34" i="10"/>
  <c r="AD34" i="10"/>
  <c r="Z34" i="10"/>
  <c r="V34" i="10"/>
  <c r="R34" i="10"/>
  <c r="N34" i="10"/>
  <c r="J34" i="10"/>
  <c r="F34" i="10"/>
  <c r="AF32" i="10"/>
  <c r="AB32" i="10"/>
  <c r="X32" i="10"/>
  <c r="T32" i="10"/>
  <c r="P32" i="10"/>
  <c r="L32" i="10"/>
  <c r="H32" i="10"/>
  <c r="AG31" i="10"/>
  <c r="AC31" i="10"/>
  <c r="J31" i="10"/>
  <c r="R31" i="10"/>
  <c r="AB31" i="10"/>
  <c r="AA32" i="10"/>
  <c r="L35" i="10"/>
  <c r="S36" i="10"/>
  <c r="F4" i="10"/>
  <c r="J4" i="10"/>
  <c r="N4" i="10"/>
  <c r="R4" i="10"/>
  <c r="V4" i="10"/>
  <c r="Z4" i="10"/>
  <c r="AD4" i="10"/>
  <c r="AH4" i="10"/>
  <c r="I5" i="10"/>
  <c r="M5" i="10"/>
  <c r="Q5" i="10"/>
  <c r="U5" i="10"/>
  <c r="Y5" i="10"/>
  <c r="AC5" i="10"/>
  <c r="AG5" i="10"/>
  <c r="H6" i="10"/>
  <c r="L6" i="10"/>
  <c r="P6" i="10"/>
  <c r="T6" i="10"/>
  <c r="X6" i="10"/>
  <c r="AB6" i="10"/>
  <c r="AF6" i="10"/>
  <c r="G7" i="10"/>
  <c r="K7" i="10"/>
  <c r="O7" i="10"/>
  <c r="S7" i="10"/>
  <c r="W7" i="10"/>
  <c r="AA7" i="10"/>
  <c r="AE7" i="10"/>
  <c r="AI7" i="10"/>
  <c r="F8" i="10"/>
  <c r="J8" i="10"/>
  <c r="N8" i="10"/>
  <c r="R8" i="10"/>
  <c r="V8" i="10"/>
  <c r="Z8" i="10"/>
  <c r="AD8" i="10"/>
  <c r="AH8" i="10"/>
  <c r="I9" i="10"/>
  <c r="M9" i="10"/>
  <c r="Q9" i="10"/>
  <c r="U9" i="10"/>
  <c r="Y9" i="10"/>
  <c r="AC9" i="10"/>
  <c r="AG9" i="10"/>
  <c r="I13" i="10"/>
  <c r="M13" i="10"/>
  <c r="Q13" i="10"/>
  <c r="U13" i="10"/>
  <c r="Y13" i="10"/>
  <c r="AC13" i="10"/>
  <c r="AG13" i="10"/>
  <c r="H14" i="10"/>
  <c r="L14" i="10"/>
  <c r="P14" i="10"/>
  <c r="T14" i="10"/>
  <c r="X14" i="10"/>
  <c r="AB14" i="10"/>
  <c r="AF14" i="10"/>
  <c r="F16" i="10"/>
  <c r="J16" i="10"/>
  <c r="N16" i="10"/>
  <c r="R16" i="10"/>
  <c r="V16" i="10"/>
  <c r="Z16" i="10"/>
  <c r="AD16" i="10"/>
  <c r="AH16" i="10"/>
  <c r="I17" i="10"/>
  <c r="M17" i="10"/>
  <c r="Q17" i="10"/>
  <c r="U17" i="10"/>
  <c r="Y17" i="10"/>
  <c r="AC17" i="10"/>
  <c r="AG17" i="10"/>
  <c r="H18" i="10"/>
  <c r="L18" i="10"/>
  <c r="P18" i="10"/>
  <c r="T18" i="10"/>
  <c r="X18" i="10"/>
  <c r="AB18" i="10"/>
  <c r="AF18" i="10"/>
  <c r="E21" i="10"/>
  <c r="H22" i="10"/>
  <c r="L22" i="10"/>
  <c r="P22" i="10"/>
  <c r="T22" i="10"/>
  <c r="X22" i="10"/>
  <c r="AB22" i="10"/>
  <c r="AF22" i="10"/>
  <c r="G23" i="10"/>
  <c r="K23" i="10"/>
  <c r="O23" i="10"/>
  <c r="S23" i="10"/>
  <c r="W23" i="10"/>
  <c r="AA23" i="10"/>
  <c r="AE23" i="10"/>
  <c r="AI23" i="10"/>
  <c r="I25" i="10"/>
  <c r="M25" i="10"/>
  <c r="Q25" i="10"/>
  <c r="U25" i="10"/>
  <c r="Y25" i="10"/>
  <c r="AC25" i="10"/>
  <c r="AG25" i="10"/>
  <c r="H26" i="10"/>
  <c r="L26" i="10"/>
  <c r="P26" i="10"/>
  <c r="T26" i="10"/>
  <c r="X26" i="10"/>
  <c r="AB26" i="10"/>
  <c r="AF26" i="10"/>
  <c r="G27" i="10"/>
  <c r="K27" i="10"/>
  <c r="O27" i="10"/>
  <c r="S27" i="10"/>
  <c r="W27" i="10"/>
  <c r="AA27" i="10"/>
  <c r="AE27" i="10"/>
  <c r="AI27" i="10"/>
  <c r="AI28" i="10"/>
  <c r="G31" i="10"/>
  <c r="K31" i="10"/>
  <c r="O31" i="10"/>
  <c r="S31" i="10"/>
  <c r="X31" i="10"/>
  <c r="AE31" i="10"/>
  <c r="O32" i="10"/>
  <c r="AE32" i="10"/>
  <c r="I34" i="10"/>
  <c r="Y34" i="10"/>
  <c r="P35" i="10"/>
  <c r="AF35" i="10"/>
  <c r="G36" i="10"/>
  <c r="W36" i="10"/>
  <c r="F31" i="10"/>
  <c r="N31" i="10"/>
  <c r="W31" i="10"/>
  <c r="K32" i="10"/>
  <c r="U34" i="10"/>
  <c r="AB35" i="10"/>
  <c r="AI36" i="10"/>
  <c r="AI37" i="10"/>
  <c r="O4" i="10"/>
  <c r="S4" i="10"/>
  <c r="W4" i="10"/>
  <c r="AA4" i="10"/>
  <c r="AE4" i="10"/>
  <c r="AI4" i="10"/>
  <c r="F5" i="10"/>
  <c r="J5" i="10"/>
  <c r="N5" i="10"/>
  <c r="R5" i="10"/>
  <c r="V5" i="10"/>
  <c r="Z5" i="10"/>
  <c r="AD5" i="10"/>
  <c r="AH5" i="10"/>
  <c r="I6" i="10"/>
  <c r="M6" i="10"/>
  <c r="Q6" i="10"/>
  <c r="U6" i="10"/>
  <c r="Y6" i="10"/>
  <c r="AC6" i="10"/>
  <c r="AG6" i="10"/>
  <c r="H7" i="10"/>
  <c r="L7" i="10"/>
  <c r="P7" i="10"/>
  <c r="T7" i="10"/>
  <c r="X7" i="10"/>
  <c r="AB7" i="10"/>
  <c r="AF7" i="10"/>
  <c r="G8" i="10"/>
  <c r="K8" i="10"/>
  <c r="O8" i="10"/>
  <c r="S8" i="10"/>
  <c r="W8" i="10"/>
  <c r="AA8" i="10"/>
  <c r="AE8" i="10"/>
  <c r="AI8" i="10"/>
  <c r="F9" i="10"/>
  <c r="J9" i="10"/>
  <c r="N9" i="10"/>
  <c r="R9" i="10"/>
  <c r="V9" i="10"/>
  <c r="Z9" i="10"/>
  <c r="AD9" i="10"/>
  <c r="F13" i="10"/>
  <c r="J13" i="10"/>
  <c r="N13" i="10"/>
  <c r="R13" i="10"/>
  <c r="V13" i="10"/>
  <c r="Z13" i="10"/>
  <c r="AD13" i="10"/>
  <c r="AH13" i="10"/>
  <c r="I14" i="10"/>
  <c r="M14" i="10"/>
  <c r="Q14" i="10"/>
  <c r="U14" i="10"/>
  <c r="Y14" i="10"/>
  <c r="AC14" i="10"/>
  <c r="AG14" i="10"/>
  <c r="G16" i="10"/>
  <c r="K16" i="10"/>
  <c r="O16" i="10"/>
  <c r="S16" i="10"/>
  <c r="W16" i="10"/>
  <c r="AA16" i="10"/>
  <c r="AE16" i="10"/>
  <c r="AI16" i="10"/>
  <c r="F17" i="10"/>
  <c r="J17" i="10"/>
  <c r="N17" i="10"/>
  <c r="R17" i="10"/>
  <c r="V17" i="10"/>
  <c r="Z17" i="10"/>
  <c r="AD17" i="10"/>
  <c r="AH17" i="10"/>
  <c r="I18" i="10"/>
  <c r="M18" i="10"/>
  <c r="Q18" i="10"/>
  <c r="U18" i="10"/>
  <c r="Y18" i="10"/>
  <c r="AC18" i="10"/>
  <c r="AG18" i="10"/>
  <c r="I22" i="10"/>
  <c r="M22" i="10"/>
  <c r="Q22" i="10"/>
  <c r="U22" i="10"/>
  <c r="Y22" i="10"/>
  <c r="AC22" i="10"/>
  <c r="AG22" i="10"/>
  <c r="H23" i="10"/>
  <c r="L23" i="10"/>
  <c r="P23" i="10"/>
  <c r="T23" i="10"/>
  <c r="X23" i="10"/>
  <c r="AB23" i="10"/>
  <c r="AF23" i="10"/>
  <c r="F25" i="10"/>
  <c r="J25" i="10"/>
  <c r="N25" i="10"/>
  <c r="R25" i="10"/>
  <c r="V25" i="10"/>
  <c r="Z25" i="10"/>
  <c r="AD25" i="10"/>
  <c r="AH25" i="10"/>
  <c r="I26" i="10"/>
  <c r="M26" i="10"/>
  <c r="Q26" i="10"/>
  <c r="U26" i="10"/>
  <c r="Y26" i="10"/>
  <c r="AC26" i="10"/>
  <c r="AG26" i="10"/>
  <c r="H27" i="10"/>
  <c r="L27" i="10"/>
  <c r="P27" i="10"/>
  <c r="T27" i="10"/>
  <c r="X27" i="10"/>
  <c r="AB27" i="10"/>
  <c r="AF27" i="10"/>
  <c r="E30" i="10"/>
  <c r="B30" i="10" s="1"/>
  <c r="H31" i="10"/>
  <c r="L31" i="10"/>
  <c r="P31" i="10"/>
  <c r="T31" i="10"/>
  <c r="Y31" i="10"/>
  <c r="AF31" i="10"/>
  <c r="S32" i="10"/>
  <c r="AI32" i="10"/>
  <c r="M34" i="10"/>
  <c r="AC34" i="10"/>
  <c r="T35" i="10"/>
  <c r="K36" i="10"/>
  <c r="AA36" i="10"/>
  <c r="AG63" i="10"/>
  <c r="AC63" i="10"/>
  <c r="Y63" i="10"/>
  <c r="U63" i="10"/>
  <c r="Q63" i="10"/>
  <c r="M63" i="10"/>
  <c r="I63" i="10"/>
  <c r="AH62" i="10"/>
  <c r="AD62" i="10"/>
  <c r="Z62" i="10"/>
  <c r="V62" i="10"/>
  <c r="R62" i="10"/>
  <c r="N62" i="10"/>
  <c r="J62" i="10"/>
  <c r="F62" i="10"/>
  <c r="AI61" i="10"/>
  <c r="AE61" i="10"/>
  <c r="AA61" i="10"/>
  <c r="W61" i="10"/>
  <c r="S61" i="10"/>
  <c r="O61" i="10"/>
  <c r="K61" i="10"/>
  <c r="G61" i="10"/>
  <c r="AG59" i="10"/>
  <c r="AC59" i="10"/>
  <c r="Y59" i="10"/>
  <c r="U59" i="10"/>
  <c r="Q59" i="10"/>
  <c r="M59" i="10"/>
  <c r="AF63" i="10"/>
  <c r="AB63" i="10"/>
  <c r="X63" i="10"/>
  <c r="T63" i="10"/>
  <c r="P63" i="10"/>
  <c r="L63" i="10"/>
  <c r="H63" i="10"/>
  <c r="AG62" i="10"/>
  <c r="AC62" i="10"/>
  <c r="Y62" i="10"/>
  <c r="U62" i="10"/>
  <c r="Q62" i="10"/>
  <c r="M62" i="10"/>
  <c r="I62" i="10"/>
  <c r="AH61" i="10"/>
  <c r="AD61" i="10"/>
  <c r="Z61" i="10"/>
  <c r="V61" i="10"/>
  <c r="R61" i="10"/>
  <c r="N61" i="10"/>
  <c r="J61" i="10"/>
  <c r="F61" i="10"/>
  <c r="AF59" i="10"/>
  <c r="AB59" i="10"/>
  <c r="X59" i="10"/>
  <c r="T59" i="10"/>
  <c r="P59" i="10"/>
  <c r="L59" i="10"/>
  <c r="H59" i="10"/>
  <c r="AI64" i="10"/>
  <c r="AI63" i="10"/>
  <c r="AE63" i="10"/>
  <c r="AA63" i="10"/>
  <c r="W63" i="10"/>
  <c r="S63" i="10"/>
  <c r="O63" i="10"/>
  <c r="K63" i="10"/>
  <c r="G63" i="10"/>
  <c r="AF62" i="10"/>
  <c r="AB62" i="10"/>
  <c r="X62" i="10"/>
  <c r="T62" i="10"/>
  <c r="P62" i="10"/>
  <c r="L62" i="10"/>
  <c r="H62" i="10"/>
  <c r="AG61" i="10"/>
  <c r="AC61" i="10"/>
  <c r="Y61" i="10"/>
  <c r="U61" i="10"/>
  <c r="Q61" i="10"/>
  <c r="M61" i="10"/>
  <c r="I61" i="10"/>
  <c r="AI59" i="10"/>
  <c r="AE59" i="10"/>
  <c r="AA59" i="10"/>
  <c r="W59" i="10"/>
  <c r="S59" i="10"/>
  <c r="O59" i="10"/>
  <c r="K59" i="10"/>
  <c r="G59" i="10"/>
  <c r="AH63" i="10"/>
  <c r="R63" i="10"/>
  <c r="AE62" i="10"/>
  <c r="O62" i="10"/>
  <c r="X61" i="10"/>
  <c r="H61" i="10"/>
  <c r="Z59" i="10"/>
  <c r="J59" i="10"/>
  <c r="AG58" i="10"/>
  <c r="AC58" i="10"/>
  <c r="Y58" i="10"/>
  <c r="U58" i="10"/>
  <c r="Q58" i="10"/>
  <c r="M58" i="10"/>
  <c r="I58" i="10"/>
  <c r="AD63" i="10"/>
  <c r="N63" i="10"/>
  <c r="AA62" i="10"/>
  <c r="K62" i="10"/>
  <c r="T61" i="10"/>
  <c r="V59" i="10"/>
  <c r="I59" i="10"/>
  <c r="AF58" i="10"/>
  <c r="AB58" i="10"/>
  <c r="X58" i="10"/>
  <c r="T58" i="10"/>
  <c r="P58" i="10"/>
  <c r="L58" i="10"/>
  <c r="H58" i="10"/>
  <c r="E57" i="10"/>
  <c r="B57" i="10" s="1"/>
  <c r="Z63" i="10"/>
  <c r="J63" i="10"/>
  <c r="W62" i="10"/>
  <c r="G62" i="10"/>
  <c r="AF61" i="10"/>
  <c r="P61" i="10"/>
  <c r="AH59" i="10"/>
  <c r="R59" i="10"/>
  <c r="F59" i="10"/>
  <c r="AI58" i="10"/>
  <c r="AE58" i="10"/>
  <c r="AA58" i="10"/>
  <c r="W58" i="10"/>
  <c r="S58" i="10"/>
  <c r="O58" i="10"/>
  <c r="K58" i="10"/>
  <c r="G58" i="10"/>
  <c r="L61" i="10"/>
  <c r="AD59" i="10"/>
  <c r="V58" i="10"/>
  <c r="F58" i="10"/>
  <c r="V63" i="10"/>
  <c r="N59" i="10"/>
  <c r="AH58" i="10"/>
  <c r="R58" i="10"/>
  <c r="F63" i="10"/>
  <c r="AI62" i="10"/>
  <c r="AD58" i="10"/>
  <c r="N58" i="10"/>
  <c r="Z58" i="10"/>
  <c r="I7" i="10"/>
  <c r="M7" i="10"/>
  <c r="Q7" i="10"/>
  <c r="U7" i="10"/>
  <c r="Y7" i="10"/>
  <c r="AC7" i="10"/>
  <c r="AI13" i="10"/>
  <c r="F14" i="10"/>
  <c r="J14" i="10"/>
  <c r="N14" i="10"/>
  <c r="R14" i="10"/>
  <c r="V14" i="10"/>
  <c r="Z14" i="10"/>
  <c r="AD14" i="10"/>
  <c r="AH14" i="10"/>
  <c r="H16" i="10"/>
  <c r="L16" i="10"/>
  <c r="P16" i="10"/>
  <c r="T16" i="10"/>
  <c r="X16" i="10"/>
  <c r="AB16" i="10"/>
  <c r="AF16" i="10"/>
  <c r="G17" i="10"/>
  <c r="K17" i="10"/>
  <c r="O17" i="10"/>
  <c r="S17" i="10"/>
  <c r="W17" i="10"/>
  <c r="AA17" i="10"/>
  <c r="AE17" i="10"/>
  <c r="AI17" i="10"/>
  <c r="F18" i="10"/>
  <c r="J18" i="10"/>
  <c r="N18" i="10"/>
  <c r="R18" i="10"/>
  <c r="V18" i="10"/>
  <c r="Z18" i="10"/>
  <c r="AD18" i="10"/>
  <c r="F22" i="10"/>
  <c r="J22" i="10"/>
  <c r="N22" i="10"/>
  <c r="R22" i="10"/>
  <c r="V22" i="10"/>
  <c r="Z22" i="10"/>
  <c r="AD22" i="10"/>
  <c r="AH22" i="10"/>
  <c r="I23" i="10"/>
  <c r="M23" i="10"/>
  <c r="Q23" i="10"/>
  <c r="U23" i="10"/>
  <c r="Y23" i="10"/>
  <c r="AC23" i="10"/>
  <c r="AG23" i="10"/>
  <c r="G25" i="10"/>
  <c r="K25" i="10"/>
  <c r="O25" i="10"/>
  <c r="S25" i="10"/>
  <c r="W25" i="10"/>
  <c r="AA25" i="10"/>
  <c r="AE25" i="10"/>
  <c r="AI25" i="10"/>
  <c r="F26" i="10"/>
  <c r="J26" i="10"/>
  <c r="N26" i="10"/>
  <c r="R26" i="10"/>
  <c r="V26" i="10"/>
  <c r="Z26" i="10"/>
  <c r="AD26" i="10"/>
  <c r="AH26" i="10"/>
  <c r="I27" i="10"/>
  <c r="M27" i="10"/>
  <c r="Q27" i="10"/>
  <c r="U27" i="10"/>
  <c r="Y27" i="10"/>
  <c r="AC27" i="10"/>
  <c r="I31" i="10"/>
  <c r="M31" i="10"/>
  <c r="Q31" i="10"/>
  <c r="U31" i="10"/>
  <c r="AA31" i="10"/>
  <c r="AI31" i="10"/>
  <c r="G32" i="10"/>
  <c r="W32" i="10"/>
  <c r="Q34" i="10"/>
  <c r="AG34" i="10"/>
  <c r="H35" i="10"/>
  <c r="X35" i="10"/>
  <c r="O36" i="10"/>
  <c r="AE36" i="10"/>
  <c r="H40" i="10"/>
  <c r="L40" i="10"/>
  <c r="P40" i="10"/>
  <c r="T40" i="10"/>
  <c r="X40" i="10"/>
  <c r="AB40" i="10"/>
  <c r="AF40" i="10"/>
  <c r="G41" i="10"/>
  <c r="K41" i="10"/>
  <c r="O41" i="10"/>
  <c r="S41" i="10"/>
  <c r="W41" i="10"/>
  <c r="AA41" i="10"/>
  <c r="AE41" i="10"/>
  <c r="AI41" i="10"/>
  <c r="I43" i="10"/>
  <c r="M43" i="10"/>
  <c r="Q43" i="10"/>
  <c r="U43" i="10"/>
  <c r="Y43" i="10"/>
  <c r="AC43" i="10"/>
  <c r="AG43" i="10"/>
  <c r="H44" i="10"/>
  <c r="L44" i="10"/>
  <c r="P44" i="10"/>
  <c r="T44" i="10"/>
  <c r="X44" i="10"/>
  <c r="AC44" i="10"/>
  <c r="AH44" i="10"/>
  <c r="G45" i="10"/>
  <c r="W45" i="10"/>
  <c r="I40" i="10"/>
  <c r="M40" i="10"/>
  <c r="Q40" i="10"/>
  <c r="U40" i="10"/>
  <c r="Y40" i="10"/>
  <c r="AC40" i="10"/>
  <c r="AG40" i="10"/>
  <c r="H41" i="10"/>
  <c r="L41" i="10"/>
  <c r="P41" i="10"/>
  <c r="T41" i="10"/>
  <c r="X41" i="10"/>
  <c r="AB41" i="10"/>
  <c r="AF41" i="10"/>
  <c r="F43" i="10"/>
  <c r="J43" i="10"/>
  <c r="N43" i="10"/>
  <c r="R43" i="10"/>
  <c r="V43" i="10"/>
  <c r="Z43" i="10"/>
  <c r="AD43" i="10"/>
  <c r="AH43" i="10"/>
  <c r="I44" i="10"/>
  <c r="M44" i="10"/>
  <c r="Q44" i="10"/>
  <c r="U44" i="10"/>
  <c r="Y44" i="10"/>
  <c r="AD44" i="10"/>
  <c r="K45" i="10"/>
  <c r="AH45" i="10"/>
  <c r="AD45" i="10"/>
  <c r="Z45" i="10"/>
  <c r="V45" i="10"/>
  <c r="R45" i="10"/>
  <c r="N45" i="10"/>
  <c r="J45" i="10"/>
  <c r="F45" i="10"/>
  <c r="AI44" i="10"/>
  <c r="AE44" i="10"/>
  <c r="AA44" i="10"/>
  <c r="AG45" i="10"/>
  <c r="AC45" i="10"/>
  <c r="Y45" i="10"/>
  <c r="U45" i="10"/>
  <c r="Q45" i="10"/>
  <c r="M45" i="10"/>
  <c r="I45" i="10"/>
  <c r="AF45" i="10"/>
  <c r="AB45" i="10"/>
  <c r="X45" i="10"/>
  <c r="T45" i="10"/>
  <c r="P45" i="10"/>
  <c r="L45" i="10"/>
  <c r="H45" i="10"/>
  <c r="F40" i="10"/>
  <c r="J40" i="10"/>
  <c r="N40" i="10"/>
  <c r="R40" i="10"/>
  <c r="V40" i="10"/>
  <c r="Z40" i="10"/>
  <c r="AD40" i="10"/>
  <c r="AH40" i="10"/>
  <c r="I41" i="10"/>
  <c r="M41" i="10"/>
  <c r="Q41" i="10"/>
  <c r="U41" i="10"/>
  <c r="Y41" i="10"/>
  <c r="AC41" i="10"/>
  <c r="AG41" i="10"/>
  <c r="G43" i="10"/>
  <c r="K43" i="10"/>
  <c r="O43" i="10"/>
  <c r="S43" i="10"/>
  <c r="W43" i="10"/>
  <c r="AA43" i="10"/>
  <c r="AE43" i="10"/>
  <c r="AI43" i="10"/>
  <c r="F44" i="10"/>
  <c r="J44" i="10"/>
  <c r="N44" i="10"/>
  <c r="R44" i="10"/>
  <c r="V44" i="10"/>
  <c r="Z44" i="10"/>
  <c r="AF44" i="10"/>
  <c r="O45" i="10"/>
  <c r="AE45" i="10"/>
  <c r="H49" i="10"/>
  <c r="L49" i="10"/>
  <c r="P49" i="10"/>
  <c r="T49" i="10"/>
  <c r="X49" i="10"/>
  <c r="AB49" i="10"/>
  <c r="AF49" i="10"/>
  <c r="G50" i="10"/>
  <c r="K50" i="10"/>
  <c r="O50" i="10"/>
  <c r="S50" i="10"/>
  <c r="W50" i="10"/>
  <c r="AA50" i="10"/>
  <c r="AE50" i="10"/>
  <c r="AI50" i="10"/>
  <c r="I52" i="10"/>
  <c r="M52" i="10"/>
  <c r="Q52" i="10"/>
  <c r="U52" i="10"/>
  <c r="Y52" i="10"/>
  <c r="AC52" i="10"/>
  <c r="AG52" i="10"/>
  <c r="H53" i="10"/>
  <c r="L53" i="10"/>
  <c r="P53" i="10"/>
  <c r="T53" i="10"/>
  <c r="X53" i="10"/>
  <c r="AB53" i="10"/>
  <c r="AF53" i="10"/>
  <c r="G54" i="10"/>
  <c r="K54" i="10"/>
  <c r="O54" i="10"/>
  <c r="S54" i="10"/>
  <c r="W54" i="10"/>
  <c r="AA54" i="10"/>
  <c r="AE54" i="10"/>
  <c r="AI54" i="10"/>
  <c r="AI55" i="10"/>
  <c r="AF72" i="10"/>
  <c r="AB72" i="10"/>
  <c r="X72" i="10"/>
  <c r="T72" i="10"/>
  <c r="P72" i="10"/>
  <c r="L72" i="10"/>
  <c r="H72" i="10"/>
  <c r="AG71" i="10"/>
  <c r="AC71" i="10"/>
  <c r="Y71" i="10"/>
  <c r="U71" i="10"/>
  <c r="Q71" i="10"/>
  <c r="M71" i="10"/>
  <c r="I71" i="10"/>
  <c r="AH70" i="10"/>
  <c r="AD70" i="10"/>
  <c r="Z70" i="10"/>
  <c r="V70" i="10"/>
  <c r="R70" i="10"/>
  <c r="N70" i="10"/>
  <c r="J70" i="10"/>
  <c r="F70" i="10"/>
  <c r="AF68" i="10"/>
  <c r="AB68" i="10"/>
  <c r="X68" i="10"/>
  <c r="T68" i="10"/>
  <c r="P68" i="10"/>
  <c r="L68" i="10"/>
  <c r="H68" i="10"/>
  <c r="AG67" i="10"/>
  <c r="AC67" i="10"/>
  <c r="Y67" i="10"/>
  <c r="U67" i="10"/>
  <c r="Q67" i="10"/>
  <c r="M67" i="10"/>
  <c r="I67" i="10"/>
  <c r="AI73" i="10"/>
  <c r="AI72" i="10"/>
  <c r="AE72" i="10"/>
  <c r="AA72" i="10"/>
  <c r="W72" i="10"/>
  <c r="S72" i="10"/>
  <c r="O72" i="10"/>
  <c r="K72" i="10"/>
  <c r="G72" i="10"/>
  <c r="AF71" i="10"/>
  <c r="AB71" i="10"/>
  <c r="X71" i="10"/>
  <c r="T71" i="10"/>
  <c r="P71" i="10"/>
  <c r="L71" i="10"/>
  <c r="H71" i="10"/>
  <c r="AG70" i="10"/>
  <c r="AC70" i="10"/>
  <c r="Y70" i="10"/>
  <c r="U70" i="10"/>
  <c r="Q70" i="10"/>
  <c r="M70" i="10"/>
  <c r="I70" i="10"/>
  <c r="AI68" i="10"/>
  <c r="AE68" i="10"/>
  <c r="AA68" i="10"/>
  <c r="W68" i="10"/>
  <c r="S68" i="10"/>
  <c r="O68" i="10"/>
  <c r="K68" i="10"/>
  <c r="G68" i="10"/>
  <c r="AF67" i="10"/>
  <c r="AB67" i="10"/>
  <c r="X67" i="10"/>
  <c r="T67" i="10"/>
  <c r="P67" i="10"/>
  <c r="L67" i="10"/>
  <c r="H67" i="10"/>
  <c r="E66" i="10"/>
  <c r="B66" i="10" s="1"/>
  <c r="AH72" i="10"/>
  <c r="AD72" i="10"/>
  <c r="Z72" i="10"/>
  <c r="V72" i="10"/>
  <c r="R72" i="10"/>
  <c r="N72" i="10"/>
  <c r="J72" i="10"/>
  <c r="F72" i="10"/>
  <c r="AI71" i="10"/>
  <c r="AE71" i="10"/>
  <c r="AA71" i="10"/>
  <c r="W71" i="10"/>
  <c r="S71" i="10"/>
  <c r="O71" i="10"/>
  <c r="K71" i="10"/>
  <c r="G71" i="10"/>
  <c r="AF70" i="10"/>
  <c r="AB70" i="10"/>
  <c r="X70" i="10"/>
  <c r="T70" i="10"/>
  <c r="P70" i="10"/>
  <c r="L70" i="10"/>
  <c r="H70" i="10"/>
  <c r="AH68" i="10"/>
  <c r="AD68" i="10"/>
  <c r="Z68" i="10"/>
  <c r="V68" i="10"/>
  <c r="R68" i="10"/>
  <c r="N68" i="10"/>
  <c r="J68" i="10"/>
  <c r="F68" i="10"/>
  <c r="AI67" i="10"/>
  <c r="AE67" i="10"/>
  <c r="AA67" i="10"/>
  <c r="W67" i="10"/>
  <c r="S67" i="10"/>
  <c r="O67" i="10"/>
  <c r="K67" i="10"/>
  <c r="G67" i="10"/>
  <c r="J67" i="10"/>
  <c r="Z67" i="10"/>
  <c r="Q68" i="10"/>
  <c r="AG68" i="10"/>
  <c r="O70" i="10"/>
  <c r="AE70" i="10"/>
  <c r="R71" i="10"/>
  <c r="AH71" i="10"/>
  <c r="I72" i="10"/>
  <c r="Y72" i="10"/>
  <c r="I49" i="10"/>
  <c r="M49" i="10"/>
  <c r="Q49" i="10"/>
  <c r="U49" i="10"/>
  <c r="AC49" i="10"/>
  <c r="AG49" i="10"/>
  <c r="H50" i="10"/>
  <c r="L50" i="10"/>
  <c r="P50" i="10"/>
  <c r="T50" i="10"/>
  <c r="X50" i="10"/>
  <c r="AB50" i="10"/>
  <c r="AF50" i="10"/>
  <c r="F52" i="10"/>
  <c r="J52" i="10"/>
  <c r="N52" i="10"/>
  <c r="R52" i="10"/>
  <c r="V52" i="10"/>
  <c r="Z52" i="10"/>
  <c r="AD52" i="10"/>
  <c r="AH52" i="10"/>
  <c r="I53" i="10"/>
  <c r="M53" i="10"/>
  <c r="Q53" i="10"/>
  <c r="U53" i="10"/>
  <c r="Y53" i="10"/>
  <c r="AC53" i="10"/>
  <c r="AG53" i="10"/>
  <c r="H54" i="10"/>
  <c r="L54" i="10"/>
  <c r="P54" i="10"/>
  <c r="T54" i="10"/>
  <c r="X54" i="10"/>
  <c r="AB54" i="10"/>
  <c r="AF54" i="10"/>
  <c r="N67" i="10"/>
  <c r="AD67" i="10"/>
  <c r="U68" i="10"/>
  <c r="S70" i="10"/>
  <c r="AI70" i="10"/>
  <c r="F71" i="10"/>
  <c r="V71" i="10"/>
  <c r="M72" i="10"/>
  <c r="AC72" i="10"/>
  <c r="F49" i="10"/>
  <c r="J49" i="10"/>
  <c r="N49" i="10"/>
  <c r="R49" i="10"/>
  <c r="V49" i="10"/>
  <c r="Z49" i="10"/>
  <c r="AD49" i="10"/>
  <c r="AH49" i="10"/>
  <c r="I50" i="10"/>
  <c r="M50" i="10"/>
  <c r="Q50" i="10"/>
  <c r="U50" i="10"/>
  <c r="Y50" i="10"/>
  <c r="AC50" i="10"/>
  <c r="AG50" i="10"/>
  <c r="G52" i="10"/>
  <c r="K52" i="10"/>
  <c r="O52" i="10"/>
  <c r="S52" i="10"/>
  <c r="W52" i="10"/>
  <c r="AA52" i="10"/>
  <c r="AE52" i="10"/>
  <c r="AI52" i="10"/>
  <c r="F53" i="10"/>
  <c r="J53" i="10"/>
  <c r="N53" i="10"/>
  <c r="R53" i="10"/>
  <c r="V53" i="10"/>
  <c r="Z53" i="10"/>
  <c r="AD53" i="10"/>
  <c r="AH53" i="10"/>
  <c r="I54" i="10"/>
  <c r="M54" i="10"/>
  <c r="Q54" i="10"/>
  <c r="U54" i="10"/>
  <c r="Y54" i="10"/>
  <c r="AC54" i="10"/>
  <c r="R67" i="10"/>
  <c r="AH67" i="10"/>
  <c r="I68" i="10"/>
  <c r="Y68" i="10"/>
  <c r="G70" i="10"/>
  <c r="W70" i="10"/>
  <c r="J71" i="10"/>
  <c r="Z71" i="10"/>
  <c r="Q72" i="10"/>
  <c r="AG72" i="10"/>
  <c r="E86" i="11"/>
  <c r="E83" i="11"/>
  <c r="E82" i="11"/>
  <c r="E88" i="11"/>
  <c r="BH81" i="11"/>
  <c r="AM81" i="11"/>
  <c r="Q81" i="11"/>
  <c r="BC81" i="11"/>
  <c r="AG81" i="11"/>
  <c r="L81" i="11"/>
  <c r="AW81" i="11"/>
  <c r="AB81" i="11"/>
  <c r="G81" i="11"/>
  <c r="BM81" i="11"/>
  <c r="AR81" i="11"/>
  <c r="W81" i="11"/>
  <c r="BI81" i="11"/>
  <c r="H81" i="11"/>
  <c r="M81" i="11"/>
  <c r="S81" i="11"/>
  <c r="X81" i="11"/>
  <c r="AC81" i="11"/>
  <c r="AI81" i="11"/>
  <c r="AN81" i="11"/>
  <c r="AS81" i="11"/>
  <c r="AY81" i="11"/>
  <c r="BD81" i="11"/>
  <c r="BJ81" i="11"/>
  <c r="BF81" i="11"/>
  <c r="BB81" i="11"/>
  <c r="AX81" i="11"/>
  <c r="AT81" i="11"/>
  <c r="AP81" i="11"/>
  <c r="AL81" i="11"/>
  <c r="AH81" i="11"/>
  <c r="AD81" i="11"/>
  <c r="Z81" i="11"/>
  <c r="V81" i="11"/>
  <c r="R81" i="11"/>
  <c r="N81" i="11"/>
  <c r="J81" i="11"/>
  <c r="F81" i="11"/>
  <c r="I81" i="11"/>
  <c r="O81" i="11"/>
  <c r="T81" i="11"/>
  <c r="Y81" i="11"/>
  <c r="AE81" i="11"/>
  <c r="AJ81" i="11"/>
  <c r="AO81" i="11"/>
  <c r="AU81" i="11"/>
  <c r="AZ81" i="11"/>
  <c r="BE81" i="11"/>
  <c r="BK81" i="11"/>
  <c r="K81" i="11"/>
  <c r="P81" i="11"/>
  <c r="U81" i="11"/>
  <c r="AA81" i="11"/>
  <c r="AF81" i="11"/>
  <c r="AK81" i="11"/>
  <c r="AQ81" i="11"/>
  <c r="AV81" i="11"/>
  <c r="BA81" i="11"/>
  <c r="BG81" i="11"/>
  <c r="BL81" i="11"/>
  <c r="E87" i="11"/>
  <c r="E85" i="11"/>
  <c r="E84" i="11"/>
  <c r="E88" i="10"/>
  <c r="E86" i="10"/>
  <c r="E84" i="10"/>
  <c r="BH81" i="10"/>
  <c r="BC81" i="10"/>
  <c r="AX81" i="10"/>
  <c r="AU81" i="10"/>
  <c r="AJ81" i="10"/>
  <c r="Z81" i="10"/>
  <c r="O81" i="10"/>
  <c r="BK81" i="10"/>
  <c r="AR81" i="10"/>
  <c r="AH81" i="10"/>
  <c r="W81" i="10"/>
  <c r="L81" i="10"/>
  <c r="BF81" i="10"/>
  <c r="AP81" i="10"/>
  <c r="AE81" i="10"/>
  <c r="T81" i="10"/>
  <c r="J81" i="10"/>
  <c r="R81" i="10"/>
  <c r="AZ81" i="10"/>
  <c r="G81" i="10"/>
  <c r="AM81" i="10"/>
  <c r="E82" i="10"/>
  <c r="AB81" i="10"/>
  <c r="BL81" i="10"/>
  <c r="F81" i="10"/>
  <c r="K81" i="10"/>
  <c r="P81" i="10"/>
  <c r="V81" i="10"/>
  <c r="AA81" i="10"/>
  <c r="AF81" i="10"/>
  <c r="AL81" i="10"/>
  <c r="AQ81" i="10"/>
  <c r="AV81" i="10"/>
  <c r="BB81" i="10"/>
  <c r="BG81" i="10"/>
  <c r="BM81" i="10"/>
  <c r="BI81" i="10"/>
  <c r="BE81" i="10"/>
  <c r="BA81" i="10"/>
  <c r="AW81" i="10"/>
  <c r="AS81" i="10"/>
  <c r="AO81" i="10"/>
  <c r="AK81" i="10"/>
  <c r="AG81" i="10"/>
  <c r="AC81" i="10"/>
  <c r="Y81" i="10"/>
  <c r="U81" i="10"/>
  <c r="Q81" i="10"/>
  <c r="M81" i="10"/>
  <c r="I81" i="10"/>
  <c r="H81" i="10"/>
  <c r="N81" i="10"/>
  <c r="S81" i="10"/>
  <c r="X81" i="10"/>
  <c r="AD81" i="10"/>
  <c r="AI81" i="10"/>
  <c r="AN81" i="10"/>
  <c r="AT81" i="10"/>
  <c r="AY81" i="10"/>
  <c r="BD81" i="10"/>
  <c r="BJ81" i="10"/>
  <c r="E83" i="10"/>
  <c r="E85" i="10"/>
  <c r="E87" i="10"/>
  <c r="BM80" i="2"/>
  <c r="BL80" i="2"/>
  <c r="BK80" i="2"/>
  <c r="BJ80" i="2"/>
  <c r="BI80" i="2"/>
  <c r="BH80" i="2"/>
  <c r="BG80" i="2"/>
  <c r="BF80" i="2"/>
  <c r="BE80" i="2"/>
  <c r="BD80" i="2"/>
  <c r="BC80" i="2"/>
  <c r="BB80" i="2"/>
  <c r="BA80" i="2"/>
  <c r="AZ80" i="2"/>
  <c r="AY80" i="2"/>
  <c r="AX80" i="2"/>
  <c r="AW80" i="2"/>
  <c r="AV80" i="2"/>
  <c r="AU80" i="2"/>
  <c r="AT80" i="2"/>
  <c r="AS80" i="2"/>
  <c r="AR80" i="2"/>
  <c r="AQ80" i="2"/>
  <c r="AP80" i="2"/>
  <c r="AO80" i="2"/>
  <c r="AN80" i="2"/>
  <c r="AM80" i="2"/>
  <c r="AL80" i="2"/>
  <c r="AK80" i="2"/>
  <c r="AJ80" i="2"/>
  <c r="AI80" i="2"/>
  <c r="AH80" i="2"/>
  <c r="AG80" i="2"/>
  <c r="AF80" i="2"/>
  <c r="AE80" i="2"/>
  <c r="AD80" i="2"/>
  <c r="AC80" i="2"/>
  <c r="AB80" i="2"/>
  <c r="AA80" i="2"/>
  <c r="Z80" i="2"/>
  <c r="Y80" i="2"/>
  <c r="X80" i="2"/>
  <c r="W80" i="2"/>
  <c r="V80" i="2"/>
  <c r="U80" i="2"/>
  <c r="T80" i="2"/>
  <c r="S80" i="2"/>
  <c r="R80" i="2"/>
  <c r="Q80" i="2"/>
  <c r="P80" i="2"/>
  <c r="O80" i="2"/>
  <c r="N80" i="2"/>
  <c r="M80" i="2"/>
  <c r="L80" i="2"/>
  <c r="K80" i="2"/>
  <c r="J80" i="2"/>
  <c r="I80" i="2"/>
  <c r="H80" i="2"/>
  <c r="G80" i="2"/>
  <c r="F80" i="2"/>
  <c r="E80" i="2"/>
  <c r="D87" i="2"/>
  <c r="D86" i="2"/>
  <c r="D85" i="2"/>
  <c r="D84" i="2"/>
  <c r="D83" i="2"/>
  <c r="D82" i="2"/>
  <c r="D81" i="2"/>
  <c r="BF11" i="11" l="1"/>
  <c r="O88" i="11"/>
  <c r="AX87" i="11"/>
  <c r="AT87" i="11"/>
  <c r="BD88" i="10"/>
  <c r="AH88" i="11"/>
  <c r="AD88" i="11"/>
  <c r="Z88" i="11"/>
  <c r="V88" i="11"/>
  <c r="N88" i="11"/>
  <c r="BB87" i="11"/>
  <c r="AL87" i="11"/>
  <c r="AV88" i="11"/>
  <c r="AU88" i="11"/>
  <c r="AA88" i="11"/>
  <c r="BE87" i="10"/>
  <c r="AM85" i="11"/>
  <c r="AM83" i="11"/>
  <c r="BF85" i="11"/>
  <c r="BF83" i="11"/>
  <c r="BF87" i="11"/>
  <c r="AT85" i="11"/>
  <c r="AP85" i="11"/>
  <c r="AP11" i="11"/>
  <c r="AP87" i="11"/>
  <c r="AL86" i="11"/>
  <c r="AL82" i="11"/>
  <c r="AL85" i="11"/>
  <c r="AL83" i="11"/>
  <c r="AP86" i="10"/>
  <c r="AO85" i="10"/>
  <c r="BJ83" i="10"/>
  <c r="AJ88" i="11"/>
  <c r="AU88" i="10"/>
  <c r="BJ88" i="10"/>
  <c r="BA88" i="11"/>
  <c r="Y88" i="11"/>
  <c r="Q88" i="11"/>
  <c r="BM83" i="10"/>
  <c r="BL88" i="11"/>
  <c r="BD88" i="11"/>
  <c r="AV83" i="11"/>
  <c r="AJ82" i="11"/>
  <c r="P88" i="11"/>
  <c r="H88" i="11"/>
  <c r="AH88" i="10"/>
  <c r="Z88" i="10"/>
  <c r="BH88" i="10"/>
  <c r="AQ88" i="10"/>
  <c r="BG85" i="11"/>
  <c r="BC87" i="11"/>
  <c r="AY88" i="11"/>
  <c r="AY85" i="11"/>
  <c r="BK88" i="10"/>
  <c r="AW88" i="10"/>
  <c r="BB88" i="10"/>
  <c r="AX88" i="10"/>
  <c r="AM88" i="10"/>
  <c r="J88" i="11"/>
  <c r="AD88" i="10"/>
  <c r="U88" i="10"/>
  <c r="X88" i="11"/>
  <c r="AL83" i="10"/>
  <c r="AY87" i="11"/>
  <c r="BH88" i="11"/>
  <c r="AW87" i="10"/>
  <c r="BH82" i="10"/>
  <c r="AR88" i="10"/>
  <c r="AJ88" i="10"/>
  <c r="AB88" i="10"/>
  <c r="P88" i="10"/>
  <c r="BC83" i="11"/>
  <c r="AU83" i="11"/>
  <c r="AQ85" i="11"/>
  <c r="AQ83" i="10"/>
  <c r="AY88" i="10"/>
  <c r="BF88" i="10"/>
  <c r="AP88" i="10"/>
  <c r="AT85" i="10"/>
  <c r="AU85" i="11"/>
  <c r="BJ87" i="11"/>
  <c r="AV88" i="10"/>
  <c r="O88" i="10"/>
  <c r="AS88" i="11"/>
  <c r="U88" i="11"/>
  <c r="G88" i="10"/>
  <c r="AR88" i="11"/>
  <c r="T88" i="11"/>
  <c r="L88" i="11"/>
  <c r="BK88" i="11"/>
  <c r="BG88" i="11"/>
  <c r="BC88" i="11"/>
  <c r="AU82" i="11"/>
  <c r="AQ87" i="11"/>
  <c r="AQ86" i="11"/>
  <c r="AM87" i="11"/>
  <c r="AM88" i="11"/>
  <c r="AE88" i="11"/>
  <c r="W88" i="11"/>
  <c r="K88" i="11"/>
  <c r="BJ85" i="11"/>
  <c r="BJ82" i="11"/>
  <c r="BF88" i="11"/>
  <c r="BB88" i="11"/>
  <c r="BB85" i="11"/>
  <c r="AX82" i="11"/>
  <c r="B12" i="10"/>
  <c r="J88" i="10"/>
  <c r="AJ83" i="10"/>
  <c r="AO87" i="10"/>
  <c r="BK86" i="10"/>
  <c r="BF86" i="10"/>
  <c r="BE88" i="11"/>
  <c r="AC88" i="11"/>
  <c r="I88" i="11"/>
  <c r="BE85" i="10"/>
  <c r="AY83" i="10"/>
  <c r="AU87" i="11"/>
  <c r="AN86" i="11"/>
  <c r="BJ82" i="10"/>
  <c r="BC82" i="10"/>
  <c r="BG86" i="10"/>
  <c r="AY82" i="10"/>
  <c r="BD85" i="10"/>
  <c r="AS87" i="11"/>
  <c r="AO87" i="11"/>
  <c r="BM87" i="10"/>
  <c r="AN87" i="10"/>
  <c r="BL11" i="10"/>
  <c r="AU11" i="10"/>
  <c r="BF87" i="10"/>
  <c r="BL85" i="11"/>
  <c r="BL83" i="11"/>
  <c r="E11" i="10"/>
  <c r="BG87" i="10"/>
  <c r="AQ87" i="10"/>
  <c r="AZ83" i="10"/>
  <c r="AP87" i="10"/>
  <c r="BE86" i="10"/>
  <c r="BE83" i="10"/>
  <c r="AJ87" i="10"/>
  <c r="AY86" i="10"/>
  <c r="BH83" i="10"/>
  <c r="AQ82" i="10"/>
  <c r="BL87" i="10"/>
  <c r="AZ86" i="10"/>
  <c r="AW83" i="10"/>
  <c r="BA86" i="11"/>
  <c r="BA82" i="11"/>
  <c r="BA85" i="11"/>
  <c r="BA83" i="10"/>
  <c r="AV87" i="10"/>
  <c r="BG83" i="10"/>
  <c r="BB82" i="10"/>
  <c r="AL82" i="10"/>
  <c r="AZ85" i="11"/>
  <c r="AN87" i="11"/>
  <c r="AN85" i="11"/>
  <c r="AJ86" i="10"/>
  <c r="AM85" i="10"/>
  <c r="BH87" i="11"/>
  <c r="AV86" i="11"/>
  <c r="BH86" i="10"/>
  <c r="AX87" i="10"/>
  <c r="AT83" i="10"/>
  <c r="AR11" i="10"/>
  <c r="BG11" i="10"/>
  <c r="AJ11" i="10"/>
  <c r="BE85" i="11"/>
  <c r="AO82" i="11"/>
  <c r="AK85" i="11"/>
  <c r="AU83" i="10"/>
  <c r="BB86" i="10"/>
  <c r="BH86" i="11"/>
  <c r="BH83" i="11"/>
  <c r="BD85" i="11"/>
  <c r="BD87" i="11"/>
  <c r="AZ82" i="11"/>
  <c r="AR83" i="11"/>
  <c r="AR86" i="11"/>
  <c r="AJ87" i="11"/>
  <c r="BI87" i="11"/>
  <c r="BC85" i="10"/>
  <c r="AM86" i="10"/>
  <c r="AR87" i="11"/>
  <c r="AJ85" i="11"/>
  <c r="BF83" i="10"/>
  <c r="BD83" i="10"/>
  <c r="BH85" i="10"/>
  <c r="AZ85" i="10"/>
  <c r="AU85" i="10"/>
  <c r="BE87" i="11"/>
  <c r="AZ82" i="10"/>
  <c r="AV83" i="10"/>
  <c r="BM88" i="11"/>
  <c r="BM86" i="11"/>
  <c r="BI83" i="11"/>
  <c r="AO86" i="11"/>
  <c r="E47" i="11"/>
  <c r="BA83" i="11"/>
  <c r="E65" i="11"/>
  <c r="E38" i="11"/>
  <c r="B39" i="10"/>
  <c r="B21" i="11"/>
  <c r="E74" i="10"/>
  <c r="E56" i="10"/>
  <c r="B66" i="11"/>
  <c r="E65" i="10"/>
  <c r="B12" i="11"/>
  <c r="E81" i="11"/>
  <c r="E89" i="11" s="1"/>
  <c r="B55" i="11"/>
  <c r="AN88" i="11"/>
  <c r="AK11" i="11"/>
  <c r="BG83" i="11"/>
  <c r="AY86" i="11"/>
  <c r="BM83" i="11"/>
  <c r="BL86" i="11"/>
  <c r="BH85" i="11"/>
  <c r="BD83" i="11"/>
  <c r="AV87" i="11"/>
  <c r="AV85" i="11"/>
  <c r="AR85" i="11"/>
  <c r="AN83" i="11"/>
  <c r="AJ83" i="11"/>
  <c r="AO11" i="11"/>
  <c r="BM11" i="11"/>
  <c r="BM87" i="11"/>
  <c r="AW87" i="11"/>
  <c r="AW85" i="11"/>
  <c r="AK87" i="11"/>
  <c r="AG88" i="11"/>
  <c r="AZ88" i="11"/>
  <c r="BG86" i="11"/>
  <c r="BK85" i="11"/>
  <c r="BK83" i="11"/>
  <c r="AQ83" i="11"/>
  <c r="AS11" i="11"/>
  <c r="M88" i="11"/>
  <c r="BI11" i="11"/>
  <c r="E56" i="11"/>
  <c r="E38" i="10"/>
  <c r="E81" i="10"/>
  <c r="E89" i="10" s="1"/>
  <c r="AC87" i="11"/>
  <c r="AI87" i="11"/>
  <c r="T82" i="11"/>
  <c r="M87" i="11"/>
  <c r="AE82" i="11"/>
  <c r="T83" i="10"/>
  <c r="AH83" i="10"/>
  <c r="Z87" i="10"/>
  <c r="T86" i="10"/>
  <c r="AH87" i="11"/>
  <c r="J85" i="11"/>
  <c r="AA83" i="11"/>
  <c r="L11" i="10"/>
  <c r="K11" i="10"/>
  <c r="Y83" i="10"/>
  <c r="M87" i="10"/>
  <c r="N87" i="10"/>
  <c r="F82" i="10"/>
  <c r="AF85" i="10"/>
  <c r="X85" i="10"/>
  <c r="J85" i="10"/>
  <c r="AI86" i="10"/>
  <c r="Z86" i="10"/>
  <c r="J86" i="10"/>
  <c r="AB85" i="11"/>
  <c r="AD87" i="11"/>
  <c r="N87" i="11"/>
  <c r="AB86" i="11"/>
  <c r="L86" i="11"/>
  <c r="V85" i="11"/>
  <c r="AD83" i="11"/>
  <c r="AD82" i="11"/>
  <c r="Z85" i="11"/>
  <c r="N85" i="11"/>
  <c r="K85" i="11"/>
  <c r="W83" i="11"/>
  <c r="I82" i="11"/>
  <c r="AA86" i="11"/>
  <c r="AG83" i="11"/>
  <c r="Q83" i="11"/>
  <c r="AG85" i="11"/>
  <c r="AC86" i="11"/>
  <c r="X87" i="11"/>
  <c r="H87" i="11"/>
  <c r="AF85" i="11"/>
  <c r="AB83" i="11"/>
  <c r="AF87" i="11"/>
  <c r="AF86" i="11"/>
  <c r="X86" i="11"/>
  <c r="L85" i="11"/>
  <c r="H86" i="11"/>
  <c r="G87" i="11"/>
  <c r="K87" i="11"/>
  <c r="X86" i="10"/>
  <c r="L85" i="10"/>
  <c r="W85" i="10"/>
  <c r="AI83" i="10"/>
  <c r="AA87" i="10"/>
  <c r="Y87" i="11"/>
  <c r="Q86" i="11"/>
  <c r="M86" i="11"/>
  <c r="O82" i="11"/>
  <c r="O87" i="11"/>
  <c r="G85" i="10"/>
  <c r="AB82" i="10"/>
  <c r="G85" i="11"/>
  <c r="AH82" i="11"/>
  <c r="AF82" i="10"/>
  <c r="J86" i="11"/>
  <c r="AE86" i="11"/>
  <c r="R86" i="11"/>
  <c r="O87" i="10"/>
  <c r="J87" i="10"/>
  <c r="I85" i="10"/>
  <c r="Y85" i="10"/>
  <c r="Y82" i="10"/>
  <c r="M83" i="10"/>
  <c r="K87" i="10"/>
  <c r="V82" i="10"/>
  <c r="I85" i="11"/>
  <c r="P85" i="11"/>
  <c r="AE83" i="10"/>
  <c r="AG83" i="10"/>
  <c r="P11" i="10"/>
  <c r="P86" i="10"/>
  <c r="W86" i="10"/>
  <c r="AE86" i="10"/>
  <c r="V85" i="10"/>
  <c r="AF87" i="10"/>
  <c r="AB85" i="10"/>
  <c r="X82" i="10"/>
  <c r="X87" i="10"/>
  <c r="L87" i="10"/>
  <c r="L82" i="10"/>
  <c r="S85" i="10"/>
  <c r="S86" i="10"/>
  <c r="S83" i="10"/>
  <c r="G86" i="10"/>
  <c r="Z83" i="10"/>
  <c r="AA86" i="10"/>
  <c r="AD85" i="11"/>
  <c r="R87" i="11"/>
  <c r="B36" i="11"/>
  <c r="AE87" i="11"/>
  <c r="S83" i="11"/>
  <c r="G86" i="11"/>
  <c r="W86" i="11"/>
  <c r="AC83" i="11"/>
  <c r="M83" i="11"/>
  <c r="AG86" i="11"/>
  <c r="AG87" i="11"/>
  <c r="U86" i="11"/>
  <c r="T83" i="11"/>
  <c r="L83" i="11"/>
  <c r="W87" i="11"/>
  <c r="N83" i="11"/>
  <c r="AG82" i="10"/>
  <c r="AA82" i="10"/>
  <c r="O86" i="10"/>
  <c r="V83" i="11"/>
  <c r="Z87" i="11"/>
  <c r="Z83" i="11"/>
  <c r="Y83" i="11"/>
  <c r="I83" i="11"/>
  <c r="AC85" i="11"/>
  <c r="Q85" i="11"/>
  <c r="X85" i="11"/>
  <c r="H85" i="11"/>
  <c r="Z11" i="11"/>
  <c r="T86" i="11"/>
  <c r="R82" i="11"/>
  <c r="AH87" i="10"/>
  <c r="U87" i="10"/>
  <c r="R87" i="10"/>
  <c r="AI82" i="10"/>
  <c r="R85" i="10"/>
  <c r="R83" i="11"/>
  <c r="AF82" i="11"/>
  <c r="P82" i="11"/>
  <c r="AD86" i="11"/>
  <c r="V87" i="11"/>
  <c r="J87" i="11"/>
  <c r="W85" i="11"/>
  <c r="AE83" i="11"/>
  <c r="AE85" i="11"/>
  <c r="AI86" i="11"/>
  <c r="O86" i="11"/>
  <c r="M85" i="11"/>
  <c r="U83" i="11"/>
  <c r="AC82" i="11"/>
  <c r="U87" i="11"/>
  <c r="U85" i="11"/>
  <c r="Q82" i="11"/>
  <c r="O85" i="11"/>
  <c r="AB87" i="11"/>
  <c r="L87" i="11"/>
  <c r="V86" i="11"/>
  <c r="T85" i="11"/>
  <c r="AF83" i="11"/>
  <c r="P83" i="11"/>
  <c r="P86" i="11"/>
  <c r="I86" i="11"/>
  <c r="AA85" i="11"/>
  <c r="AI85" i="11"/>
  <c r="AI83" i="11"/>
  <c r="M85" i="10"/>
  <c r="AB11" i="10"/>
  <c r="G83" i="10"/>
  <c r="AM82" i="11"/>
  <c r="B7" i="11"/>
  <c r="F85" i="11"/>
  <c r="BJ11" i="11"/>
  <c r="AT11" i="11"/>
  <c r="AT83" i="11"/>
  <c r="BH11" i="11"/>
  <c r="AR11" i="11"/>
  <c r="AR82" i="11"/>
  <c r="AB11" i="11"/>
  <c r="AB82" i="11"/>
  <c r="L11" i="11"/>
  <c r="L82" i="11"/>
  <c r="BB82" i="11"/>
  <c r="AT82" i="11"/>
  <c r="BK86" i="11"/>
  <c r="Y86" i="11"/>
  <c r="BB86" i="11"/>
  <c r="B8" i="11"/>
  <c r="F86" i="11"/>
  <c r="Z82" i="11"/>
  <c r="P87" i="11"/>
  <c r="BK87" i="11"/>
  <c r="S87" i="11"/>
  <c r="Y11" i="11"/>
  <c r="Y82" i="11"/>
  <c r="W82" i="11"/>
  <c r="BG82" i="10"/>
  <c r="X88" i="10"/>
  <c r="B59" i="11"/>
  <c r="U11" i="11"/>
  <c r="U82" i="11"/>
  <c r="BC82" i="11"/>
  <c r="AU82" i="10"/>
  <c r="AK88" i="10"/>
  <c r="BI83" i="10"/>
  <c r="AG88" i="10"/>
  <c r="Y86" i="10"/>
  <c r="Y87" i="10"/>
  <c r="Q86" i="10"/>
  <c r="M86" i="10"/>
  <c r="H85" i="10"/>
  <c r="W87" i="10"/>
  <c r="W83" i="10"/>
  <c r="AD87" i="10"/>
  <c r="AD83" i="10"/>
  <c r="N86" i="10"/>
  <c r="AE88" i="10"/>
  <c r="K83" i="10"/>
  <c r="AZ88" i="10"/>
  <c r="T88" i="10"/>
  <c r="BC86" i="10"/>
  <c r="N85" i="10"/>
  <c r="BD11" i="10"/>
  <c r="AB83" i="10"/>
  <c r="AB87" i="10"/>
  <c r="AB86" i="10"/>
  <c r="BC83" i="10"/>
  <c r="AM83" i="10"/>
  <c r="O83" i="10"/>
  <c r="BK83" i="10"/>
  <c r="BK85" i="10"/>
  <c r="BK87" i="10"/>
  <c r="BG88" i="10"/>
  <c r="BG85" i="10"/>
  <c r="BC88" i="10"/>
  <c r="BC87" i="10"/>
  <c r="AY87" i="10"/>
  <c r="AY85" i="10"/>
  <c r="AQ85" i="10"/>
  <c r="AQ86" i="10"/>
  <c r="AI85" i="10"/>
  <c r="AI88" i="10"/>
  <c r="BC86" i="11"/>
  <c r="AX85" i="11"/>
  <c r="AH85" i="11"/>
  <c r="R85" i="11"/>
  <c r="AP83" i="11"/>
  <c r="J83" i="11"/>
  <c r="BJ88" i="11"/>
  <c r="AX88" i="11"/>
  <c r="AT88" i="11"/>
  <c r="AP88" i="11"/>
  <c r="V82" i="11"/>
  <c r="R88" i="11"/>
  <c r="N82" i="11"/>
  <c r="B18" i="11"/>
  <c r="F87" i="11"/>
  <c r="B22" i="11"/>
  <c r="B52" i="11"/>
  <c r="B45" i="11"/>
  <c r="G83" i="11"/>
  <c r="G82" i="11"/>
  <c r="BA87" i="11"/>
  <c r="AK88" i="11"/>
  <c r="AM86" i="11"/>
  <c r="S86" i="11"/>
  <c r="BE83" i="11"/>
  <c r="AO83" i="11"/>
  <c r="BI86" i="11"/>
  <c r="BE86" i="11"/>
  <c r="AW86" i="11"/>
  <c r="AO88" i="11"/>
  <c r="AG82" i="11"/>
  <c r="AX86" i="11"/>
  <c r="AH86" i="11"/>
  <c r="BJ83" i="11"/>
  <c r="AV82" i="11"/>
  <c r="P87" i="10"/>
  <c r="AC87" i="10"/>
  <c r="P83" i="10"/>
  <c r="H87" i="10"/>
  <c r="AT87" i="10"/>
  <c r="AD85" i="10"/>
  <c r="V86" i="10"/>
  <c r="B72" i="10"/>
  <c r="B63" i="10"/>
  <c r="L88" i="10"/>
  <c r="AU86" i="10"/>
  <c r="AF86" i="10"/>
  <c r="AE85" i="10"/>
  <c r="AE87" i="10"/>
  <c r="Z85" i="10"/>
  <c r="BK82" i="11"/>
  <c r="BB83" i="11"/>
  <c r="F83" i="11"/>
  <c r="B44" i="11"/>
  <c r="K83" i="11"/>
  <c r="B25" i="11"/>
  <c r="AJ86" i="11"/>
  <c r="AF88" i="11"/>
  <c r="BI85" i="11"/>
  <c r="AS85" i="11"/>
  <c r="BI88" i="11"/>
  <c r="AW88" i="11"/>
  <c r="AS86" i="11"/>
  <c r="AK86" i="11"/>
  <c r="Q87" i="11"/>
  <c r="BM85" i="11"/>
  <c r="AQ88" i="11"/>
  <c r="B10" i="11"/>
  <c r="BJ86" i="11"/>
  <c r="AT86" i="11"/>
  <c r="N86" i="11"/>
  <c r="BL87" i="11"/>
  <c r="BD86" i="11"/>
  <c r="AZ83" i="11"/>
  <c r="AZ87" i="11"/>
  <c r="AZ86" i="11"/>
  <c r="X83" i="11"/>
  <c r="H83" i="11"/>
  <c r="BA88" i="10"/>
  <c r="AN86" i="10"/>
  <c r="H86" i="10"/>
  <c r="AK83" i="10"/>
  <c r="U83" i="10"/>
  <c r="BM86" i="10"/>
  <c r="BM85" i="10"/>
  <c r="BM88" i="10"/>
  <c r="BI86" i="10"/>
  <c r="BI87" i="10"/>
  <c r="BI85" i="10"/>
  <c r="BI88" i="10"/>
  <c r="BA85" i="10"/>
  <c r="BA86" i="10"/>
  <c r="BA87" i="10"/>
  <c r="AW85" i="10"/>
  <c r="AS83" i="10"/>
  <c r="AS88" i="10"/>
  <c r="AS85" i="10"/>
  <c r="AS87" i="10"/>
  <c r="AO86" i="10"/>
  <c r="AO83" i="10"/>
  <c r="AO88" i="10"/>
  <c r="AK86" i="10"/>
  <c r="AK85" i="10"/>
  <c r="AG85" i="10"/>
  <c r="AG87" i="10"/>
  <c r="Q88" i="10"/>
  <c r="I87" i="10"/>
  <c r="P85" i="10"/>
  <c r="H88" i="10"/>
  <c r="K86" i="10"/>
  <c r="BJ86" i="10"/>
  <c r="BJ87" i="10"/>
  <c r="BJ85" i="10"/>
  <c r="BB85" i="10"/>
  <c r="AT88" i="10"/>
  <c r="AT86" i="10"/>
  <c r="AL85" i="10"/>
  <c r="V88" i="10"/>
  <c r="N88" i="10"/>
  <c r="N83" i="10"/>
  <c r="BL85" i="10"/>
  <c r="AF11" i="10"/>
  <c r="K82" i="10"/>
  <c r="BL86" i="10"/>
  <c r="BL83" i="10"/>
  <c r="BL88" i="10"/>
  <c r="BH11" i="10"/>
  <c r="BH87" i="10"/>
  <c r="BD87" i="10"/>
  <c r="BD86" i="10"/>
  <c r="AZ87" i="10"/>
  <c r="AV85" i="10"/>
  <c r="AV86" i="10"/>
  <c r="AV82" i="10"/>
  <c r="AR83" i="10"/>
  <c r="AR86" i="10"/>
  <c r="AR85" i="10"/>
  <c r="AN85" i="10"/>
  <c r="AN88" i="10"/>
  <c r="AJ85" i="10"/>
  <c r="AF83" i="10"/>
  <c r="AF88" i="10"/>
  <c r="T87" i="10"/>
  <c r="L86" i="10"/>
  <c r="S87" i="10"/>
  <c r="S88" i="10"/>
  <c r="G87" i="10"/>
  <c r="G82" i="10"/>
  <c r="AM87" i="10"/>
  <c r="O85" i="10"/>
  <c r="BH82" i="11"/>
  <c r="AX83" i="11"/>
  <c r="AH83" i="11"/>
  <c r="AL88" i="11"/>
  <c r="B13" i="11"/>
  <c r="F82" i="11"/>
  <c r="B62" i="11"/>
  <c r="S82" i="11"/>
  <c r="AB88" i="11"/>
  <c r="I87" i="11"/>
  <c r="AU86" i="11"/>
  <c r="K86" i="11"/>
  <c r="AO85" i="11"/>
  <c r="Y85" i="11"/>
  <c r="AW11" i="11"/>
  <c r="AW83" i="11"/>
  <c r="BG11" i="11"/>
  <c r="BG82" i="11"/>
  <c r="AQ11" i="11"/>
  <c r="AQ82" i="11"/>
  <c r="AA11" i="11"/>
  <c r="AA82" i="11"/>
  <c r="K11" i="11"/>
  <c r="K82" i="11"/>
  <c r="BM82" i="11"/>
  <c r="BI82" i="11"/>
  <c r="BE82" i="11"/>
  <c r="AW82" i="11"/>
  <c r="BC85" i="11"/>
  <c r="S85" i="11"/>
  <c r="O83" i="11"/>
  <c r="BG87" i="11"/>
  <c r="AY83" i="11"/>
  <c r="AY82" i="11"/>
  <c r="AA87" i="11"/>
  <c r="AI88" i="11"/>
  <c r="S88" i="11"/>
  <c r="BF86" i="11"/>
  <c r="AP86" i="11"/>
  <c r="Z86" i="11"/>
  <c r="J11" i="11"/>
  <c r="J82" i="11"/>
  <c r="AN82" i="11"/>
  <c r="T87" i="11"/>
  <c r="AI82" i="11"/>
  <c r="R88" i="10"/>
  <c r="BD11" i="11"/>
  <c r="AN11" i="11"/>
  <c r="X11" i="11"/>
  <c r="H11" i="11"/>
  <c r="B28" i="11"/>
  <c r="B31" i="11"/>
  <c r="B53" i="11"/>
  <c r="B46" i="11"/>
  <c r="B64" i="11"/>
  <c r="B58" i="11"/>
  <c r="B63" i="11"/>
  <c r="B68" i="11"/>
  <c r="I11" i="11"/>
  <c r="BC11" i="11"/>
  <c r="AM11" i="11"/>
  <c r="W11" i="11"/>
  <c r="G11" i="11"/>
  <c r="AC11" i="11"/>
  <c r="BB11" i="11"/>
  <c r="AL11" i="11"/>
  <c r="V11" i="11"/>
  <c r="F11" i="11"/>
  <c r="B4" i="11"/>
  <c r="AS83" i="11"/>
  <c r="BD82" i="11"/>
  <c r="M11" i="11"/>
  <c r="BA11" i="11"/>
  <c r="AH85" i="10"/>
  <c r="AP83" i="10"/>
  <c r="BF85" i="10"/>
  <c r="AX86" i="10"/>
  <c r="AX83" i="10"/>
  <c r="AX85" i="10"/>
  <c r="AP85" i="10"/>
  <c r="AH86" i="10"/>
  <c r="J83" i="10"/>
  <c r="B27" i="11"/>
  <c r="B9" i="11"/>
  <c r="B5" i="11"/>
  <c r="AZ11" i="11"/>
  <c r="AJ11" i="11"/>
  <c r="T11" i="11"/>
  <c r="B14" i="11"/>
  <c r="B40" i="11"/>
  <c r="B26" i="11"/>
  <c r="B17" i="11"/>
  <c r="B41" i="11"/>
  <c r="B32" i="11"/>
  <c r="B49" i="11"/>
  <c r="B72" i="11"/>
  <c r="B67" i="11"/>
  <c r="B71" i="11"/>
  <c r="B70" i="11"/>
  <c r="AY11" i="11"/>
  <c r="AI11" i="11"/>
  <c r="S11" i="11"/>
  <c r="E11" i="11"/>
  <c r="B3" i="11"/>
  <c r="Q11" i="11"/>
  <c r="B23" i="11"/>
  <c r="AX11" i="11"/>
  <c r="AH11" i="11"/>
  <c r="R11" i="11"/>
  <c r="X82" i="11"/>
  <c r="AK82" i="11"/>
  <c r="BF82" i="11"/>
  <c r="G88" i="11"/>
  <c r="BE11" i="11"/>
  <c r="AA85" i="10"/>
  <c r="AA83" i="10"/>
  <c r="AA88" i="10"/>
  <c r="R86" i="10"/>
  <c r="R83" i="10"/>
  <c r="BL11" i="11"/>
  <c r="AV11" i="11"/>
  <c r="AF11" i="11"/>
  <c r="P11" i="11"/>
  <c r="B16" i="11"/>
  <c r="B19" i="11"/>
  <c r="B37" i="11"/>
  <c r="B35" i="11"/>
  <c r="B43" i="11"/>
  <c r="B34" i="11"/>
  <c r="B50" i="11"/>
  <c r="B54" i="11"/>
  <c r="B61" i="11"/>
  <c r="B73" i="11"/>
  <c r="AG11" i="11"/>
  <c r="BK11" i="11"/>
  <c r="AU11" i="11"/>
  <c r="AE11" i="11"/>
  <c r="O11" i="11"/>
  <c r="B6" i="11"/>
  <c r="AD11" i="11"/>
  <c r="N11" i="11"/>
  <c r="AS82" i="11"/>
  <c r="H82" i="11"/>
  <c r="M82" i="11"/>
  <c r="AK83" i="11"/>
  <c r="AP82" i="11"/>
  <c r="BL82" i="11"/>
  <c r="F88" i="11"/>
  <c r="AW86" i="10"/>
  <c r="AC83" i="10"/>
  <c r="AC88" i="10"/>
  <c r="I82" i="10"/>
  <c r="P82" i="10"/>
  <c r="H83" i="10"/>
  <c r="K88" i="10"/>
  <c r="AD82" i="10"/>
  <c r="B52" i="10"/>
  <c r="AN83" i="10"/>
  <c r="AN11" i="10"/>
  <c r="X11" i="10"/>
  <c r="X83" i="10"/>
  <c r="BF11" i="10"/>
  <c r="BF82" i="10"/>
  <c r="AP11" i="10"/>
  <c r="AP82" i="10"/>
  <c r="Z11" i="10"/>
  <c r="Z82" i="10"/>
  <c r="J11" i="10"/>
  <c r="J82" i="10"/>
  <c r="BE88" i="10"/>
  <c r="Y88" i="10"/>
  <c r="BB87" i="10"/>
  <c r="V87" i="10"/>
  <c r="AC85" i="10"/>
  <c r="BI82" i="10"/>
  <c r="M82" i="10"/>
  <c r="AU87" i="10"/>
  <c r="B67" i="10"/>
  <c r="AW82" i="10"/>
  <c r="BK11" i="10"/>
  <c r="BK82" i="10"/>
  <c r="AE11" i="10"/>
  <c r="AE82" i="10"/>
  <c r="O11" i="10"/>
  <c r="O82" i="10"/>
  <c r="BM82" i="10"/>
  <c r="AK87" i="10"/>
  <c r="AG86" i="10"/>
  <c r="U85" i="10"/>
  <c r="U82" i="10"/>
  <c r="Q85" i="10"/>
  <c r="Q87" i="10"/>
  <c r="M88" i="10"/>
  <c r="I88" i="10"/>
  <c r="W82" i="10"/>
  <c r="W88" i="10"/>
  <c r="N82" i="10"/>
  <c r="B19" i="10"/>
  <c r="AL88" i="10"/>
  <c r="AL87" i="10"/>
  <c r="AD86" i="10"/>
  <c r="V83" i="10"/>
  <c r="B53" i="10"/>
  <c r="F86" i="10"/>
  <c r="K85" i="10"/>
  <c r="AZ11" i="10"/>
  <c r="AS82" i="10"/>
  <c r="T11" i="10"/>
  <c r="AI87" i="10"/>
  <c r="BE82" i="10"/>
  <c r="Q83" i="10"/>
  <c r="AS86" i="10"/>
  <c r="AC86" i="10"/>
  <c r="U86" i="10"/>
  <c r="I86" i="10"/>
  <c r="I83" i="10"/>
  <c r="H82" i="10"/>
  <c r="H11" i="10"/>
  <c r="BB83" i="10"/>
  <c r="AT82" i="10"/>
  <c r="AL86" i="10"/>
  <c r="B23" i="10"/>
  <c r="B16" i="10"/>
  <c r="B45" i="10"/>
  <c r="B36" i="10"/>
  <c r="F87" i="10"/>
  <c r="B40" i="10"/>
  <c r="AR87" i="10"/>
  <c r="AC11" i="10"/>
  <c r="T85" i="10"/>
  <c r="AO82" i="10"/>
  <c r="T82" i="10"/>
  <c r="B46" i="10"/>
  <c r="B26" i="10"/>
  <c r="AQ11" i="10"/>
  <c r="AA11" i="10"/>
  <c r="AV11" i="10"/>
  <c r="B17" i="10"/>
  <c r="B28" i="10"/>
  <c r="B18" i="10"/>
  <c r="B58" i="10"/>
  <c r="B25" i="10"/>
  <c r="B41" i="10"/>
  <c r="B54" i="10"/>
  <c r="B70" i="10"/>
  <c r="B68" i="10"/>
  <c r="B7" i="10"/>
  <c r="B6" i="10"/>
  <c r="BB11" i="10"/>
  <c r="AL11" i="10"/>
  <c r="V11" i="10"/>
  <c r="B4" i="10"/>
  <c r="F11" i="10"/>
  <c r="F85" i="10"/>
  <c r="L83" i="10"/>
  <c r="BL82" i="10"/>
  <c r="AC82" i="10"/>
  <c r="BE11" i="10"/>
  <c r="AO11" i="10"/>
  <c r="Y11" i="10"/>
  <c r="I11" i="10"/>
  <c r="B22" i="10"/>
  <c r="BI11" i="10"/>
  <c r="AS11" i="10"/>
  <c r="AJ82" i="10"/>
  <c r="AR82" i="10"/>
  <c r="BC11" i="10"/>
  <c r="AM11" i="10"/>
  <c r="W11" i="10"/>
  <c r="G11" i="10"/>
  <c r="B10" i="10"/>
  <c r="B35" i="10"/>
  <c r="B43" i="10"/>
  <c r="B32" i="10"/>
  <c r="B27" i="10"/>
  <c r="B55" i="10"/>
  <c r="B44" i="10"/>
  <c r="B59" i="10"/>
  <c r="B73" i="10"/>
  <c r="B71" i="10"/>
  <c r="AX11" i="10"/>
  <c r="AH11" i="10"/>
  <c r="R11" i="10"/>
  <c r="BA82" i="10"/>
  <c r="BD82" i="10"/>
  <c r="B9" i="10"/>
  <c r="BA11" i="10"/>
  <c r="AK11" i="10"/>
  <c r="U11" i="10"/>
  <c r="M11" i="10"/>
  <c r="R82" i="10"/>
  <c r="AH82" i="10"/>
  <c r="AX82" i="10"/>
  <c r="AM82" i="10"/>
  <c r="Q82" i="10"/>
  <c r="E29" i="10"/>
  <c r="B21" i="10"/>
  <c r="AY11" i="10"/>
  <c r="AI11" i="10"/>
  <c r="S11" i="10"/>
  <c r="B5" i="10"/>
  <c r="B13" i="10"/>
  <c r="B8" i="10"/>
  <c r="B14" i="10"/>
  <c r="B49" i="10"/>
  <c r="B34" i="10"/>
  <c r="B37" i="10"/>
  <c r="B50" i="10"/>
  <c r="B62" i="10"/>
  <c r="B61" i="10"/>
  <c r="B64" i="10"/>
  <c r="BJ11" i="10"/>
  <c r="AT11" i="10"/>
  <c r="AD11" i="10"/>
  <c r="N11" i="10"/>
  <c r="F83" i="10"/>
  <c r="AK82" i="10"/>
  <c r="S82" i="10"/>
  <c r="AN82" i="10"/>
  <c r="F88" i="10"/>
  <c r="B31" i="10"/>
  <c r="BM11" i="10"/>
  <c r="AW11" i="10"/>
  <c r="AG11" i="10"/>
  <c r="Q11" i="10"/>
  <c r="B81" i="10" l="1"/>
  <c r="AM15" i="10"/>
  <c r="BC15" i="10"/>
  <c r="AN15" i="10"/>
  <c r="BD15" i="10"/>
  <c r="AK15" i="10"/>
  <c r="BA15" i="10"/>
  <c r="AL15" i="10"/>
  <c r="BB15" i="10"/>
  <c r="AQ15" i="10"/>
  <c r="BG15" i="10"/>
  <c r="AR15" i="10"/>
  <c r="BH15" i="10"/>
  <c r="AO15" i="10"/>
  <c r="BE15" i="10"/>
  <c r="AP15" i="10"/>
  <c r="BF15" i="10"/>
  <c r="AU15" i="10"/>
  <c r="BK15" i="10"/>
  <c r="AV15" i="10"/>
  <c r="BL15" i="10"/>
  <c r="AS15" i="10"/>
  <c r="BI15" i="10"/>
  <c r="AT15" i="10"/>
  <c r="BJ15" i="10"/>
  <c r="AY15" i="10"/>
  <c r="AJ15" i="10"/>
  <c r="AZ15" i="10"/>
  <c r="AW15" i="10"/>
  <c r="BM15" i="10"/>
  <c r="AX15" i="10"/>
  <c r="AL15" i="11"/>
  <c r="AP15" i="11"/>
  <c r="AT15" i="11"/>
  <c r="BF15" i="11"/>
  <c r="AU15" i="11"/>
  <c r="AR15" i="11"/>
  <c r="BH15" i="11"/>
  <c r="BA15" i="11"/>
  <c r="BB15" i="11"/>
  <c r="BJ15" i="11"/>
  <c r="AY15" i="11"/>
  <c r="AZ15" i="11"/>
  <c r="AO15" i="11"/>
  <c r="AX15" i="11"/>
  <c r="AM15" i="11"/>
  <c r="AQ15" i="11"/>
  <c r="BC15" i="11"/>
  <c r="BG15" i="11"/>
  <c r="AJ15" i="11"/>
  <c r="AV15" i="11"/>
  <c r="BL15" i="11"/>
  <c r="AK15" i="11"/>
  <c r="AS15" i="11"/>
  <c r="BE15" i="11"/>
  <c r="BI15" i="11"/>
  <c r="BM15" i="11"/>
  <c r="BK15" i="11"/>
  <c r="AN15" i="11"/>
  <c r="BD15" i="11"/>
  <c r="AW15" i="11"/>
  <c r="AH15" i="11"/>
  <c r="AD15" i="11"/>
  <c r="Z15" i="11"/>
  <c r="V15" i="11"/>
  <c r="R15" i="11"/>
  <c r="N15" i="11"/>
  <c r="J15" i="11"/>
  <c r="F15" i="11"/>
  <c r="AF15" i="11"/>
  <c r="AB15" i="11"/>
  <c r="X15" i="11"/>
  <c r="T15" i="11"/>
  <c r="P15" i="11"/>
  <c r="L15" i="11"/>
  <c r="H15" i="11"/>
  <c r="AE15" i="11"/>
  <c r="W15" i="11"/>
  <c r="O15" i="11"/>
  <c r="G15" i="11"/>
  <c r="Y15" i="11"/>
  <c r="Q15" i="11"/>
  <c r="AC15" i="11"/>
  <c r="U15" i="11"/>
  <c r="M15" i="11"/>
  <c r="AI15" i="11"/>
  <c r="S15" i="11"/>
  <c r="AA15" i="11"/>
  <c r="K15" i="11"/>
  <c r="AG15" i="11"/>
  <c r="I15" i="11"/>
  <c r="AG15" i="10"/>
  <c r="AC15" i="10"/>
  <c r="Y15" i="10"/>
  <c r="U15" i="10"/>
  <c r="Q15" i="10"/>
  <c r="M15" i="10"/>
  <c r="I15" i="10"/>
  <c r="AF15" i="10"/>
  <c r="AB15" i="10"/>
  <c r="X15" i="10"/>
  <c r="T15" i="10"/>
  <c r="P15" i="10"/>
  <c r="L15" i="10"/>
  <c r="H15" i="10"/>
  <c r="AI15" i="10"/>
  <c r="AE15" i="10"/>
  <c r="AA15" i="10"/>
  <c r="W15" i="10"/>
  <c r="S15" i="10"/>
  <c r="O15" i="10"/>
  <c r="K15" i="10"/>
  <c r="G15" i="10"/>
  <c r="AH15" i="10"/>
  <c r="R15" i="10"/>
  <c r="AD15" i="10"/>
  <c r="N15" i="10"/>
  <c r="Z15" i="10"/>
  <c r="J15" i="10"/>
  <c r="V15" i="10"/>
  <c r="F15" i="10"/>
  <c r="B86" i="10"/>
  <c r="B11" i="10"/>
  <c r="B82" i="10"/>
  <c r="B83" i="11"/>
  <c r="B88" i="11"/>
  <c r="B86" i="11"/>
  <c r="B11" i="11"/>
  <c r="B81" i="11"/>
  <c r="B87" i="11"/>
  <c r="B82" i="11"/>
  <c r="B85" i="11"/>
  <c r="B83" i="10"/>
  <c r="B87" i="10"/>
  <c r="B88" i="10"/>
  <c r="B85" i="10"/>
  <c r="BD20" i="11" l="1"/>
  <c r="BI20" i="11"/>
  <c r="BL20" i="11"/>
  <c r="BC20" i="11"/>
  <c r="AO20" i="11"/>
  <c r="BB20" i="11"/>
  <c r="AU20" i="11"/>
  <c r="AL20" i="11"/>
  <c r="AW20" i="10"/>
  <c r="BJ20" i="10"/>
  <c r="BL20" i="10"/>
  <c r="BF20" i="10"/>
  <c r="BH20" i="10"/>
  <c r="BB20" i="10"/>
  <c r="BD20" i="10"/>
  <c r="AN20" i="11"/>
  <c r="BE20" i="11"/>
  <c r="AV20" i="11"/>
  <c r="AQ20" i="11"/>
  <c r="AZ20" i="11"/>
  <c r="BA20" i="11"/>
  <c r="BF20" i="11"/>
  <c r="AZ20" i="10"/>
  <c r="AT20" i="10"/>
  <c r="AV20" i="10"/>
  <c r="AP20" i="10"/>
  <c r="AR20" i="10"/>
  <c r="AL20" i="10"/>
  <c r="AN20" i="10"/>
  <c r="BK20" i="11"/>
  <c r="AS20" i="11"/>
  <c r="AJ20" i="11"/>
  <c r="AM20" i="11"/>
  <c r="AY20" i="11"/>
  <c r="BH20" i="11"/>
  <c r="AT20" i="11"/>
  <c r="AX20" i="10"/>
  <c r="AJ20" i="10"/>
  <c r="BI20" i="10"/>
  <c r="BK20" i="10"/>
  <c r="BE20" i="10"/>
  <c r="BG20" i="10"/>
  <c r="BA20" i="10"/>
  <c r="BC20" i="10"/>
  <c r="AW20" i="11"/>
  <c r="BM20" i="11"/>
  <c r="AK20" i="11"/>
  <c r="BG20" i="11"/>
  <c r="AX20" i="11"/>
  <c r="BJ20" i="11"/>
  <c r="AR20" i="11"/>
  <c r="AP20" i="11"/>
  <c r="BM20" i="10"/>
  <c r="AY20" i="10"/>
  <c r="AS20" i="10"/>
  <c r="AU20" i="10"/>
  <c r="AO20" i="10"/>
  <c r="AQ20" i="10"/>
  <c r="AK20" i="10"/>
  <c r="AM20" i="10"/>
  <c r="AI20" i="11"/>
  <c r="AF20" i="11"/>
  <c r="P20" i="11"/>
  <c r="W20" i="11"/>
  <c r="AC20" i="11"/>
  <c r="S20" i="11"/>
  <c r="M20" i="11"/>
  <c r="AB20" i="11"/>
  <c r="H20" i="11"/>
  <c r="Y20" i="11"/>
  <c r="N20" i="11"/>
  <c r="L20" i="11"/>
  <c r="J20" i="11"/>
  <c r="AA20" i="11"/>
  <c r="AG20" i="11"/>
  <c r="K20" i="11"/>
  <c r="X20" i="11"/>
  <c r="AD20" i="11"/>
  <c r="I20" i="11"/>
  <c r="AH20" i="11"/>
  <c r="Q20" i="11"/>
  <c r="R20" i="11"/>
  <c r="V20" i="11"/>
  <c r="B15" i="11"/>
  <c r="F20" i="11"/>
  <c r="G20" i="11"/>
  <c r="U20" i="11"/>
  <c r="AE20" i="11"/>
  <c r="T20" i="11"/>
  <c r="Z20" i="11"/>
  <c r="O20" i="11"/>
  <c r="M20" i="10"/>
  <c r="AI20" i="10"/>
  <c r="AE20" i="10"/>
  <c r="J20" i="10"/>
  <c r="AB20" i="10"/>
  <c r="AD20" i="10"/>
  <c r="T20" i="10"/>
  <c r="U20" i="10"/>
  <c r="B15" i="10"/>
  <c r="F20" i="10"/>
  <c r="AG20" i="10"/>
  <c r="Y20" i="10"/>
  <c r="X20" i="10"/>
  <c r="I20" i="10"/>
  <c r="N20" i="10"/>
  <c r="L20" i="10"/>
  <c r="K20" i="10"/>
  <c r="P20" i="10"/>
  <c r="AH20" i="10"/>
  <c r="Q20" i="10"/>
  <c r="O20" i="10"/>
  <c r="AC20" i="10"/>
  <c r="G20" i="10"/>
  <c r="H20" i="10"/>
  <c r="S20" i="10"/>
  <c r="V20" i="10"/>
  <c r="Z20" i="10"/>
  <c r="W20" i="10"/>
  <c r="R20" i="10"/>
  <c r="AF20" i="10"/>
  <c r="AA20" i="10"/>
  <c r="AN24" i="10" l="1"/>
  <c r="BD24" i="10"/>
  <c r="AO24" i="10"/>
  <c r="BE24" i="10"/>
  <c r="AX24" i="10"/>
  <c r="AQ24" i="10"/>
  <c r="BG24" i="10"/>
  <c r="AR24" i="10"/>
  <c r="BH24" i="10"/>
  <c r="AS24" i="10"/>
  <c r="BI24" i="10"/>
  <c r="AL24" i="10"/>
  <c r="BB24" i="10"/>
  <c r="AU24" i="10"/>
  <c r="BK24" i="10"/>
  <c r="AV24" i="10"/>
  <c r="BL24" i="10"/>
  <c r="AW24" i="10"/>
  <c r="BM24" i="10"/>
  <c r="AP24" i="10"/>
  <c r="BF24" i="10"/>
  <c r="AY24" i="10"/>
  <c r="AJ24" i="10"/>
  <c r="AZ24" i="10"/>
  <c r="AK24" i="10"/>
  <c r="BA24" i="10"/>
  <c r="AT24" i="10"/>
  <c r="BJ24" i="10"/>
  <c r="AM24" i="10"/>
  <c r="BC24" i="10"/>
  <c r="AU24" i="11"/>
  <c r="BC24" i="11"/>
  <c r="AN24" i="11"/>
  <c r="AV24" i="11"/>
  <c r="BD24" i="11"/>
  <c r="BE24" i="11"/>
  <c r="AL24" i="11"/>
  <c r="AQ24" i="11"/>
  <c r="BG24" i="11"/>
  <c r="AZ24" i="11"/>
  <c r="BL24" i="11"/>
  <c r="AK24" i="11"/>
  <c r="AP24" i="11"/>
  <c r="AT24" i="11"/>
  <c r="AM24" i="11"/>
  <c r="BK24" i="11"/>
  <c r="AR24" i="11"/>
  <c r="BA24" i="11"/>
  <c r="BI24" i="11"/>
  <c r="BM24" i="11"/>
  <c r="AX24" i="11"/>
  <c r="BB24" i="11"/>
  <c r="BF24" i="11"/>
  <c r="BJ24" i="11"/>
  <c r="AY24" i="11"/>
  <c r="AJ24" i="11"/>
  <c r="BH24" i="11"/>
  <c r="AO24" i="11"/>
  <c r="AS24" i="11"/>
  <c r="AW24" i="11"/>
  <c r="AG24" i="11"/>
  <c r="AC24" i="11"/>
  <c r="Y24" i="11"/>
  <c r="U24" i="11"/>
  <c r="Q24" i="11"/>
  <c r="M24" i="11"/>
  <c r="I24" i="11"/>
  <c r="AF24" i="11"/>
  <c r="AB24" i="11"/>
  <c r="X24" i="11"/>
  <c r="T24" i="11"/>
  <c r="P24" i="11"/>
  <c r="L24" i="11"/>
  <c r="H24" i="11"/>
  <c r="AI24" i="11"/>
  <c r="AE24" i="11"/>
  <c r="AA24" i="11"/>
  <c r="W24" i="11"/>
  <c r="S24" i="11"/>
  <c r="O24" i="11"/>
  <c r="K24" i="11"/>
  <c r="G24" i="11"/>
  <c r="V24" i="11"/>
  <c r="F24" i="11"/>
  <c r="AH24" i="11"/>
  <c r="R24" i="11"/>
  <c r="AD24" i="11"/>
  <c r="N24" i="11"/>
  <c r="Z24" i="11"/>
  <c r="J24" i="11"/>
  <c r="AF24" i="10"/>
  <c r="AB24" i="10"/>
  <c r="X24" i="10"/>
  <c r="T24" i="10"/>
  <c r="P24" i="10"/>
  <c r="L24" i="10"/>
  <c r="H24" i="10"/>
  <c r="AI24" i="10"/>
  <c r="AE24" i="10"/>
  <c r="AA24" i="10"/>
  <c r="W24" i="10"/>
  <c r="S24" i="10"/>
  <c r="O24" i="10"/>
  <c r="K24" i="10"/>
  <c r="G24" i="10"/>
  <c r="AG24" i="10"/>
  <c r="Y24" i="10"/>
  <c r="Q24" i="10"/>
  <c r="I24" i="10"/>
  <c r="AH24" i="10"/>
  <c r="AD24" i="10"/>
  <c r="Z24" i="10"/>
  <c r="V24" i="10"/>
  <c r="R24" i="10"/>
  <c r="N24" i="10"/>
  <c r="J24" i="10"/>
  <c r="F24" i="10"/>
  <c r="AC24" i="10"/>
  <c r="U24" i="10"/>
  <c r="M24" i="10"/>
  <c r="B20" i="11"/>
  <c r="B20" i="10"/>
  <c r="AW29" i="11" l="1"/>
  <c r="AJ29" i="11"/>
  <c r="BB29" i="11"/>
  <c r="BA29" i="11"/>
  <c r="AT29" i="11"/>
  <c r="AZ29" i="11"/>
  <c r="BE29" i="11"/>
  <c r="BC29" i="11"/>
  <c r="BJ29" i="10"/>
  <c r="AZ29" i="10"/>
  <c r="AP29" i="10"/>
  <c r="AV29" i="10"/>
  <c r="AL29" i="10"/>
  <c r="AR29" i="10"/>
  <c r="BE29" i="10"/>
  <c r="AS29" i="11"/>
  <c r="AY29" i="11"/>
  <c r="AX29" i="11"/>
  <c r="AR29" i="11"/>
  <c r="AP29" i="11"/>
  <c r="BG29" i="11"/>
  <c r="BD29" i="11"/>
  <c r="AU29" i="11"/>
  <c r="AT29" i="10"/>
  <c r="AJ29" i="10"/>
  <c r="BM29" i="10"/>
  <c r="BK29" i="10"/>
  <c r="BI29" i="10"/>
  <c r="BG29" i="10"/>
  <c r="AO29" i="10"/>
  <c r="AO29" i="11"/>
  <c r="BJ29" i="11"/>
  <c r="BM29" i="11"/>
  <c r="BK29" i="11"/>
  <c r="AK29" i="11"/>
  <c r="AQ29" i="11"/>
  <c r="AV29" i="11"/>
  <c r="BC29" i="10"/>
  <c r="BA29" i="10"/>
  <c r="AY29" i="10"/>
  <c r="AW29" i="10"/>
  <c r="AU29" i="10"/>
  <c r="AS29" i="10"/>
  <c r="AQ29" i="10"/>
  <c r="BD29" i="10"/>
  <c r="BH29" i="11"/>
  <c r="BF29" i="11"/>
  <c r="BI29" i="11"/>
  <c r="AM29" i="11"/>
  <c r="BL29" i="11"/>
  <c r="AL29" i="11"/>
  <c r="AN29" i="11"/>
  <c r="AM29" i="10"/>
  <c r="AK29" i="10"/>
  <c r="BF29" i="10"/>
  <c r="BL29" i="10"/>
  <c r="BB29" i="10"/>
  <c r="BH29" i="10"/>
  <c r="AX29" i="10"/>
  <c r="AN29" i="10"/>
  <c r="AI29" i="11"/>
  <c r="AC29" i="11"/>
  <c r="M29" i="11"/>
  <c r="B24" i="11"/>
  <c r="F29" i="11"/>
  <c r="L29" i="11"/>
  <c r="AH29" i="11"/>
  <c r="AG29" i="11"/>
  <c r="P29" i="11"/>
  <c r="Y29" i="11"/>
  <c r="W29" i="11"/>
  <c r="S29" i="11"/>
  <c r="AD29" i="11"/>
  <c r="V29" i="11"/>
  <c r="AA29" i="11"/>
  <c r="AE29" i="11"/>
  <c r="R29" i="11"/>
  <c r="Z29" i="11"/>
  <c r="U29" i="11"/>
  <c r="AF29" i="11"/>
  <c r="I29" i="11"/>
  <c r="J29" i="11"/>
  <c r="T29" i="11"/>
  <c r="K29" i="11"/>
  <c r="G29" i="11"/>
  <c r="X29" i="11"/>
  <c r="AB29" i="11"/>
  <c r="H29" i="11"/>
  <c r="O29" i="11"/>
  <c r="N29" i="11"/>
  <c r="Q29" i="11"/>
  <c r="V29" i="10"/>
  <c r="U29" i="10"/>
  <c r="G29" i="10"/>
  <c r="O29" i="10"/>
  <c r="I29" i="10"/>
  <c r="AD29" i="10"/>
  <c r="AH29" i="10"/>
  <c r="J29" i="10"/>
  <c r="AF29" i="10"/>
  <c r="B24" i="10"/>
  <c r="F29" i="10"/>
  <c r="R29" i="10"/>
  <c r="P29" i="10"/>
  <c r="X29" i="10"/>
  <c r="Z29" i="10"/>
  <c r="K29" i="10"/>
  <c r="AB29" i="10"/>
  <c r="Q29" i="10"/>
  <c r="AI29" i="10"/>
  <c r="AC29" i="10"/>
  <c r="H29" i="10"/>
  <c r="AE29" i="10"/>
  <c r="L29" i="10"/>
  <c r="N29" i="10"/>
  <c r="Y29" i="10"/>
  <c r="T29" i="10"/>
  <c r="AA29" i="10"/>
  <c r="M29" i="10"/>
  <c r="W29" i="10"/>
  <c r="S29" i="10"/>
  <c r="AG29" i="10"/>
  <c r="AR33" i="10" l="1"/>
  <c r="BL33" i="10"/>
  <c r="AM33" i="10"/>
  <c r="AO33" i="10"/>
  <c r="AL33" i="10"/>
  <c r="AP33" i="10"/>
  <c r="AT33" i="10"/>
  <c r="AX33" i="10"/>
  <c r="BB33" i="10"/>
  <c r="BF33" i="10"/>
  <c r="BJ33" i="10"/>
  <c r="BA33" i="10"/>
  <c r="AJ33" i="10"/>
  <c r="BD33" i="10"/>
  <c r="AU33" i="10"/>
  <c r="AW33" i="10"/>
  <c r="AQ33" i="10"/>
  <c r="BI33" i="10"/>
  <c r="AV33" i="10"/>
  <c r="BH33" i="10"/>
  <c r="BC33" i="10"/>
  <c r="BE33" i="10"/>
  <c r="AY33" i="10"/>
  <c r="AK33" i="10"/>
  <c r="AN33" i="10"/>
  <c r="AZ33" i="10"/>
  <c r="BK33" i="10"/>
  <c r="BM33" i="10"/>
  <c r="BG33" i="10"/>
  <c r="AS33" i="10"/>
  <c r="AT33" i="11"/>
  <c r="AN33" i="11"/>
  <c r="AR33" i="11"/>
  <c r="BH33" i="11"/>
  <c r="BL33" i="11"/>
  <c r="AO33" i="11"/>
  <c r="AW33" i="11"/>
  <c r="BE33" i="11"/>
  <c r="BM33" i="11"/>
  <c r="AP33" i="11"/>
  <c r="BB33" i="11"/>
  <c r="BF33" i="11"/>
  <c r="AU33" i="11"/>
  <c r="AZ33" i="11"/>
  <c r="AK33" i="11"/>
  <c r="AS33" i="11"/>
  <c r="BA33" i="11"/>
  <c r="BI33" i="11"/>
  <c r="BJ33" i="11"/>
  <c r="AM33" i="11"/>
  <c r="AQ33" i="11"/>
  <c r="AY33" i="11"/>
  <c r="BC33" i="11"/>
  <c r="BK33" i="11"/>
  <c r="BD33" i="11"/>
  <c r="AL33" i="11"/>
  <c r="AX33" i="11"/>
  <c r="BG33" i="11"/>
  <c r="AJ33" i="11"/>
  <c r="AV33" i="11"/>
  <c r="AH33" i="11"/>
  <c r="AH38" i="11" s="1"/>
  <c r="AD33" i="11"/>
  <c r="AD38" i="11" s="1"/>
  <c r="Z33" i="11"/>
  <c r="Z38" i="11" s="1"/>
  <c r="V33" i="11"/>
  <c r="V38" i="11" s="1"/>
  <c r="R33" i="11"/>
  <c r="R38" i="11" s="1"/>
  <c r="N33" i="11"/>
  <c r="N38" i="11" s="1"/>
  <c r="J33" i="11"/>
  <c r="J38" i="11" s="1"/>
  <c r="F33" i="11"/>
  <c r="AG33" i="11"/>
  <c r="AC33" i="11"/>
  <c r="Y33" i="11"/>
  <c r="U33" i="11"/>
  <c r="Q33" i="11"/>
  <c r="M33" i="11"/>
  <c r="M38" i="11" s="1"/>
  <c r="I33" i="11"/>
  <c r="I38" i="11" s="1"/>
  <c r="AF33" i="11"/>
  <c r="AB33" i="11"/>
  <c r="X33" i="11"/>
  <c r="T33" i="11"/>
  <c r="T38" i="11" s="1"/>
  <c r="P33" i="11"/>
  <c r="L33" i="11"/>
  <c r="H33" i="11"/>
  <c r="AA33" i="11"/>
  <c r="K33" i="11"/>
  <c r="K38" i="11" s="1"/>
  <c r="W33" i="11"/>
  <c r="G33" i="11"/>
  <c r="G38" i="11" s="1"/>
  <c r="AI33" i="11"/>
  <c r="AI38" i="11" s="1"/>
  <c r="S33" i="11"/>
  <c r="S38" i="11" s="1"/>
  <c r="AE33" i="11"/>
  <c r="O33" i="11"/>
  <c r="O38" i="11" s="1"/>
  <c r="AG33" i="10"/>
  <c r="AG38" i="10" s="1"/>
  <c r="AC33" i="10"/>
  <c r="AC38" i="10" s="1"/>
  <c r="Y33" i="10"/>
  <c r="U33" i="10"/>
  <c r="Q33" i="10"/>
  <c r="M33" i="10"/>
  <c r="I33" i="10"/>
  <c r="AF33" i="10"/>
  <c r="AB33" i="10"/>
  <c r="X33" i="10"/>
  <c r="T33" i="10"/>
  <c r="T38" i="10" s="1"/>
  <c r="P33" i="10"/>
  <c r="P38" i="10" s="1"/>
  <c r="L33" i="10"/>
  <c r="H33" i="10"/>
  <c r="AI33" i="10"/>
  <c r="AE33" i="10"/>
  <c r="AE38" i="10" s="1"/>
  <c r="AA33" i="10"/>
  <c r="AA38" i="10" s="1"/>
  <c r="W33" i="10"/>
  <c r="W38" i="10" s="1"/>
  <c r="S33" i="10"/>
  <c r="S38" i="10" s="1"/>
  <c r="O33" i="10"/>
  <c r="K33" i="10"/>
  <c r="K38" i="10" s="1"/>
  <c r="G33" i="10"/>
  <c r="G38" i="10" s="1"/>
  <c r="Z33" i="10"/>
  <c r="Z38" i="10" s="1"/>
  <c r="J33" i="10"/>
  <c r="J38" i="10" s="1"/>
  <c r="V33" i="10"/>
  <c r="V38" i="10" s="1"/>
  <c r="F33" i="10"/>
  <c r="N33" i="10"/>
  <c r="AH33" i="10"/>
  <c r="R33" i="10"/>
  <c r="R38" i="10" s="1"/>
  <c r="AD33" i="10"/>
  <c r="AD38" i="10" s="1"/>
  <c r="B29" i="11"/>
  <c r="B29" i="10"/>
  <c r="AL38" i="11" l="1"/>
  <c r="BI38" i="11"/>
  <c r="AP38" i="11"/>
  <c r="AN38" i="11"/>
  <c r="BH38" i="10"/>
  <c r="BA38" i="10"/>
  <c r="AO38" i="10"/>
  <c r="AJ38" i="11"/>
  <c r="BD38" i="11"/>
  <c r="AQ38" i="11"/>
  <c r="BA38" i="11"/>
  <c r="AU38" i="11"/>
  <c r="BM38" i="11"/>
  <c r="BL38" i="11"/>
  <c r="AT38" i="11"/>
  <c r="BK38" i="10"/>
  <c r="AY38" i="10"/>
  <c r="AV38" i="10"/>
  <c r="AU38" i="10"/>
  <c r="BJ38" i="10"/>
  <c r="AT38" i="10"/>
  <c r="AM38" i="10"/>
  <c r="AV38" i="11"/>
  <c r="AY38" i="11"/>
  <c r="AZ38" i="11"/>
  <c r="AO38" i="11"/>
  <c r="BM38" i="10"/>
  <c r="AK38" i="10"/>
  <c r="AW38" i="10"/>
  <c r="AX38" i="10"/>
  <c r="BG38" i="11"/>
  <c r="BK38" i="11"/>
  <c r="AM38" i="11"/>
  <c r="AS38" i="11"/>
  <c r="BF38" i="11"/>
  <c r="BE38" i="11"/>
  <c r="BH38" i="11"/>
  <c r="AS38" i="10"/>
  <c r="AZ38" i="10"/>
  <c r="BE38" i="10"/>
  <c r="BI38" i="10"/>
  <c r="BD38" i="10"/>
  <c r="BF38" i="10"/>
  <c r="AP38" i="10"/>
  <c r="BL38" i="10"/>
  <c r="AX38" i="11"/>
  <c r="BC38" i="11"/>
  <c r="BJ38" i="11"/>
  <c r="AK38" i="11"/>
  <c r="BB38" i="11"/>
  <c r="AW38" i="11"/>
  <c r="AR38" i="11"/>
  <c r="BG38" i="10"/>
  <c r="AN38" i="10"/>
  <c r="BC38" i="10"/>
  <c r="AQ38" i="10"/>
  <c r="AJ38" i="10"/>
  <c r="BB38" i="10"/>
  <c r="AL38" i="10"/>
  <c r="AR38" i="10"/>
  <c r="X38" i="11"/>
  <c r="B33" i="11"/>
  <c r="B38" i="11" s="1"/>
  <c r="F38" i="11"/>
  <c r="AA38" i="11"/>
  <c r="AG38" i="11"/>
  <c r="P38" i="11"/>
  <c r="L38" i="11"/>
  <c r="AB38" i="11"/>
  <c r="Y38" i="11"/>
  <c r="Q38" i="11"/>
  <c r="W38" i="11"/>
  <c r="H38" i="11"/>
  <c r="AE38" i="11"/>
  <c r="AF38" i="11"/>
  <c r="AC38" i="11"/>
  <c r="U38" i="11"/>
  <c r="H38" i="10"/>
  <c r="M38" i="10"/>
  <c r="AF38" i="10"/>
  <c r="Y38" i="10"/>
  <c r="AI38" i="10"/>
  <c r="X38" i="10"/>
  <c r="AB38" i="10"/>
  <c r="U38" i="10"/>
  <c r="O38" i="10"/>
  <c r="I38" i="10"/>
  <c r="L38" i="10"/>
  <c r="Q38" i="10"/>
  <c r="N38" i="10"/>
  <c r="B33" i="10"/>
  <c r="B38" i="10" s="1"/>
  <c r="F38" i="10"/>
  <c r="AH38" i="10"/>
  <c r="AU42" i="10" l="1"/>
  <c r="AZ42" i="10"/>
  <c r="BD42" i="10"/>
  <c r="BC42" i="10"/>
  <c r="AR42" i="10"/>
  <c r="AV42" i="10"/>
  <c r="AQ42" i="10"/>
  <c r="AT42" i="10"/>
  <c r="BB42" i="10"/>
  <c r="BJ42" i="10"/>
  <c r="BK42" i="10"/>
  <c r="AN42" i="10"/>
  <c r="AO42" i="10"/>
  <c r="AW42" i="10"/>
  <c r="BG42" i="10"/>
  <c r="AS42" i="10"/>
  <c r="BA42" i="10"/>
  <c r="BI42" i="10"/>
  <c r="AL42" i="10"/>
  <c r="AP42" i="10"/>
  <c r="AX42" i="10"/>
  <c r="BF42" i="10"/>
  <c r="AJ42" i="10"/>
  <c r="BH42" i="10"/>
  <c r="BL42" i="10"/>
  <c r="AM42" i="10"/>
  <c r="BE42" i="10"/>
  <c r="BM42" i="10"/>
  <c r="AK42" i="10"/>
  <c r="AY42" i="10"/>
  <c r="BJ42" i="11"/>
  <c r="AM42" i="11"/>
  <c r="AQ42" i="11"/>
  <c r="BG42" i="11"/>
  <c r="BK42" i="11"/>
  <c r="BA42" i="11"/>
  <c r="BM42" i="11"/>
  <c r="AP42" i="11"/>
  <c r="AT42" i="11"/>
  <c r="BB42" i="11"/>
  <c r="AV42" i="11"/>
  <c r="AZ42" i="11"/>
  <c r="BH42" i="11"/>
  <c r="BL42" i="11"/>
  <c r="AO42" i="11"/>
  <c r="AW42" i="11"/>
  <c r="BE42" i="11"/>
  <c r="AX42" i="11"/>
  <c r="BF42" i="11"/>
  <c r="AU42" i="11"/>
  <c r="AY42" i="11"/>
  <c r="BC42" i="11"/>
  <c r="AJ42" i="11"/>
  <c r="AN42" i="11"/>
  <c r="AR42" i="11"/>
  <c r="AK42" i="11"/>
  <c r="AS42" i="11"/>
  <c r="AL42" i="11"/>
  <c r="BD42" i="11"/>
  <c r="BI42" i="11"/>
  <c r="AG42" i="11"/>
  <c r="AC42" i="11"/>
  <c r="Y42" i="11"/>
  <c r="U42" i="11"/>
  <c r="Q42" i="11"/>
  <c r="M42" i="11"/>
  <c r="M47" i="11" s="1"/>
  <c r="I42" i="11"/>
  <c r="I47" i="11" s="1"/>
  <c r="AF42" i="11"/>
  <c r="AB42" i="11"/>
  <c r="X42" i="11"/>
  <c r="T42" i="11"/>
  <c r="T47" i="11" s="1"/>
  <c r="P42" i="11"/>
  <c r="L42" i="11"/>
  <c r="H42" i="11"/>
  <c r="AI42" i="11"/>
  <c r="AI47" i="11" s="1"/>
  <c r="AA42" i="11"/>
  <c r="S42" i="11"/>
  <c r="S47" i="11" s="1"/>
  <c r="K42" i="11"/>
  <c r="K47" i="11" s="1"/>
  <c r="AH42" i="11"/>
  <c r="AH47" i="11" s="1"/>
  <c r="Z42" i="11"/>
  <c r="Z47" i="11" s="1"/>
  <c r="R42" i="11"/>
  <c r="R47" i="11" s="1"/>
  <c r="J42" i="11"/>
  <c r="J47" i="11" s="1"/>
  <c r="AE42" i="11"/>
  <c r="W42" i="11"/>
  <c r="O42" i="11"/>
  <c r="O47" i="11" s="1"/>
  <c r="G42" i="11"/>
  <c r="G47" i="11" s="1"/>
  <c r="V42" i="11"/>
  <c r="V47" i="11" s="1"/>
  <c r="N42" i="11"/>
  <c r="N47" i="11" s="1"/>
  <c r="F42" i="11"/>
  <c r="AD42" i="11"/>
  <c r="AD47" i="11" s="1"/>
  <c r="AF42" i="10"/>
  <c r="AB42" i="10"/>
  <c r="X42" i="10"/>
  <c r="T42" i="10"/>
  <c r="T47" i="10" s="1"/>
  <c r="P42" i="10"/>
  <c r="P47" i="10" s="1"/>
  <c r="L42" i="10"/>
  <c r="H42" i="10"/>
  <c r="AI42" i="10"/>
  <c r="AE42" i="10"/>
  <c r="AE47" i="10" s="1"/>
  <c r="AA42" i="10"/>
  <c r="AA47" i="10" s="1"/>
  <c r="W42" i="10"/>
  <c r="W47" i="10" s="1"/>
  <c r="S42" i="10"/>
  <c r="S47" i="10" s="1"/>
  <c r="O42" i="10"/>
  <c r="K42" i="10"/>
  <c r="K47" i="10" s="1"/>
  <c r="G42" i="10"/>
  <c r="G47" i="10" s="1"/>
  <c r="AH42" i="10"/>
  <c r="AD42" i="10"/>
  <c r="AD47" i="10" s="1"/>
  <c r="Z42" i="10"/>
  <c r="Z47" i="10" s="1"/>
  <c r="V42" i="10"/>
  <c r="V47" i="10" s="1"/>
  <c r="R42" i="10"/>
  <c r="R47" i="10" s="1"/>
  <c r="N42" i="10"/>
  <c r="J42" i="10"/>
  <c r="J47" i="10" s="1"/>
  <c r="F42" i="10"/>
  <c r="U42" i="10"/>
  <c r="AG42" i="10"/>
  <c r="AG47" i="10" s="1"/>
  <c r="Q42" i="10"/>
  <c r="Y42" i="10"/>
  <c r="AC42" i="10"/>
  <c r="AC47" i="10" s="1"/>
  <c r="M42" i="10"/>
  <c r="I42" i="10"/>
  <c r="BI47" i="11" l="1"/>
  <c r="AK47" i="11"/>
  <c r="BC47" i="11"/>
  <c r="AX47" i="11"/>
  <c r="BL47" i="11"/>
  <c r="BB47" i="11"/>
  <c r="BA47" i="11"/>
  <c r="AM47" i="11"/>
  <c r="BM47" i="10"/>
  <c r="BH47" i="10"/>
  <c r="AP47" i="10"/>
  <c r="AS47" i="10"/>
  <c r="AN47" i="10"/>
  <c r="AT47" i="10"/>
  <c r="BC47" i="10"/>
  <c r="BD47" i="11"/>
  <c r="AR47" i="11"/>
  <c r="AY47" i="11"/>
  <c r="BE47" i="11"/>
  <c r="BH47" i="11"/>
  <c r="AT47" i="11"/>
  <c r="BK47" i="11"/>
  <c r="BJ47" i="11"/>
  <c r="BE47" i="10"/>
  <c r="AJ47" i="10"/>
  <c r="AL47" i="10"/>
  <c r="BG47" i="10"/>
  <c r="BK47" i="10"/>
  <c r="AQ47" i="10"/>
  <c r="BD47" i="10"/>
  <c r="AL47" i="11"/>
  <c r="AN47" i="11"/>
  <c r="AU47" i="11"/>
  <c r="AW47" i="11"/>
  <c r="AZ47" i="11"/>
  <c r="AP47" i="11"/>
  <c r="BG47" i="11"/>
  <c r="AY47" i="10"/>
  <c r="AM47" i="10"/>
  <c r="BF47" i="10"/>
  <c r="BI47" i="10"/>
  <c r="AW47" i="10"/>
  <c r="BJ47" i="10"/>
  <c r="AV47" i="10"/>
  <c r="AZ47" i="10"/>
  <c r="AS47" i="11"/>
  <c r="AJ47" i="11"/>
  <c r="BF47" i="11"/>
  <c r="AO47" i="11"/>
  <c r="AV47" i="11"/>
  <c r="BM47" i="11"/>
  <c r="AQ47" i="11"/>
  <c r="AK47" i="10"/>
  <c r="BL47" i="10"/>
  <c r="AX47" i="10"/>
  <c r="BA47" i="10"/>
  <c r="AO47" i="10"/>
  <c r="BB47" i="10"/>
  <c r="AR47" i="10"/>
  <c r="AU47" i="10"/>
  <c r="U47" i="11"/>
  <c r="AG47" i="11"/>
  <c r="AF47" i="11"/>
  <c r="H47" i="11"/>
  <c r="AE47" i="11"/>
  <c r="X47" i="11"/>
  <c r="AC47" i="11"/>
  <c r="AB47" i="11"/>
  <c r="W47" i="11"/>
  <c r="AA47" i="11"/>
  <c r="Y47" i="11"/>
  <c r="P47" i="11"/>
  <c r="B42" i="11"/>
  <c r="B47" i="11" s="1"/>
  <c r="F47" i="11"/>
  <c r="Q47" i="11"/>
  <c r="L47" i="11"/>
  <c r="AB47" i="10"/>
  <c r="B42" i="10"/>
  <c r="B47" i="10" s="1"/>
  <c r="F47" i="10"/>
  <c r="Y47" i="10"/>
  <c r="M47" i="10"/>
  <c r="X47" i="10"/>
  <c r="L47" i="10"/>
  <c r="U47" i="10"/>
  <c r="H47" i="10"/>
  <c r="O47" i="10"/>
  <c r="N47" i="10"/>
  <c r="AI47" i="10"/>
  <c r="I47" i="10"/>
  <c r="AH47" i="10"/>
  <c r="AF47" i="10"/>
  <c r="Q47" i="10"/>
  <c r="AJ51" i="10" l="1"/>
  <c r="BD51" i="10"/>
  <c r="BH51" i="10"/>
  <c r="AM51" i="10"/>
  <c r="AQ51" i="10"/>
  <c r="BG51" i="10"/>
  <c r="AZ51" i="10"/>
  <c r="AO51" i="10"/>
  <c r="AW51" i="10"/>
  <c r="BE51" i="10"/>
  <c r="BM51" i="10"/>
  <c r="AT51" i="10"/>
  <c r="BB51" i="10"/>
  <c r="BJ51" i="10"/>
  <c r="BC51" i="10"/>
  <c r="AK51" i="10"/>
  <c r="AL51" i="10"/>
  <c r="AP51" i="10"/>
  <c r="AX51" i="10"/>
  <c r="BF51" i="10"/>
  <c r="AV51" i="10"/>
  <c r="AY51" i="10"/>
  <c r="BK51" i="10"/>
  <c r="AN51" i="10"/>
  <c r="AS51" i="10"/>
  <c r="BA51" i="10"/>
  <c r="BI51" i="10"/>
  <c r="AR51" i="10"/>
  <c r="AU51" i="10"/>
  <c r="BL51" i="10"/>
  <c r="AL51" i="11"/>
  <c r="AP51" i="11"/>
  <c r="AT51" i="11"/>
  <c r="AY51" i="11"/>
  <c r="BC51" i="11"/>
  <c r="AJ51" i="11"/>
  <c r="BD51" i="11"/>
  <c r="AX51" i="11"/>
  <c r="BF51" i="11"/>
  <c r="BJ51" i="11"/>
  <c r="AU51" i="11"/>
  <c r="AO51" i="11"/>
  <c r="AW51" i="11"/>
  <c r="AM51" i="11"/>
  <c r="BH51" i="11"/>
  <c r="BL51" i="11"/>
  <c r="AK51" i="11"/>
  <c r="AS51" i="11"/>
  <c r="BA51" i="11"/>
  <c r="BE51" i="11"/>
  <c r="BM51" i="11"/>
  <c r="BB51" i="11"/>
  <c r="AQ51" i="11"/>
  <c r="BG51" i="11"/>
  <c r="BK51" i="11"/>
  <c r="AN51" i="11"/>
  <c r="AR51" i="11"/>
  <c r="AV51" i="11"/>
  <c r="AZ51" i="11"/>
  <c r="BI51" i="11"/>
  <c r="AF51" i="11"/>
  <c r="AF56" i="11" s="1"/>
  <c r="AB51" i="11"/>
  <c r="AB56" i="11" s="1"/>
  <c r="X51" i="11"/>
  <c r="X56" i="11" s="1"/>
  <c r="T51" i="11"/>
  <c r="T56" i="11" s="1"/>
  <c r="P51" i="11"/>
  <c r="P56" i="11" s="1"/>
  <c r="L51" i="11"/>
  <c r="L56" i="11" s="1"/>
  <c r="H51" i="11"/>
  <c r="H56" i="11" s="1"/>
  <c r="AI51" i="11"/>
  <c r="AI56" i="11" s="1"/>
  <c r="AE51" i="11"/>
  <c r="AE56" i="11" s="1"/>
  <c r="AA51" i="11"/>
  <c r="AA56" i="11" s="1"/>
  <c r="W51" i="11"/>
  <c r="W56" i="11" s="1"/>
  <c r="S51" i="11"/>
  <c r="S56" i="11" s="1"/>
  <c r="O51" i="11"/>
  <c r="O56" i="11" s="1"/>
  <c r="K51" i="11"/>
  <c r="K56" i="11" s="1"/>
  <c r="G51" i="11"/>
  <c r="G56" i="11" s="1"/>
  <c r="AH51" i="11"/>
  <c r="AH56" i="11" s="1"/>
  <c r="AD51" i="11"/>
  <c r="AD56" i="11" s="1"/>
  <c r="Z51" i="11"/>
  <c r="Z56" i="11" s="1"/>
  <c r="V51" i="11"/>
  <c r="V56" i="11" s="1"/>
  <c r="R51" i="11"/>
  <c r="R56" i="11" s="1"/>
  <c r="N51" i="11"/>
  <c r="N56" i="11" s="1"/>
  <c r="J51" i="11"/>
  <c r="J56" i="11" s="1"/>
  <c r="F51" i="11"/>
  <c r="AG51" i="11"/>
  <c r="AG56" i="11" s="1"/>
  <c r="AC51" i="11"/>
  <c r="AC56" i="11" s="1"/>
  <c r="Y51" i="11"/>
  <c r="Y56" i="11" s="1"/>
  <c r="U51" i="11"/>
  <c r="U56" i="11" s="1"/>
  <c r="Q51" i="11"/>
  <c r="Q56" i="11" s="1"/>
  <c r="M51" i="11"/>
  <c r="M56" i="11" s="1"/>
  <c r="I51" i="11"/>
  <c r="I56" i="11" s="1"/>
  <c r="AF51" i="10"/>
  <c r="AF56" i="10" s="1"/>
  <c r="AB51" i="10"/>
  <c r="AB56" i="10" s="1"/>
  <c r="X51" i="10"/>
  <c r="X56" i="10" s="1"/>
  <c r="T51" i="10"/>
  <c r="T56" i="10" s="1"/>
  <c r="P51" i="10"/>
  <c r="P56" i="10" s="1"/>
  <c r="L51" i="10"/>
  <c r="L56" i="10" s="1"/>
  <c r="H51" i="10"/>
  <c r="H56" i="10" s="1"/>
  <c r="AI51" i="10"/>
  <c r="AI56" i="10" s="1"/>
  <c r="AE51" i="10"/>
  <c r="AE56" i="10" s="1"/>
  <c r="AA51" i="10"/>
  <c r="AA56" i="10" s="1"/>
  <c r="W51" i="10"/>
  <c r="W56" i="10" s="1"/>
  <c r="S51" i="10"/>
  <c r="S56" i="10" s="1"/>
  <c r="O51" i="10"/>
  <c r="O56" i="10" s="1"/>
  <c r="K51" i="10"/>
  <c r="K56" i="10" s="1"/>
  <c r="G51" i="10"/>
  <c r="G56" i="10" s="1"/>
  <c r="AH51" i="10"/>
  <c r="AH56" i="10" s="1"/>
  <c r="AD51" i="10"/>
  <c r="AD56" i="10" s="1"/>
  <c r="Z51" i="10"/>
  <c r="Z56" i="10" s="1"/>
  <c r="V51" i="10"/>
  <c r="V56" i="10" s="1"/>
  <c r="R51" i="10"/>
  <c r="R56" i="10" s="1"/>
  <c r="N51" i="10"/>
  <c r="N56" i="10" s="1"/>
  <c r="J51" i="10"/>
  <c r="J56" i="10" s="1"/>
  <c r="F51" i="10"/>
  <c r="U51" i="10"/>
  <c r="U56" i="10" s="1"/>
  <c r="AG51" i="10"/>
  <c r="AG56" i="10" s="1"/>
  <c r="Q51" i="10"/>
  <c r="Q56" i="10" s="1"/>
  <c r="AC51" i="10"/>
  <c r="AC56" i="10" s="1"/>
  <c r="M51" i="10"/>
  <c r="M56" i="10" s="1"/>
  <c r="I51" i="10"/>
  <c r="I56" i="10" s="1"/>
  <c r="Y51" i="10"/>
  <c r="Y56" i="10" s="1"/>
  <c r="BI56" i="11" l="1"/>
  <c r="AN56" i="11"/>
  <c r="BB56" i="11"/>
  <c r="AS56" i="11"/>
  <c r="AM56" i="11"/>
  <c r="BJ56" i="11"/>
  <c r="AJ56" i="11"/>
  <c r="AP56" i="11"/>
  <c r="AR56" i="10"/>
  <c r="AN56" i="10"/>
  <c r="BF56" i="10"/>
  <c r="AK56" i="10"/>
  <c r="AT56" i="10"/>
  <c r="AO56" i="10"/>
  <c r="AM56" i="10"/>
  <c r="AZ56" i="11"/>
  <c r="BK56" i="11"/>
  <c r="BM56" i="11"/>
  <c r="AK56" i="11"/>
  <c r="AW56" i="11"/>
  <c r="BF56" i="11"/>
  <c r="BC56" i="11"/>
  <c r="AL56" i="11"/>
  <c r="BI56" i="10"/>
  <c r="BK56" i="10"/>
  <c r="AX56" i="10"/>
  <c r="BC56" i="10"/>
  <c r="BM56" i="10"/>
  <c r="AZ56" i="10"/>
  <c r="BH56" i="10"/>
  <c r="AV56" i="11"/>
  <c r="BG56" i="11"/>
  <c r="BE56" i="11"/>
  <c r="BL56" i="11"/>
  <c r="AO56" i="11"/>
  <c r="AX56" i="11"/>
  <c r="AY56" i="11"/>
  <c r="BL56" i="10"/>
  <c r="BA56" i="10"/>
  <c r="AY56" i="10"/>
  <c r="AP56" i="10"/>
  <c r="BJ56" i="10"/>
  <c r="BE56" i="10"/>
  <c r="BG56" i="10"/>
  <c r="BD56" i="10"/>
  <c r="AR56" i="11"/>
  <c r="AQ56" i="11"/>
  <c r="BA56" i="11"/>
  <c r="BH56" i="11"/>
  <c r="AU56" i="11"/>
  <c r="BD56" i="11"/>
  <c r="AT56" i="11"/>
  <c r="AU56" i="10"/>
  <c r="AS56" i="10"/>
  <c r="AV56" i="10"/>
  <c r="AL56" i="10"/>
  <c r="BB56" i="10"/>
  <c r="AW56" i="10"/>
  <c r="AQ56" i="10"/>
  <c r="AJ56" i="10"/>
  <c r="B51" i="11"/>
  <c r="B56" i="11" s="1"/>
  <c r="F56" i="11"/>
  <c r="B51" i="10"/>
  <c r="B56" i="10" s="1"/>
  <c r="F56" i="10"/>
  <c r="AN60" i="10" l="1"/>
  <c r="AN65" i="10" s="1"/>
  <c r="AS60" i="10"/>
  <c r="AS65" i="10" s="1"/>
  <c r="BA60" i="10"/>
  <c r="BA65" i="10" s="1"/>
  <c r="BI60" i="10"/>
  <c r="BI65" i="10" s="1"/>
  <c r="BF60" i="10"/>
  <c r="BF65" i="10" s="1"/>
  <c r="BB60" i="10"/>
  <c r="BB65" i="10" s="1"/>
  <c r="AY60" i="10"/>
  <c r="AY65" i="10" s="1"/>
  <c r="BK60" i="10"/>
  <c r="BK65" i="10" s="1"/>
  <c r="AJ60" i="10"/>
  <c r="AJ65" i="10" s="1"/>
  <c r="BH60" i="10"/>
  <c r="BH65" i="10" s="1"/>
  <c r="BL60" i="10"/>
  <c r="BL65" i="10" s="1"/>
  <c r="AX60" i="10"/>
  <c r="AX65" i="10" s="1"/>
  <c r="AU60" i="10"/>
  <c r="AU65" i="10" s="1"/>
  <c r="AZ60" i="10"/>
  <c r="AZ65" i="10" s="1"/>
  <c r="BD60" i="10"/>
  <c r="BD65" i="10" s="1"/>
  <c r="AO60" i="10"/>
  <c r="AO65" i="10" s="1"/>
  <c r="AW60" i="10"/>
  <c r="AW65" i="10" s="1"/>
  <c r="BE60" i="10"/>
  <c r="BE65" i="10" s="1"/>
  <c r="BM60" i="10"/>
  <c r="BM65" i="10" s="1"/>
  <c r="AM60" i="10"/>
  <c r="AM65" i="10" s="1"/>
  <c r="AT60" i="10"/>
  <c r="AT65" i="10" s="1"/>
  <c r="AQ60" i="10"/>
  <c r="AQ65" i="10" s="1"/>
  <c r="BG60" i="10"/>
  <c r="BG65" i="10" s="1"/>
  <c r="AR60" i="10"/>
  <c r="AR65" i="10" s="1"/>
  <c r="AV60" i="10"/>
  <c r="AV65" i="10" s="1"/>
  <c r="AL60" i="10"/>
  <c r="AL65" i="10" s="1"/>
  <c r="AK60" i="10"/>
  <c r="AK65" i="10" s="1"/>
  <c r="AP60" i="10"/>
  <c r="AP65" i="10" s="1"/>
  <c r="BC60" i="10"/>
  <c r="BC65" i="10" s="1"/>
  <c r="BJ60" i="10"/>
  <c r="BJ65" i="10" s="1"/>
  <c r="AQ60" i="11"/>
  <c r="AQ65" i="11" s="1"/>
  <c r="BC60" i="11"/>
  <c r="BC65" i="11" s="1"/>
  <c r="BG60" i="11"/>
  <c r="BG65" i="11" s="1"/>
  <c r="AK60" i="11"/>
  <c r="AK65" i="11" s="1"/>
  <c r="BA60" i="11"/>
  <c r="BA65" i="11" s="1"/>
  <c r="BE60" i="11"/>
  <c r="BE65" i="11" s="1"/>
  <c r="AX60" i="11"/>
  <c r="AX65" i="11" s="1"/>
  <c r="AJ60" i="11"/>
  <c r="AJ65" i="11" s="1"/>
  <c r="AW60" i="11"/>
  <c r="AW65" i="11" s="1"/>
  <c r="AL60" i="11"/>
  <c r="AL65" i="11" s="1"/>
  <c r="AP60" i="11"/>
  <c r="AP65" i="11" s="1"/>
  <c r="AT60" i="11"/>
  <c r="AT65" i="11" s="1"/>
  <c r="BB60" i="11"/>
  <c r="BB65" i="11" s="1"/>
  <c r="BF60" i="11"/>
  <c r="BF65" i="11" s="1"/>
  <c r="BJ60" i="11"/>
  <c r="BJ65" i="11" s="1"/>
  <c r="AN60" i="11"/>
  <c r="AN65" i="11" s="1"/>
  <c r="AR60" i="11"/>
  <c r="AR65" i="11" s="1"/>
  <c r="AV60" i="11"/>
  <c r="AV65" i="11" s="1"/>
  <c r="AZ60" i="11"/>
  <c r="AZ65" i="11" s="1"/>
  <c r="BD60" i="11"/>
  <c r="BD65" i="11" s="1"/>
  <c r="BH60" i="11"/>
  <c r="BH65" i="11" s="1"/>
  <c r="BL60" i="11"/>
  <c r="BL65" i="11" s="1"/>
  <c r="AS60" i="11"/>
  <c r="AS65" i="11" s="1"/>
  <c r="BM60" i="11"/>
  <c r="BM65" i="11" s="1"/>
  <c r="AM60" i="11"/>
  <c r="AM65" i="11" s="1"/>
  <c r="AU60" i="11"/>
  <c r="AU65" i="11" s="1"/>
  <c r="AY60" i="11"/>
  <c r="AY65" i="11" s="1"/>
  <c r="BK60" i="11"/>
  <c r="BK65" i="11" s="1"/>
  <c r="AO60" i="11"/>
  <c r="AO65" i="11" s="1"/>
  <c r="BI60" i="11"/>
  <c r="BI65" i="11" s="1"/>
  <c r="AF60" i="11"/>
  <c r="AF65" i="11" s="1"/>
  <c r="AB60" i="11"/>
  <c r="AB65" i="11" s="1"/>
  <c r="X60" i="11"/>
  <c r="X65" i="11" s="1"/>
  <c r="T60" i="11"/>
  <c r="T65" i="11" s="1"/>
  <c r="P60" i="11"/>
  <c r="P65" i="11" s="1"/>
  <c r="L60" i="11"/>
  <c r="L65" i="11" s="1"/>
  <c r="H60" i="11"/>
  <c r="H65" i="11" s="1"/>
  <c r="AH60" i="11"/>
  <c r="AH65" i="11" s="1"/>
  <c r="AC60" i="11"/>
  <c r="AC65" i="11" s="1"/>
  <c r="W60" i="11"/>
  <c r="W65" i="11" s="1"/>
  <c r="R60" i="11"/>
  <c r="R65" i="11" s="1"/>
  <c r="M60" i="11"/>
  <c r="M65" i="11" s="1"/>
  <c r="G60" i="11"/>
  <c r="G65" i="11" s="1"/>
  <c r="AE60" i="11"/>
  <c r="AE65" i="11" s="1"/>
  <c r="Z60" i="11"/>
  <c r="Z65" i="11" s="1"/>
  <c r="U60" i="11"/>
  <c r="U65" i="11" s="1"/>
  <c r="O60" i="11"/>
  <c r="O65" i="11" s="1"/>
  <c r="J60" i="11"/>
  <c r="J65" i="11" s="1"/>
  <c r="AG60" i="11"/>
  <c r="AG65" i="11" s="1"/>
  <c r="V60" i="11"/>
  <c r="V65" i="11" s="1"/>
  <c r="K60" i="11"/>
  <c r="K65" i="11" s="1"/>
  <c r="AD60" i="11"/>
  <c r="AD65" i="11" s="1"/>
  <c r="S60" i="11"/>
  <c r="S65" i="11" s="1"/>
  <c r="I60" i="11"/>
  <c r="I65" i="11" s="1"/>
  <c r="AA60" i="11"/>
  <c r="AA65" i="11" s="1"/>
  <c r="Q60" i="11"/>
  <c r="Q65" i="11" s="1"/>
  <c r="F60" i="11"/>
  <c r="AI60" i="11"/>
  <c r="AI65" i="11" s="1"/>
  <c r="Y60" i="11"/>
  <c r="Y65" i="11" s="1"/>
  <c r="N60" i="11"/>
  <c r="N65" i="11" s="1"/>
  <c r="AF60" i="10"/>
  <c r="AF65" i="10" s="1"/>
  <c r="AB60" i="10"/>
  <c r="AB65" i="10" s="1"/>
  <c r="X60" i="10"/>
  <c r="X65" i="10" s="1"/>
  <c r="T60" i="10"/>
  <c r="T65" i="10" s="1"/>
  <c r="P60" i="10"/>
  <c r="P65" i="10" s="1"/>
  <c r="L60" i="10"/>
  <c r="L65" i="10" s="1"/>
  <c r="H60" i="10"/>
  <c r="H65" i="10" s="1"/>
  <c r="AI60" i="10"/>
  <c r="AI65" i="10" s="1"/>
  <c r="AE60" i="10"/>
  <c r="AE65" i="10" s="1"/>
  <c r="AA60" i="10"/>
  <c r="AA65" i="10" s="1"/>
  <c r="W60" i="10"/>
  <c r="W65" i="10" s="1"/>
  <c r="S60" i="10"/>
  <c r="S65" i="10" s="1"/>
  <c r="O60" i="10"/>
  <c r="O65" i="10" s="1"/>
  <c r="K60" i="10"/>
  <c r="K65" i="10" s="1"/>
  <c r="G60" i="10"/>
  <c r="G65" i="10" s="1"/>
  <c r="AH60" i="10"/>
  <c r="AH65" i="10" s="1"/>
  <c r="AD60" i="10"/>
  <c r="AD65" i="10" s="1"/>
  <c r="Z60" i="10"/>
  <c r="Z65" i="10" s="1"/>
  <c r="V60" i="10"/>
  <c r="V65" i="10" s="1"/>
  <c r="R60" i="10"/>
  <c r="R65" i="10" s="1"/>
  <c r="N60" i="10"/>
  <c r="N65" i="10" s="1"/>
  <c r="J60" i="10"/>
  <c r="J65" i="10" s="1"/>
  <c r="F60" i="10"/>
  <c r="AG60" i="10"/>
  <c r="AG65" i="10" s="1"/>
  <c r="Q60" i="10"/>
  <c r="Q65" i="10" s="1"/>
  <c r="AC60" i="10"/>
  <c r="AC65" i="10" s="1"/>
  <c r="M60" i="10"/>
  <c r="M65" i="10" s="1"/>
  <c r="Y60" i="10"/>
  <c r="Y65" i="10" s="1"/>
  <c r="I60" i="10"/>
  <c r="I65" i="10" s="1"/>
  <c r="U60" i="10"/>
  <c r="U65" i="10" s="1"/>
  <c r="B60" i="11" l="1"/>
  <c r="B65" i="11" s="1"/>
  <c r="F65" i="11"/>
  <c r="B60" i="10"/>
  <c r="B65" i="10" s="1"/>
  <c r="F65" i="10"/>
  <c r="BK69" i="10" l="1"/>
  <c r="BK74" i="10" s="1"/>
  <c r="BK84" i="10" s="1"/>
  <c r="BK89" i="10" s="1"/>
  <c r="AV69" i="10"/>
  <c r="AV74" i="10" s="1"/>
  <c r="AV84" i="10" s="1"/>
  <c r="AV89" i="10" s="1"/>
  <c r="BD69" i="10"/>
  <c r="BD74" i="10" s="1"/>
  <c r="BD84" i="10" s="1"/>
  <c r="BD89" i="10" s="1"/>
  <c r="BH69" i="10"/>
  <c r="BH74" i="10" s="1"/>
  <c r="BH84" i="10" s="1"/>
  <c r="BH89" i="10" s="1"/>
  <c r="AO69" i="10"/>
  <c r="AO74" i="10" s="1"/>
  <c r="AO84" i="10" s="1"/>
  <c r="AO89" i="10" s="1"/>
  <c r="AW69" i="10"/>
  <c r="AW74" i="10" s="1"/>
  <c r="AW84" i="10" s="1"/>
  <c r="AW89" i="10" s="1"/>
  <c r="BE69" i="10"/>
  <c r="BE74" i="10" s="1"/>
  <c r="BE84" i="10" s="1"/>
  <c r="BE89" i="10" s="1"/>
  <c r="BM69" i="10"/>
  <c r="BM74" i="10" s="1"/>
  <c r="BM84" i="10" s="1"/>
  <c r="BM89" i="10" s="1"/>
  <c r="BG69" i="10"/>
  <c r="BG74" i="10" s="1"/>
  <c r="BG84" i="10" s="1"/>
  <c r="BG89" i="10" s="1"/>
  <c r="AZ69" i="10"/>
  <c r="AZ74" i="10" s="1"/>
  <c r="AZ84" i="10" s="1"/>
  <c r="AZ89" i="10" s="1"/>
  <c r="AP69" i="10"/>
  <c r="AP74" i="10" s="1"/>
  <c r="AP84" i="10" s="1"/>
  <c r="AP89" i="10" s="1"/>
  <c r="AT69" i="10"/>
  <c r="AT74" i="10" s="1"/>
  <c r="AT84" i="10" s="1"/>
  <c r="AT89" i="10" s="1"/>
  <c r="AX69" i="10"/>
  <c r="AX74" i="10" s="1"/>
  <c r="AX84" i="10" s="1"/>
  <c r="AX89" i="10" s="1"/>
  <c r="BB69" i="10"/>
  <c r="BB74" i="10" s="1"/>
  <c r="BB84" i="10" s="1"/>
  <c r="BB89" i="10" s="1"/>
  <c r="BF69" i="10"/>
  <c r="BF74" i="10" s="1"/>
  <c r="BF84" i="10" s="1"/>
  <c r="BF89" i="10" s="1"/>
  <c r="AM69" i="10"/>
  <c r="AM74" i="10" s="1"/>
  <c r="AM84" i="10" s="1"/>
  <c r="AM89" i="10" s="1"/>
  <c r="AN69" i="10"/>
  <c r="AN74" i="10" s="1"/>
  <c r="AN84" i="10" s="1"/>
  <c r="AN89" i="10" s="1"/>
  <c r="AR69" i="10"/>
  <c r="AR74" i="10" s="1"/>
  <c r="AR84" i="10" s="1"/>
  <c r="AR89" i="10" s="1"/>
  <c r="AL69" i="10"/>
  <c r="AL74" i="10" s="1"/>
  <c r="AL84" i="10" s="1"/>
  <c r="AL89" i="10" s="1"/>
  <c r="BJ69" i="10"/>
  <c r="BJ74" i="10" s="1"/>
  <c r="BJ84" i="10" s="1"/>
  <c r="BJ89" i="10" s="1"/>
  <c r="BC69" i="10"/>
  <c r="BC74" i="10" s="1"/>
  <c r="BC84" i="10" s="1"/>
  <c r="BC89" i="10" s="1"/>
  <c r="AQ69" i="10"/>
  <c r="AQ74" i="10" s="1"/>
  <c r="AQ84" i="10" s="1"/>
  <c r="AQ89" i="10" s="1"/>
  <c r="AY69" i="10"/>
  <c r="AY74" i="10" s="1"/>
  <c r="AY84" i="10" s="1"/>
  <c r="AY89" i="10" s="1"/>
  <c r="AJ69" i="10"/>
  <c r="AJ74" i="10" s="1"/>
  <c r="AJ84" i="10" s="1"/>
  <c r="AJ89" i="10" s="1"/>
  <c r="BL69" i="10"/>
  <c r="BL74" i="10" s="1"/>
  <c r="BL84" i="10" s="1"/>
  <c r="BL89" i="10" s="1"/>
  <c r="AK69" i="10"/>
  <c r="AK74" i="10" s="1"/>
  <c r="AK84" i="10" s="1"/>
  <c r="AK89" i="10" s="1"/>
  <c r="AS69" i="10"/>
  <c r="AS74" i="10" s="1"/>
  <c r="AS84" i="10" s="1"/>
  <c r="AS89" i="10" s="1"/>
  <c r="BA69" i="10"/>
  <c r="BA74" i="10" s="1"/>
  <c r="BA84" i="10" s="1"/>
  <c r="BA89" i="10" s="1"/>
  <c r="BI69" i="10"/>
  <c r="BI74" i="10" s="1"/>
  <c r="BI84" i="10" s="1"/>
  <c r="BI89" i="10" s="1"/>
  <c r="AU69" i="10"/>
  <c r="AU74" i="10" s="1"/>
  <c r="AU84" i="10" s="1"/>
  <c r="AU89" i="10" s="1"/>
  <c r="AL69" i="11"/>
  <c r="AL74" i="11" s="1"/>
  <c r="AL84" i="11" s="1"/>
  <c r="AL89" i="11" s="1"/>
  <c r="AP69" i="11"/>
  <c r="AP74" i="11" s="1"/>
  <c r="AP84" i="11" s="1"/>
  <c r="AP89" i="11" s="1"/>
  <c r="AT69" i="11"/>
  <c r="AT74" i="11" s="1"/>
  <c r="AT84" i="11" s="1"/>
  <c r="AT89" i="11" s="1"/>
  <c r="AX69" i="11"/>
  <c r="AX74" i="11" s="1"/>
  <c r="AX84" i="11" s="1"/>
  <c r="AX89" i="11" s="1"/>
  <c r="BB69" i="11"/>
  <c r="BB74" i="11" s="1"/>
  <c r="BB84" i="11" s="1"/>
  <c r="BB89" i="11" s="1"/>
  <c r="BF69" i="11"/>
  <c r="BF74" i="11" s="1"/>
  <c r="BF84" i="11" s="1"/>
  <c r="BF89" i="11" s="1"/>
  <c r="BJ69" i="11"/>
  <c r="BJ74" i="11" s="1"/>
  <c r="BJ84" i="11" s="1"/>
  <c r="BJ89" i="11" s="1"/>
  <c r="BI69" i="11"/>
  <c r="BI74" i="11" s="1"/>
  <c r="BI84" i="11" s="1"/>
  <c r="BI89" i="11" s="1"/>
  <c r="BM69" i="11"/>
  <c r="BM74" i="11" s="1"/>
  <c r="BM84" i="11" s="1"/>
  <c r="BM89" i="11" s="1"/>
  <c r="AM69" i="11"/>
  <c r="AM74" i="11" s="1"/>
  <c r="AM84" i="11" s="1"/>
  <c r="AM89" i="11" s="1"/>
  <c r="AQ69" i="11"/>
  <c r="AQ74" i="11" s="1"/>
  <c r="AQ84" i="11" s="1"/>
  <c r="AQ89" i="11" s="1"/>
  <c r="AU69" i="11"/>
  <c r="AU74" i="11" s="1"/>
  <c r="AU84" i="11" s="1"/>
  <c r="AU89" i="11" s="1"/>
  <c r="AY69" i="11"/>
  <c r="AY74" i="11" s="1"/>
  <c r="AY84" i="11" s="1"/>
  <c r="AY89" i="11" s="1"/>
  <c r="BC69" i="11"/>
  <c r="BC74" i="11" s="1"/>
  <c r="BC84" i="11" s="1"/>
  <c r="BC89" i="11" s="1"/>
  <c r="BG69" i="11"/>
  <c r="BG74" i="11" s="1"/>
  <c r="BG84" i="11" s="1"/>
  <c r="BG89" i="11" s="1"/>
  <c r="BK69" i="11"/>
  <c r="BK74" i="11" s="1"/>
  <c r="BK84" i="11" s="1"/>
  <c r="BK89" i="11" s="1"/>
  <c r="AJ69" i="11"/>
  <c r="AJ74" i="11" s="1"/>
  <c r="AJ84" i="11" s="1"/>
  <c r="AJ89" i="11" s="1"/>
  <c r="AN69" i="11"/>
  <c r="AN74" i="11" s="1"/>
  <c r="AN84" i="11" s="1"/>
  <c r="AN89" i="11" s="1"/>
  <c r="AR69" i="11"/>
  <c r="AR74" i="11" s="1"/>
  <c r="AR84" i="11" s="1"/>
  <c r="AR89" i="11" s="1"/>
  <c r="AV69" i="11"/>
  <c r="AV74" i="11" s="1"/>
  <c r="AV84" i="11" s="1"/>
  <c r="AV89" i="11" s="1"/>
  <c r="AZ69" i="11"/>
  <c r="AZ74" i="11" s="1"/>
  <c r="AZ84" i="11" s="1"/>
  <c r="AZ89" i="11" s="1"/>
  <c r="BD69" i="11"/>
  <c r="BD74" i="11" s="1"/>
  <c r="BD84" i="11" s="1"/>
  <c r="BD89" i="11" s="1"/>
  <c r="BH69" i="11"/>
  <c r="BH74" i="11" s="1"/>
  <c r="BH84" i="11" s="1"/>
  <c r="BH89" i="11" s="1"/>
  <c r="BL69" i="11"/>
  <c r="BL74" i="11" s="1"/>
  <c r="BL84" i="11" s="1"/>
  <c r="BL89" i="11" s="1"/>
  <c r="AK69" i="11"/>
  <c r="AK74" i="11" s="1"/>
  <c r="AK84" i="11" s="1"/>
  <c r="AK89" i="11" s="1"/>
  <c r="AO69" i="11"/>
  <c r="AO74" i="11" s="1"/>
  <c r="AO84" i="11" s="1"/>
  <c r="AO89" i="11" s="1"/>
  <c r="BA69" i="11"/>
  <c r="BA74" i="11" s="1"/>
  <c r="BA84" i="11" s="1"/>
  <c r="BA89" i="11" s="1"/>
  <c r="AS69" i="11"/>
  <c r="AS74" i="11" s="1"/>
  <c r="AS84" i="11" s="1"/>
  <c r="AS89" i="11" s="1"/>
  <c r="AW69" i="11"/>
  <c r="AW74" i="11" s="1"/>
  <c r="AW84" i="11" s="1"/>
  <c r="AW89" i="11" s="1"/>
  <c r="BE69" i="11"/>
  <c r="BE74" i="11" s="1"/>
  <c r="BE84" i="11" s="1"/>
  <c r="BE89" i="11" s="1"/>
  <c r="AI69" i="11"/>
  <c r="AE69" i="11"/>
  <c r="AE74" i="11" s="1"/>
  <c r="AE84" i="11" s="1"/>
  <c r="AE89" i="11" s="1"/>
  <c r="AA69" i="11"/>
  <c r="AA74" i="11" s="1"/>
  <c r="AA84" i="11" s="1"/>
  <c r="AA89" i="11" s="1"/>
  <c r="W69" i="11"/>
  <c r="W74" i="11" s="1"/>
  <c r="W84" i="11" s="1"/>
  <c r="W89" i="11" s="1"/>
  <c r="S69" i="11"/>
  <c r="S74" i="11" s="1"/>
  <c r="S84" i="11" s="1"/>
  <c r="S89" i="11" s="1"/>
  <c r="O69" i="11"/>
  <c r="O74" i="11" s="1"/>
  <c r="O84" i="11" s="1"/>
  <c r="O89" i="11" s="1"/>
  <c r="K69" i="11"/>
  <c r="K74" i="11" s="1"/>
  <c r="K84" i="11" s="1"/>
  <c r="K89" i="11" s="1"/>
  <c r="G69" i="11"/>
  <c r="G74" i="11" s="1"/>
  <c r="G84" i="11" s="1"/>
  <c r="G89" i="11" s="1"/>
  <c r="AH69" i="11"/>
  <c r="AH74" i="11" s="1"/>
  <c r="AH84" i="11" s="1"/>
  <c r="AH89" i="11" s="1"/>
  <c r="AD69" i="11"/>
  <c r="AD74" i="11" s="1"/>
  <c r="AD84" i="11" s="1"/>
  <c r="AD89" i="11" s="1"/>
  <c r="Z69" i="11"/>
  <c r="Z74" i="11" s="1"/>
  <c r="Z84" i="11" s="1"/>
  <c r="Z89" i="11" s="1"/>
  <c r="AC69" i="11"/>
  <c r="AC74" i="11" s="1"/>
  <c r="AC84" i="11" s="1"/>
  <c r="AC89" i="11" s="1"/>
  <c r="V69" i="11"/>
  <c r="V74" i="11" s="1"/>
  <c r="V84" i="11" s="1"/>
  <c r="V89" i="11" s="1"/>
  <c r="Q69" i="11"/>
  <c r="Q74" i="11" s="1"/>
  <c r="Q84" i="11" s="1"/>
  <c r="Q89" i="11" s="1"/>
  <c r="L69" i="11"/>
  <c r="L74" i="11" s="1"/>
  <c r="L84" i="11" s="1"/>
  <c r="L89" i="11" s="1"/>
  <c r="F69" i="11"/>
  <c r="AB69" i="11"/>
  <c r="AB74" i="11" s="1"/>
  <c r="AB84" i="11" s="1"/>
  <c r="AB89" i="11" s="1"/>
  <c r="U69" i="11"/>
  <c r="U74" i="11" s="1"/>
  <c r="U84" i="11" s="1"/>
  <c r="U89" i="11" s="1"/>
  <c r="P69" i="11"/>
  <c r="P74" i="11" s="1"/>
  <c r="P84" i="11" s="1"/>
  <c r="P89" i="11" s="1"/>
  <c r="J69" i="11"/>
  <c r="J74" i="11" s="1"/>
  <c r="J84" i="11" s="1"/>
  <c r="J89" i="11" s="1"/>
  <c r="AG69" i="11"/>
  <c r="AG74" i="11" s="1"/>
  <c r="AG84" i="11" s="1"/>
  <c r="AG89" i="11" s="1"/>
  <c r="Y69" i="11"/>
  <c r="Y74" i="11" s="1"/>
  <c r="Y84" i="11" s="1"/>
  <c r="Y89" i="11" s="1"/>
  <c r="T69" i="11"/>
  <c r="T74" i="11" s="1"/>
  <c r="T84" i="11" s="1"/>
  <c r="T89" i="11" s="1"/>
  <c r="N69" i="11"/>
  <c r="N74" i="11" s="1"/>
  <c r="N84" i="11" s="1"/>
  <c r="N89" i="11" s="1"/>
  <c r="I69" i="11"/>
  <c r="I74" i="11" s="1"/>
  <c r="I84" i="11" s="1"/>
  <c r="I89" i="11" s="1"/>
  <c r="R69" i="11"/>
  <c r="R74" i="11" s="1"/>
  <c r="R84" i="11" s="1"/>
  <c r="R89" i="11" s="1"/>
  <c r="M69" i="11"/>
  <c r="M74" i="11" s="1"/>
  <c r="M84" i="11" s="1"/>
  <c r="M89" i="11" s="1"/>
  <c r="AF69" i="11"/>
  <c r="AF74" i="11" s="1"/>
  <c r="AF84" i="11" s="1"/>
  <c r="AF89" i="11" s="1"/>
  <c r="H69" i="11"/>
  <c r="H74" i="11" s="1"/>
  <c r="H84" i="11" s="1"/>
  <c r="H89" i="11" s="1"/>
  <c r="X69" i="11"/>
  <c r="X74" i="11" s="1"/>
  <c r="X84" i="11" s="1"/>
  <c r="X89" i="11" s="1"/>
  <c r="AI69" i="10"/>
  <c r="AI74" i="10" s="1"/>
  <c r="AI84" i="10" s="1"/>
  <c r="AI89" i="10" s="1"/>
  <c r="AE69" i="10"/>
  <c r="AE74" i="10" s="1"/>
  <c r="AE84" i="10" s="1"/>
  <c r="AE89" i="10" s="1"/>
  <c r="AA69" i="10"/>
  <c r="AA74" i="10" s="1"/>
  <c r="AA84" i="10" s="1"/>
  <c r="AA89" i="10" s="1"/>
  <c r="W69" i="10"/>
  <c r="W74" i="10" s="1"/>
  <c r="W84" i="10" s="1"/>
  <c r="W89" i="10" s="1"/>
  <c r="S69" i="10"/>
  <c r="S74" i="10" s="1"/>
  <c r="S84" i="10" s="1"/>
  <c r="S89" i="10" s="1"/>
  <c r="O69" i="10"/>
  <c r="O74" i="10" s="1"/>
  <c r="O84" i="10" s="1"/>
  <c r="O89" i="10" s="1"/>
  <c r="K69" i="10"/>
  <c r="K74" i="10" s="1"/>
  <c r="K84" i="10" s="1"/>
  <c r="K89" i="10" s="1"/>
  <c r="G69" i="10"/>
  <c r="G74" i="10" s="1"/>
  <c r="G84" i="10" s="1"/>
  <c r="G89" i="10" s="1"/>
  <c r="AH69" i="10"/>
  <c r="AH74" i="10" s="1"/>
  <c r="AH84" i="10" s="1"/>
  <c r="AH89" i="10" s="1"/>
  <c r="AD69" i="10"/>
  <c r="AD74" i="10" s="1"/>
  <c r="AD84" i="10" s="1"/>
  <c r="AD89" i="10" s="1"/>
  <c r="Z69" i="10"/>
  <c r="Z74" i="10" s="1"/>
  <c r="Z84" i="10" s="1"/>
  <c r="Z89" i="10" s="1"/>
  <c r="V69" i="10"/>
  <c r="V74" i="10" s="1"/>
  <c r="V84" i="10" s="1"/>
  <c r="V89" i="10" s="1"/>
  <c r="R69" i="10"/>
  <c r="R74" i="10" s="1"/>
  <c r="R84" i="10" s="1"/>
  <c r="R89" i="10" s="1"/>
  <c r="N69" i="10"/>
  <c r="N74" i="10" s="1"/>
  <c r="N84" i="10" s="1"/>
  <c r="N89" i="10" s="1"/>
  <c r="J69" i="10"/>
  <c r="J74" i="10" s="1"/>
  <c r="J84" i="10" s="1"/>
  <c r="J89" i="10" s="1"/>
  <c r="F69" i="10"/>
  <c r="AG69" i="10"/>
  <c r="AG74" i="10" s="1"/>
  <c r="AG84" i="10" s="1"/>
  <c r="AG89" i="10" s="1"/>
  <c r="AC69" i="10"/>
  <c r="AC74" i="10" s="1"/>
  <c r="AC84" i="10" s="1"/>
  <c r="AC89" i="10" s="1"/>
  <c r="Y69" i="10"/>
  <c r="Y74" i="10" s="1"/>
  <c r="Y84" i="10" s="1"/>
  <c r="Y89" i="10" s="1"/>
  <c r="U69" i="10"/>
  <c r="U74" i="10" s="1"/>
  <c r="U84" i="10" s="1"/>
  <c r="U89" i="10" s="1"/>
  <c r="Q69" i="10"/>
  <c r="Q74" i="10" s="1"/>
  <c r="Q84" i="10" s="1"/>
  <c r="Q89" i="10" s="1"/>
  <c r="M69" i="10"/>
  <c r="M74" i="10" s="1"/>
  <c r="M84" i="10" s="1"/>
  <c r="M89" i="10" s="1"/>
  <c r="I69" i="10"/>
  <c r="I74" i="10" s="1"/>
  <c r="I84" i="10" s="1"/>
  <c r="I89" i="10" s="1"/>
  <c r="AF69" i="10"/>
  <c r="AF74" i="10" s="1"/>
  <c r="AF84" i="10" s="1"/>
  <c r="AF89" i="10" s="1"/>
  <c r="P69" i="10"/>
  <c r="P74" i="10" s="1"/>
  <c r="P84" i="10" s="1"/>
  <c r="P89" i="10" s="1"/>
  <c r="AB69" i="10"/>
  <c r="AB74" i="10" s="1"/>
  <c r="AB84" i="10" s="1"/>
  <c r="AB89" i="10" s="1"/>
  <c r="L69" i="10"/>
  <c r="L74" i="10" s="1"/>
  <c r="L84" i="10" s="1"/>
  <c r="L89" i="10" s="1"/>
  <c r="X69" i="10"/>
  <c r="X74" i="10" s="1"/>
  <c r="X84" i="10" s="1"/>
  <c r="X89" i="10" s="1"/>
  <c r="H69" i="10"/>
  <c r="H74" i="10" s="1"/>
  <c r="H84" i="10" s="1"/>
  <c r="H89" i="10" s="1"/>
  <c r="T69" i="10"/>
  <c r="T74" i="10" s="1"/>
  <c r="T84" i="10" s="1"/>
  <c r="T89" i="10" s="1"/>
  <c r="AI74" i="11"/>
  <c r="AI84" i="11" s="1"/>
  <c r="AI89" i="11" s="1"/>
  <c r="B69" i="11" l="1"/>
  <c r="B74" i="11" s="1"/>
  <c r="B84" i="11" s="1"/>
  <c r="B89" i="11" s="1"/>
  <c r="C17" i="9" s="1"/>
  <c r="F74" i="11"/>
  <c r="F84" i="11" s="1"/>
  <c r="F89" i="11" s="1"/>
  <c r="B69" i="10"/>
  <c r="B74" i="10" s="1"/>
  <c r="B84" i="10" s="1"/>
  <c r="F74" i="10"/>
  <c r="F84" i="10" s="1"/>
  <c r="F89" i="10" s="1"/>
  <c r="B89" i="10" l="1"/>
  <c r="C16" i="9" s="1"/>
  <c r="D12" i="2"/>
  <c r="D13" i="2"/>
  <c r="D14" i="2"/>
  <c r="D15" i="2"/>
  <c r="D16" i="2"/>
  <c r="D17" i="2"/>
  <c r="D18" i="2"/>
  <c r="D21" i="2"/>
  <c r="D22" i="2"/>
  <c r="D23" i="2"/>
  <c r="D24" i="2"/>
  <c r="D25" i="2"/>
  <c r="D26" i="2"/>
  <c r="D27" i="2"/>
  <c r="D30" i="2"/>
  <c r="D31" i="2"/>
  <c r="D32" i="2"/>
  <c r="D33" i="2"/>
  <c r="D34" i="2"/>
  <c r="D35" i="2"/>
  <c r="D36" i="2"/>
  <c r="D39" i="2"/>
  <c r="D40" i="2"/>
  <c r="D41" i="2"/>
  <c r="D42" i="2"/>
  <c r="D43" i="2"/>
  <c r="D44" i="2"/>
  <c r="D45" i="2"/>
  <c r="D48" i="2"/>
  <c r="D49" i="2"/>
  <c r="D50" i="2"/>
  <c r="D51" i="2"/>
  <c r="D52" i="2"/>
  <c r="D53" i="2"/>
  <c r="D54" i="2"/>
  <c r="D57" i="2"/>
  <c r="D58" i="2"/>
  <c r="D59" i="2"/>
  <c r="D60" i="2"/>
  <c r="D61" i="2"/>
  <c r="D62" i="2"/>
  <c r="D63" i="2"/>
  <c r="D66" i="2"/>
  <c r="D67" i="2"/>
  <c r="D68" i="2"/>
  <c r="D69" i="2"/>
  <c r="D70" i="2"/>
  <c r="D71" i="2"/>
  <c r="D72" i="2"/>
  <c r="D9" i="2"/>
  <c r="D8" i="2"/>
  <c r="D7" i="2"/>
  <c r="D5" i="2"/>
  <c r="D6" i="2"/>
  <c r="D4" i="2"/>
  <c r="D3" i="2"/>
  <c r="H81" i="2" l="1"/>
  <c r="L81" i="2"/>
  <c r="P81" i="2"/>
  <c r="T81" i="2"/>
  <c r="X81" i="2"/>
  <c r="AB81" i="2"/>
  <c r="AF81" i="2"/>
  <c r="F81" i="2"/>
  <c r="R81" i="2"/>
  <c r="AH81" i="2"/>
  <c r="AJ81" i="2"/>
  <c r="AZ81" i="2"/>
  <c r="BH81" i="2"/>
  <c r="K81" i="2"/>
  <c r="W81" i="2"/>
  <c r="E85" i="2"/>
  <c r="AM81" i="2"/>
  <c r="AU81" i="2"/>
  <c r="BC81" i="2"/>
  <c r="BK81" i="2"/>
  <c r="J81" i="2"/>
  <c r="V81" i="2"/>
  <c r="E88" i="2"/>
  <c r="AN81" i="2"/>
  <c r="AV81" i="2"/>
  <c r="BL81" i="2"/>
  <c r="G81" i="2"/>
  <c r="S81" i="2"/>
  <c r="AI81" i="2"/>
  <c r="AQ81" i="2"/>
  <c r="AY81" i="2"/>
  <c r="BG81" i="2"/>
  <c r="N81" i="2"/>
  <c r="Z81" i="2"/>
  <c r="AD81" i="2"/>
  <c r="AR81" i="2"/>
  <c r="BD81" i="2"/>
  <c r="O81" i="2"/>
  <c r="AA81" i="2"/>
  <c r="AE81" i="2"/>
  <c r="E83" i="2"/>
  <c r="E86" i="2"/>
  <c r="U81" i="2"/>
  <c r="BF81" i="2"/>
  <c r="AP81" i="2"/>
  <c r="BA81" i="2"/>
  <c r="E82" i="2"/>
  <c r="I81" i="2"/>
  <c r="E87" i="2"/>
  <c r="AG81" i="2"/>
  <c r="Q81" i="2"/>
  <c r="BB81" i="2"/>
  <c r="AL81" i="2"/>
  <c r="BM81" i="2"/>
  <c r="AW81" i="2"/>
  <c r="AK81" i="2"/>
  <c r="BJ81" i="2"/>
  <c r="BE81" i="2"/>
  <c r="E84" i="2"/>
  <c r="AC81" i="2"/>
  <c r="M81" i="2"/>
  <c r="AX81" i="2"/>
  <c r="BI81" i="2"/>
  <c r="AS81" i="2"/>
  <c r="Y81" i="2"/>
  <c r="AT81" i="2"/>
  <c r="AO81" i="2"/>
  <c r="C21" i="2"/>
  <c r="C30" i="2"/>
  <c r="C39" i="2"/>
  <c r="C48" i="2"/>
  <c r="C57" i="2"/>
  <c r="C66" i="2"/>
  <c r="C3" i="2"/>
  <c r="C12" i="2"/>
  <c r="F2" i="2"/>
  <c r="G2" i="2"/>
  <c r="H2" i="2"/>
  <c r="I2" i="2"/>
  <c r="I19" i="2" s="1"/>
  <c r="J2" i="2"/>
  <c r="K2" i="2"/>
  <c r="L2" i="2"/>
  <c r="L10" i="2" s="1"/>
  <c r="M2" i="2"/>
  <c r="N2" i="2"/>
  <c r="O2" i="2"/>
  <c r="P2" i="2"/>
  <c r="Q2" i="2"/>
  <c r="R2" i="2"/>
  <c r="S2" i="2"/>
  <c r="T2" i="2"/>
  <c r="U2" i="2"/>
  <c r="U19" i="2" s="1"/>
  <c r="V2" i="2"/>
  <c r="W2" i="2"/>
  <c r="X2" i="2"/>
  <c r="Y2" i="2"/>
  <c r="Y19" i="2" s="1"/>
  <c r="Z2" i="2"/>
  <c r="AA2" i="2"/>
  <c r="AB2" i="2"/>
  <c r="AB10" i="2" s="1"/>
  <c r="AC2" i="2"/>
  <c r="AD2" i="2"/>
  <c r="AE2" i="2"/>
  <c r="AF2" i="2"/>
  <c r="AF10" i="2" s="1"/>
  <c r="AG2" i="2"/>
  <c r="AH2" i="2"/>
  <c r="AI2" i="2"/>
  <c r="AJ2" i="2"/>
  <c r="AK2" i="2"/>
  <c r="AL2" i="2"/>
  <c r="AM2" i="2"/>
  <c r="AN2" i="2"/>
  <c r="AO2" i="2"/>
  <c r="AP2" i="2"/>
  <c r="AQ2" i="2"/>
  <c r="AR2" i="2"/>
  <c r="AS2" i="2"/>
  <c r="AT2" i="2"/>
  <c r="AU2" i="2"/>
  <c r="AV2" i="2"/>
  <c r="AW2" i="2"/>
  <c r="AX2" i="2"/>
  <c r="AY2" i="2"/>
  <c r="AZ2" i="2"/>
  <c r="BA2" i="2"/>
  <c r="BB2" i="2"/>
  <c r="BC2" i="2"/>
  <c r="BD2" i="2"/>
  <c r="BE2" i="2"/>
  <c r="BF2" i="2"/>
  <c r="BG2" i="2"/>
  <c r="BH2" i="2"/>
  <c r="BI2" i="2"/>
  <c r="BJ2" i="2"/>
  <c r="BK2" i="2"/>
  <c r="BL2" i="2"/>
  <c r="BM2" i="2"/>
  <c r="E2" i="2"/>
  <c r="J10" i="2" l="1"/>
  <c r="AQ13" i="2"/>
  <c r="BF17" i="2"/>
  <c r="Q19" i="2"/>
  <c r="AY13" i="2"/>
  <c r="N18" i="2"/>
  <c r="BA14" i="2"/>
  <c r="BB17" i="2"/>
  <c r="AG19" i="2"/>
  <c r="BJ13" i="2"/>
  <c r="BF14" i="2"/>
  <c r="AO16" i="2"/>
  <c r="AS10" i="2"/>
  <c r="AX19" i="2"/>
  <c r="AT13" i="2"/>
  <c r="AP14" i="2"/>
  <c r="AL17" i="2"/>
  <c r="AK14" i="2"/>
  <c r="AT16" i="2"/>
  <c r="BI10" i="2"/>
  <c r="BL23" i="2"/>
  <c r="BL22" i="2"/>
  <c r="BL26" i="2"/>
  <c r="BL31" i="2"/>
  <c r="BL35" i="2"/>
  <c r="BL36" i="2"/>
  <c r="BL37" i="2"/>
  <c r="BL27" i="2"/>
  <c r="BL28" i="2"/>
  <c r="BL32" i="2"/>
  <c r="BL45" i="2"/>
  <c r="BL49" i="2"/>
  <c r="BL34" i="2"/>
  <c r="BL40" i="2"/>
  <c r="BL41" i="2"/>
  <c r="BL44" i="2"/>
  <c r="BL50" i="2"/>
  <c r="BL43" i="2"/>
  <c r="BL55" i="2"/>
  <c r="BL59" i="2"/>
  <c r="BL61" i="2"/>
  <c r="BL63" i="2"/>
  <c r="BL52" i="2"/>
  <c r="BL54" i="2"/>
  <c r="BL46" i="2"/>
  <c r="BL58" i="2"/>
  <c r="BL62" i="2"/>
  <c r="BL64" i="2"/>
  <c r="BL25" i="2"/>
  <c r="BL53" i="2"/>
  <c r="BL68" i="2"/>
  <c r="BL70" i="2"/>
  <c r="BL71" i="2"/>
  <c r="BL73" i="2"/>
  <c r="BL67" i="2"/>
  <c r="BL72" i="2"/>
  <c r="BL10" i="2"/>
  <c r="BL19" i="2"/>
  <c r="BL17" i="2"/>
  <c r="BD23" i="2"/>
  <c r="BD22" i="2"/>
  <c r="BD26" i="2"/>
  <c r="BD31" i="2"/>
  <c r="BD35" i="2"/>
  <c r="BD32" i="2"/>
  <c r="BD27" i="2"/>
  <c r="BD34" i="2"/>
  <c r="BD28" i="2"/>
  <c r="BD44" i="2"/>
  <c r="BD49" i="2"/>
  <c r="BD36" i="2"/>
  <c r="BD40" i="2"/>
  <c r="BD43" i="2"/>
  <c r="BD25" i="2"/>
  <c r="BD41" i="2"/>
  <c r="BD45" i="2"/>
  <c r="BD50" i="2"/>
  <c r="BD46" i="2"/>
  <c r="BD55" i="2"/>
  <c r="BD59" i="2"/>
  <c r="BD61" i="2"/>
  <c r="BD63" i="2"/>
  <c r="BD37" i="2"/>
  <c r="BD52" i="2"/>
  <c r="BD54" i="2"/>
  <c r="BD58" i="2"/>
  <c r="BD62" i="2"/>
  <c r="BD64" i="2"/>
  <c r="BD70" i="2"/>
  <c r="BD68" i="2"/>
  <c r="BD72" i="2"/>
  <c r="BD73" i="2"/>
  <c r="BD67" i="2"/>
  <c r="BD71" i="2"/>
  <c r="BD53" i="2"/>
  <c r="BD10" i="2"/>
  <c r="BD19" i="2"/>
  <c r="BD17" i="2"/>
  <c r="AR23" i="2"/>
  <c r="AR22" i="2"/>
  <c r="AR26" i="2"/>
  <c r="AR31" i="2"/>
  <c r="AR35" i="2"/>
  <c r="AR28" i="2"/>
  <c r="AR34" i="2"/>
  <c r="AR40" i="2"/>
  <c r="AR25" i="2"/>
  <c r="AR36" i="2"/>
  <c r="AR37" i="2"/>
  <c r="AR27" i="2"/>
  <c r="AR43" i="2"/>
  <c r="AR49" i="2"/>
  <c r="AR45" i="2"/>
  <c r="AR50" i="2"/>
  <c r="AR55" i="2"/>
  <c r="AR59" i="2"/>
  <c r="AR61" i="2"/>
  <c r="AR63" i="2"/>
  <c r="AR32" i="2"/>
  <c r="AR46" i="2"/>
  <c r="AR52" i="2"/>
  <c r="AR54" i="2"/>
  <c r="AR41" i="2"/>
  <c r="AR44" i="2"/>
  <c r="AR58" i="2"/>
  <c r="AR62" i="2"/>
  <c r="AR53" i="2"/>
  <c r="AR68" i="2"/>
  <c r="AR72" i="2"/>
  <c r="AR64" i="2"/>
  <c r="AR71" i="2"/>
  <c r="AR70" i="2"/>
  <c r="AR67" i="2"/>
  <c r="AR73" i="2"/>
  <c r="AR10" i="2"/>
  <c r="AR19" i="2"/>
  <c r="AR17" i="2"/>
  <c r="AI10" i="2"/>
  <c r="AN13" i="2"/>
  <c r="BL14" i="2"/>
  <c r="AJ16" i="2"/>
  <c r="BD18" i="2"/>
  <c r="U73" i="2"/>
  <c r="BK22" i="2"/>
  <c r="BK26" i="2"/>
  <c r="BK28" i="2"/>
  <c r="BK37" i="2"/>
  <c r="BK41" i="2"/>
  <c r="BK43" i="2"/>
  <c r="BK45" i="2"/>
  <c r="BK27" i="2"/>
  <c r="BK32" i="2"/>
  <c r="BK35" i="2"/>
  <c r="BK25" i="2"/>
  <c r="BK34" i="2"/>
  <c r="BK23" i="2"/>
  <c r="BK36" i="2"/>
  <c r="BK31" i="2"/>
  <c r="BK40" i="2"/>
  <c r="BK44" i="2"/>
  <c r="BK50" i="2"/>
  <c r="BK46" i="2"/>
  <c r="BK52" i="2"/>
  <c r="BK54" i="2"/>
  <c r="BK68" i="2"/>
  <c r="BK70" i="2"/>
  <c r="BK72" i="2"/>
  <c r="BK58" i="2"/>
  <c r="BK62" i="2"/>
  <c r="BK49" i="2"/>
  <c r="BK53" i="2"/>
  <c r="BK64" i="2"/>
  <c r="BK67" i="2"/>
  <c r="BK61" i="2"/>
  <c r="BK71" i="2"/>
  <c r="BK73" i="2"/>
  <c r="BK59" i="2"/>
  <c r="BK55" i="2"/>
  <c r="BK63" i="2"/>
  <c r="BK18" i="2"/>
  <c r="BK16" i="2"/>
  <c r="BK14" i="2"/>
  <c r="BK10" i="2"/>
  <c r="BK19" i="2"/>
  <c r="BK17" i="2"/>
  <c r="BG22" i="2"/>
  <c r="BG26" i="2"/>
  <c r="BG28" i="2"/>
  <c r="BG37" i="2"/>
  <c r="BG41" i="2"/>
  <c r="BG43" i="2"/>
  <c r="BG45" i="2"/>
  <c r="BG25" i="2"/>
  <c r="BG31" i="2"/>
  <c r="BG36" i="2"/>
  <c r="BG23" i="2"/>
  <c r="BG27" i="2"/>
  <c r="BG32" i="2"/>
  <c r="BG35" i="2"/>
  <c r="BG34" i="2"/>
  <c r="BG50" i="2"/>
  <c r="BG44" i="2"/>
  <c r="BG46" i="2"/>
  <c r="BG40" i="2"/>
  <c r="BG52" i="2"/>
  <c r="BG54" i="2"/>
  <c r="BG68" i="2"/>
  <c r="BG70" i="2"/>
  <c r="BG72" i="2"/>
  <c r="BG49" i="2"/>
  <c r="BG58" i="2"/>
  <c r="BG62" i="2"/>
  <c r="BG53" i="2"/>
  <c r="BG64" i="2"/>
  <c r="BG67" i="2"/>
  <c r="BG59" i="2"/>
  <c r="BG73" i="2"/>
  <c r="BG55" i="2"/>
  <c r="BG63" i="2"/>
  <c r="BG61" i="2"/>
  <c r="BG71" i="2"/>
  <c r="BG18" i="2"/>
  <c r="BG16" i="2"/>
  <c r="BG14" i="2"/>
  <c r="BG10" i="2"/>
  <c r="BG19" i="2"/>
  <c r="BG17" i="2"/>
  <c r="BC22" i="2"/>
  <c r="BC26" i="2"/>
  <c r="BC28" i="2"/>
  <c r="BC37" i="2"/>
  <c r="BC41" i="2"/>
  <c r="BC43" i="2"/>
  <c r="BC45" i="2"/>
  <c r="BC27" i="2"/>
  <c r="BC34" i="2"/>
  <c r="BC40" i="2"/>
  <c r="BC23" i="2"/>
  <c r="BC31" i="2"/>
  <c r="BC36" i="2"/>
  <c r="BC25" i="2"/>
  <c r="BC32" i="2"/>
  <c r="BC50" i="2"/>
  <c r="BC35" i="2"/>
  <c r="BC46" i="2"/>
  <c r="BC44" i="2"/>
  <c r="BC49" i="2"/>
  <c r="BC52" i="2"/>
  <c r="BC54" i="2"/>
  <c r="BC68" i="2"/>
  <c r="BC70" i="2"/>
  <c r="BC72" i="2"/>
  <c r="BC58" i="2"/>
  <c r="BC62" i="2"/>
  <c r="BC53" i="2"/>
  <c r="BC64" i="2"/>
  <c r="BC67" i="2"/>
  <c r="BC73" i="2"/>
  <c r="BC55" i="2"/>
  <c r="BC63" i="2"/>
  <c r="BC61" i="2"/>
  <c r="BC71" i="2"/>
  <c r="BC59" i="2"/>
  <c r="BC18" i="2"/>
  <c r="BC16" i="2"/>
  <c r="BC14" i="2"/>
  <c r="BC10" i="2"/>
  <c r="BC19" i="2"/>
  <c r="BC17" i="2"/>
  <c r="AY22" i="2"/>
  <c r="AY26" i="2"/>
  <c r="AY28" i="2"/>
  <c r="AY37" i="2"/>
  <c r="AY41" i="2"/>
  <c r="AY43" i="2"/>
  <c r="AY45" i="2"/>
  <c r="AY23" i="2"/>
  <c r="AY25" i="2"/>
  <c r="AY32" i="2"/>
  <c r="AY35" i="2"/>
  <c r="AY34" i="2"/>
  <c r="AY27" i="2"/>
  <c r="AY31" i="2"/>
  <c r="AY44" i="2"/>
  <c r="AY50" i="2"/>
  <c r="AY40" i="2"/>
  <c r="AY46" i="2"/>
  <c r="AY52" i="2"/>
  <c r="AY54" i="2"/>
  <c r="AY68" i="2"/>
  <c r="AY70" i="2"/>
  <c r="AY72" i="2"/>
  <c r="AY58" i="2"/>
  <c r="AY62" i="2"/>
  <c r="AY53" i="2"/>
  <c r="AY64" i="2"/>
  <c r="AY67" i="2"/>
  <c r="AY36" i="2"/>
  <c r="AY49" i="2"/>
  <c r="AY55" i="2"/>
  <c r="AY63" i="2"/>
  <c r="AY73" i="2"/>
  <c r="AY61" i="2"/>
  <c r="AY59" i="2"/>
  <c r="AY71" i="2"/>
  <c r="AY18" i="2"/>
  <c r="AY16" i="2"/>
  <c r="AY14" i="2"/>
  <c r="AY10" i="2"/>
  <c r="AY19" i="2"/>
  <c r="AY17" i="2"/>
  <c r="AU22" i="2"/>
  <c r="AU26" i="2"/>
  <c r="AU28" i="2"/>
  <c r="AU37" i="2"/>
  <c r="AU41" i="2"/>
  <c r="AU43" i="2"/>
  <c r="AU45" i="2"/>
  <c r="AU27" i="2"/>
  <c r="AU32" i="2"/>
  <c r="AU35" i="2"/>
  <c r="AU25" i="2"/>
  <c r="AU34" i="2"/>
  <c r="AU40" i="2"/>
  <c r="AU44" i="2"/>
  <c r="AU50" i="2"/>
  <c r="AU31" i="2"/>
  <c r="AU36" i="2"/>
  <c r="AU46" i="2"/>
  <c r="AU52" i="2"/>
  <c r="AU54" i="2"/>
  <c r="AU68" i="2"/>
  <c r="AU70" i="2"/>
  <c r="AU72" i="2"/>
  <c r="AU23" i="2"/>
  <c r="AU58" i="2"/>
  <c r="AU62" i="2"/>
  <c r="AU49" i="2"/>
  <c r="AU53" i="2"/>
  <c r="AU64" i="2"/>
  <c r="AU67" i="2"/>
  <c r="AU61" i="2"/>
  <c r="AU71" i="2"/>
  <c r="AU73" i="2"/>
  <c r="AU59" i="2"/>
  <c r="AU55" i="2"/>
  <c r="AU63" i="2"/>
  <c r="AU18" i="2"/>
  <c r="AU16" i="2"/>
  <c r="AU14" i="2"/>
  <c r="AU10" i="2"/>
  <c r="AU19" i="2"/>
  <c r="AU17" i="2"/>
  <c r="AQ22" i="2"/>
  <c r="AQ26" i="2"/>
  <c r="AQ28" i="2"/>
  <c r="AQ37" i="2"/>
  <c r="AQ41" i="2"/>
  <c r="AQ43" i="2"/>
  <c r="AQ45" i="2"/>
  <c r="AQ25" i="2"/>
  <c r="AQ31" i="2"/>
  <c r="AQ36" i="2"/>
  <c r="AQ23" i="2"/>
  <c r="AQ27" i="2"/>
  <c r="AQ32" i="2"/>
  <c r="AQ35" i="2"/>
  <c r="AQ50" i="2"/>
  <c r="AQ34" i="2"/>
  <c r="AQ40" i="2"/>
  <c r="AQ44" i="2"/>
  <c r="AQ46" i="2"/>
  <c r="AQ52" i="2"/>
  <c r="AQ54" i="2"/>
  <c r="AQ68" i="2"/>
  <c r="AQ70" i="2"/>
  <c r="AQ72" i="2"/>
  <c r="AQ49" i="2"/>
  <c r="AQ58" i="2"/>
  <c r="AQ62" i="2"/>
  <c r="AQ53" i="2"/>
  <c r="AQ64" i="2"/>
  <c r="AQ67" i="2"/>
  <c r="AQ59" i="2"/>
  <c r="AQ73" i="2"/>
  <c r="AQ55" i="2"/>
  <c r="AQ63" i="2"/>
  <c r="AQ71" i="2"/>
  <c r="AQ61" i="2"/>
  <c r="AQ18" i="2"/>
  <c r="AQ16" i="2"/>
  <c r="AQ14" i="2"/>
  <c r="AQ10" i="2"/>
  <c r="AQ19" i="2"/>
  <c r="AQ17" i="2"/>
  <c r="AM22" i="2"/>
  <c r="AM26" i="2"/>
  <c r="AM28" i="2"/>
  <c r="AM37" i="2"/>
  <c r="AM41" i="2"/>
  <c r="AM43" i="2"/>
  <c r="AM45" i="2"/>
  <c r="AM27" i="2"/>
  <c r="AM34" i="2"/>
  <c r="AM40" i="2"/>
  <c r="AM23" i="2"/>
  <c r="AM31" i="2"/>
  <c r="AM36" i="2"/>
  <c r="AM25" i="2"/>
  <c r="AM50" i="2"/>
  <c r="AM32" i="2"/>
  <c r="AM46" i="2"/>
  <c r="AM49" i="2"/>
  <c r="AM52" i="2"/>
  <c r="AM54" i="2"/>
  <c r="AM68" i="2"/>
  <c r="AM70" i="2"/>
  <c r="AM72" i="2"/>
  <c r="AM35" i="2"/>
  <c r="AM44" i="2"/>
  <c r="AM58" i="2"/>
  <c r="AM62" i="2"/>
  <c r="AM53" i="2"/>
  <c r="AM64" i="2"/>
  <c r="AM67" i="2"/>
  <c r="AM73" i="2"/>
  <c r="AM55" i="2"/>
  <c r="AM63" i="2"/>
  <c r="AM61" i="2"/>
  <c r="AM71" i="2"/>
  <c r="AM59" i="2"/>
  <c r="AM18" i="2"/>
  <c r="AM16" i="2"/>
  <c r="AM14" i="2"/>
  <c r="AM10" i="2"/>
  <c r="AM19" i="2"/>
  <c r="AM17" i="2"/>
  <c r="AE37" i="2"/>
  <c r="AE28" i="2"/>
  <c r="AE55" i="2"/>
  <c r="AE46" i="2"/>
  <c r="AE64" i="2"/>
  <c r="AE73" i="2"/>
  <c r="AE10" i="2"/>
  <c r="AE19" i="2"/>
  <c r="AA28" i="2"/>
  <c r="AA37" i="2"/>
  <c r="AA55" i="2"/>
  <c r="AA46" i="2"/>
  <c r="AA64" i="2"/>
  <c r="AA73" i="2"/>
  <c r="AA10" i="2"/>
  <c r="AA19" i="2"/>
  <c r="W28" i="2"/>
  <c r="W46" i="2"/>
  <c r="W55" i="2"/>
  <c r="W37" i="2"/>
  <c r="W64" i="2"/>
  <c r="W73" i="2"/>
  <c r="W10" i="2"/>
  <c r="W19" i="2"/>
  <c r="S28" i="2"/>
  <c r="S37" i="2"/>
  <c r="S55" i="2"/>
  <c r="S46" i="2"/>
  <c r="S64" i="2"/>
  <c r="S73" i="2"/>
  <c r="S10" i="2"/>
  <c r="S19" i="2"/>
  <c r="O37" i="2"/>
  <c r="O28" i="2"/>
  <c r="O55" i="2"/>
  <c r="O46" i="2"/>
  <c r="O64" i="2"/>
  <c r="O73" i="2"/>
  <c r="O10" i="2"/>
  <c r="O19" i="2"/>
  <c r="K28" i="2"/>
  <c r="K37" i="2"/>
  <c r="K55" i="2"/>
  <c r="K46" i="2"/>
  <c r="K64" i="2"/>
  <c r="K73" i="2"/>
  <c r="K10" i="2"/>
  <c r="K19" i="2"/>
  <c r="G28" i="2"/>
  <c r="G37" i="2"/>
  <c r="G46" i="2"/>
  <c r="G55" i="2"/>
  <c r="G73" i="2"/>
  <c r="G64" i="2"/>
  <c r="G10" i="2"/>
  <c r="G19" i="2"/>
  <c r="AJ13" i="2"/>
  <c r="AP13" i="2"/>
  <c r="AU13" i="2"/>
  <c r="AZ13" i="2"/>
  <c r="BF13" i="2"/>
  <c r="BK13" i="2"/>
  <c r="AL14" i="2"/>
  <c r="AR14" i="2"/>
  <c r="AW14" i="2"/>
  <c r="BB14" i="2"/>
  <c r="BH14" i="2"/>
  <c r="BM14" i="2"/>
  <c r="AK16" i="2"/>
  <c r="AP16" i="2"/>
  <c r="AV16" i="2"/>
  <c r="BD16" i="2"/>
  <c r="AP17" i="2"/>
  <c r="AR18" i="2"/>
  <c r="BH18" i="2"/>
  <c r="P10" i="2"/>
  <c r="AW10" i="2"/>
  <c r="BM10" i="2"/>
  <c r="AL19" i="2"/>
  <c r="BB19" i="2"/>
  <c r="AV67" i="2"/>
  <c r="AZ23" i="2"/>
  <c r="AZ22" i="2"/>
  <c r="AZ26" i="2"/>
  <c r="AZ31" i="2"/>
  <c r="AZ35" i="2"/>
  <c r="AZ28" i="2"/>
  <c r="AZ41" i="2"/>
  <c r="AZ25" i="2"/>
  <c r="AZ32" i="2"/>
  <c r="AZ34" i="2"/>
  <c r="AZ36" i="2"/>
  <c r="AZ49" i="2"/>
  <c r="AZ27" i="2"/>
  <c r="AZ44" i="2"/>
  <c r="AZ37" i="2"/>
  <c r="AZ43" i="2"/>
  <c r="AZ50" i="2"/>
  <c r="AZ55" i="2"/>
  <c r="AZ59" i="2"/>
  <c r="AZ61" i="2"/>
  <c r="AZ63" i="2"/>
  <c r="AZ45" i="2"/>
  <c r="AZ52" i="2"/>
  <c r="AZ54" i="2"/>
  <c r="AZ58" i="2"/>
  <c r="AZ62" i="2"/>
  <c r="AZ40" i="2"/>
  <c r="AZ68" i="2"/>
  <c r="AZ71" i="2"/>
  <c r="AZ46" i="2"/>
  <c r="AZ53" i="2"/>
  <c r="AZ64" i="2"/>
  <c r="AZ72" i="2"/>
  <c r="AZ67" i="2"/>
  <c r="AZ70" i="2"/>
  <c r="AZ73" i="2"/>
  <c r="AZ10" i="2"/>
  <c r="AZ19" i="2"/>
  <c r="AZ17" i="2"/>
  <c r="AN23" i="2"/>
  <c r="AN22" i="2"/>
  <c r="AN26" i="2"/>
  <c r="AN31" i="2"/>
  <c r="AN35" i="2"/>
  <c r="AN32" i="2"/>
  <c r="AN27" i="2"/>
  <c r="AN34" i="2"/>
  <c r="AN28" i="2"/>
  <c r="AN36" i="2"/>
  <c r="AN25" i="2"/>
  <c r="AN40" i="2"/>
  <c r="AN44" i="2"/>
  <c r="AN49" i="2"/>
  <c r="AN37" i="2"/>
  <c r="AN41" i="2"/>
  <c r="AN43" i="2"/>
  <c r="AN45" i="2"/>
  <c r="AN50" i="2"/>
  <c r="AN46" i="2"/>
  <c r="AN55" i="2"/>
  <c r="AN59" i="2"/>
  <c r="AN61" i="2"/>
  <c r="AN63" i="2"/>
  <c r="AN52" i="2"/>
  <c r="AN54" i="2"/>
  <c r="AN58" i="2"/>
  <c r="AN62" i="2"/>
  <c r="AN64" i="2"/>
  <c r="AN70" i="2"/>
  <c r="AN68" i="2"/>
  <c r="AN73" i="2"/>
  <c r="AN67" i="2"/>
  <c r="AN53" i="2"/>
  <c r="AN72" i="2"/>
  <c r="AN71" i="2"/>
  <c r="AN10" i="2"/>
  <c r="AN19" i="2"/>
  <c r="AN17" i="2"/>
  <c r="AF37" i="2"/>
  <c r="AF46" i="2"/>
  <c r="AF28" i="2"/>
  <c r="AF64" i="2"/>
  <c r="AF55" i="2"/>
  <c r="AF73" i="2"/>
  <c r="AF19" i="2"/>
  <c r="T37" i="2"/>
  <c r="T28" i="2"/>
  <c r="T46" i="2"/>
  <c r="T64" i="2"/>
  <c r="T55" i="2"/>
  <c r="T73" i="2"/>
  <c r="T19" i="2"/>
  <c r="L28" i="2"/>
  <c r="L46" i="2"/>
  <c r="L64" i="2"/>
  <c r="L37" i="2"/>
  <c r="L55" i="2"/>
  <c r="L73" i="2"/>
  <c r="L19" i="2"/>
  <c r="BD13" i="2"/>
  <c r="AV14" i="2"/>
  <c r="BJ22" i="2"/>
  <c r="BJ28" i="2"/>
  <c r="BJ23" i="2"/>
  <c r="BJ25" i="2"/>
  <c r="BJ27" i="2"/>
  <c r="BJ32" i="2"/>
  <c r="BJ34" i="2"/>
  <c r="BJ36" i="2"/>
  <c r="BJ35" i="2"/>
  <c r="BJ41" i="2"/>
  <c r="BJ26" i="2"/>
  <c r="BJ31" i="2"/>
  <c r="BJ40" i="2"/>
  <c r="BJ44" i="2"/>
  <c r="BJ50" i="2"/>
  <c r="BJ46" i="2"/>
  <c r="BJ37" i="2"/>
  <c r="BJ43" i="2"/>
  <c r="BJ49" i="2"/>
  <c r="BJ58" i="2"/>
  <c r="BJ62" i="2"/>
  <c r="BJ53" i="2"/>
  <c r="BJ55" i="2"/>
  <c r="BJ59" i="2"/>
  <c r="BJ61" i="2"/>
  <c r="BJ63" i="2"/>
  <c r="BJ54" i="2"/>
  <c r="BJ52" i="2"/>
  <c r="BJ67" i="2"/>
  <c r="BJ72" i="2"/>
  <c r="BJ64" i="2"/>
  <c r="BJ70" i="2"/>
  <c r="BJ45" i="2"/>
  <c r="BJ68" i="2"/>
  <c r="BJ73" i="2"/>
  <c r="BJ71" i="2"/>
  <c r="BJ18" i="2"/>
  <c r="BJ16" i="2"/>
  <c r="BJ10" i="2"/>
  <c r="BF22" i="2"/>
  <c r="BF28" i="2"/>
  <c r="BF23" i="2"/>
  <c r="BF25" i="2"/>
  <c r="BF27" i="2"/>
  <c r="BF32" i="2"/>
  <c r="BF34" i="2"/>
  <c r="BF36" i="2"/>
  <c r="BF37" i="2"/>
  <c r="BF35" i="2"/>
  <c r="BF31" i="2"/>
  <c r="BF45" i="2"/>
  <c r="BF50" i="2"/>
  <c r="BF44" i="2"/>
  <c r="BF46" i="2"/>
  <c r="BF26" i="2"/>
  <c r="BF40" i="2"/>
  <c r="BF49" i="2"/>
  <c r="BF41" i="2"/>
  <c r="BF58" i="2"/>
  <c r="BF62" i="2"/>
  <c r="BF53" i="2"/>
  <c r="BF55" i="2"/>
  <c r="BF59" i="2"/>
  <c r="BF61" i="2"/>
  <c r="BF63" i="2"/>
  <c r="BF43" i="2"/>
  <c r="BF52" i="2"/>
  <c r="BF67" i="2"/>
  <c r="BF71" i="2"/>
  <c r="BF70" i="2"/>
  <c r="BF54" i="2"/>
  <c r="BF68" i="2"/>
  <c r="BF72" i="2"/>
  <c r="BF73" i="2"/>
  <c r="BF64" i="2"/>
  <c r="BF18" i="2"/>
  <c r="BF16" i="2"/>
  <c r="BF10" i="2"/>
  <c r="BB22" i="2"/>
  <c r="BB28" i="2"/>
  <c r="BB23" i="2"/>
  <c r="BB25" i="2"/>
  <c r="BB27" i="2"/>
  <c r="BB32" i="2"/>
  <c r="BB34" i="2"/>
  <c r="BB36" i="2"/>
  <c r="BB31" i="2"/>
  <c r="BB26" i="2"/>
  <c r="BB37" i="2"/>
  <c r="BB35" i="2"/>
  <c r="BB40" i="2"/>
  <c r="BB43" i="2"/>
  <c r="BB50" i="2"/>
  <c r="BB41" i="2"/>
  <c r="BB45" i="2"/>
  <c r="BB46" i="2"/>
  <c r="BB44" i="2"/>
  <c r="BB49" i="2"/>
  <c r="BB58" i="2"/>
  <c r="BB62" i="2"/>
  <c r="BB53" i="2"/>
  <c r="BB55" i="2"/>
  <c r="BB59" i="2"/>
  <c r="BB61" i="2"/>
  <c r="BB63" i="2"/>
  <c r="BB72" i="2"/>
  <c r="BB54" i="2"/>
  <c r="BB67" i="2"/>
  <c r="BB68" i="2"/>
  <c r="BB71" i="2"/>
  <c r="BB52" i="2"/>
  <c r="BB70" i="2"/>
  <c r="BB64" i="2"/>
  <c r="BB73" i="2"/>
  <c r="BB18" i="2"/>
  <c r="BB16" i="2"/>
  <c r="BB10" i="2"/>
  <c r="AX22" i="2"/>
  <c r="AX28" i="2"/>
  <c r="AX23" i="2"/>
  <c r="AX25" i="2"/>
  <c r="AX27" i="2"/>
  <c r="AX32" i="2"/>
  <c r="AX34" i="2"/>
  <c r="AX36" i="2"/>
  <c r="AX40" i="2"/>
  <c r="AX31" i="2"/>
  <c r="AX50" i="2"/>
  <c r="AX26" i="2"/>
  <c r="AX35" i="2"/>
  <c r="AX37" i="2"/>
  <c r="AX43" i="2"/>
  <c r="AX46" i="2"/>
  <c r="AX45" i="2"/>
  <c r="AX49" i="2"/>
  <c r="AX58" i="2"/>
  <c r="AX62" i="2"/>
  <c r="AX53" i="2"/>
  <c r="AX55" i="2"/>
  <c r="AX59" i="2"/>
  <c r="AX61" i="2"/>
  <c r="AX63" i="2"/>
  <c r="AX67" i="2"/>
  <c r="AX70" i="2"/>
  <c r="AX41" i="2"/>
  <c r="AX44" i="2"/>
  <c r="AX54" i="2"/>
  <c r="AX52" i="2"/>
  <c r="AX71" i="2"/>
  <c r="AX64" i="2"/>
  <c r="AX73" i="2"/>
  <c r="AX72" i="2"/>
  <c r="AX68" i="2"/>
  <c r="AX18" i="2"/>
  <c r="AX10" i="2"/>
  <c r="AT22" i="2"/>
  <c r="AT28" i="2"/>
  <c r="AT23" i="2"/>
  <c r="AT25" i="2"/>
  <c r="AT27" i="2"/>
  <c r="AT32" i="2"/>
  <c r="AT34" i="2"/>
  <c r="AT36" i="2"/>
  <c r="AT35" i="2"/>
  <c r="AT41" i="2"/>
  <c r="AT26" i="2"/>
  <c r="AT31" i="2"/>
  <c r="AT37" i="2"/>
  <c r="AT44" i="2"/>
  <c r="AT50" i="2"/>
  <c r="AT46" i="2"/>
  <c r="AT43" i="2"/>
  <c r="AT49" i="2"/>
  <c r="AT45" i="2"/>
  <c r="AT58" i="2"/>
  <c r="AT62" i="2"/>
  <c r="AT53" i="2"/>
  <c r="AT40" i="2"/>
  <c r="AT55" i="2"/>
  <c r="AT59" i="2"/>
  <c r="AT61" i="2"/>
  <c r="AT63" i="2"/>
  <c r="AT54" i="2"/>
  <c r="AT52" i="2"/>
  <c r="AT67" i="2"/>
  <c r="AT72" i="2"/>
  <c r="AT64" i="2"/>
  <c r="AT71" i="2"/>
  <c r="AT68" i="2"/>
  <c r="AT70" i="2"/>
  <c r="AT73" i="2"/>
  <c r="AT18" i="2"/>
  <c r="AT10" i="2"/>
  <c r="AP22" i="2"/>
  <c r="AP28" i="2"/>
  <c r="AP23" i="2"/>
  <c r="AP25" i="2"/>
  <c r="AP27" i="2"/>
  <c r="AP32" i="2"/>
  <c r="AP34" i="2"/>
  <c r="AP36" i="2"/>
  <c r="AP37" i="2"/>
  <c r="AP35" i="2"/>
  <c r="AP26" i="2"/>
  <c r="AP45" i="2"/>
  <c r="AP50" i="2"/>
  <c r="AP31" i="2"/>
  <c r="AP40" i="2"/>
  <c r="AP44" i="2"/>
  <c r="AP46" i="2"/>
  <c r="AP41" i="2"/>
  <c r="AP49" i="2"/>
  <c r="AP43" i="2"/>
  <c r="AP58" i="2"/>
  <c r="AP62" i="2"/>
  <c r="AP53" i="2"/>
  <c r="AP55" i="2"/>
  <c r="AP59" i="2"/>
  <c r="AP61" i="2"/>
  <c r="AP63" i="2"/>
  <c r="AP52" i="2"/>
  <c r="AP67" i="2"/>
  <c r="AP71" i="2"/>
  <c r="AP70" i="2"/>
  <c r="AP54" i="2"/>
  <c r="AP68" i="2"/>
  <c r="AP73" i="2"/>
  <c r="AP64" i="2"/>
  <c r="AP18" i="2"/>
  <c r="AP72" i="2"/>
  <c r="AP10" i="2"/>
  <c r="AL22" i="2"/>
  <c r="AL28" i="2"/>
  <c r="AL23" i="2"/>
  <c r="AL25" i="2"/>
  <c r="AL27" i="2"/>
  <c r="AL32" i="2"/>
  <c r="AL34" i="2"/>
  <c r="AL36" i="2"/>
  <c r="AL31" i="2"/>
  <c r="AL26" i="2"/>
  <c r="AL37" i="2"/>
  <c r="AL35" i="2"/>
  <c r="AL41" i="2"/>
  <c r="AL43" i="2"/>
  <c r="AL50" i="2"/>
  <c r="AL45" i="2"/>
  <c r="AL46" i="2"/>
  <c r="AL44" i="2"/>
  <c r="AL49" i="2"/>
  <c r="AL58" i="2"/>
  <c r="AL62" i="2"/>
  <c r="AL40" i="2"/>
  <c r="AL53" i="2"/>
  <c r="AL55" i="2"/>
  <c r="AL59" i="2"/>
  <c r="AL61" i="2"/>
  <c r="AL63" i="2"/>
  <c r="AL72" i="2"/>
  <c r="AL54" i="2"/>
  <c r="AL67" i="2"/>
  <c r="AL52" i="2"/>
  <c r="AL68" i="2"/>
  <c r="AL64" i="2"/>
  <c r="AL71" i="2"/>
  <c r="AL70" i="2"/>
  <c r="AL73" i="2"/>
  <c r="AL18" i="2"/>
  <c r="AL10" i="2"/>
  <c r="AH28" i="2"/>
  <c r="AH37" i="2"/>
  <c r="AH46" i="2"/>
  <c r="AH64" i="2"/>
  <c r="AH55" i="2"/>
  <c r="AH73" i="2"/>
  <c r="AH10" i="2"/>
  <c r="AH19" i="2"/>
  <c r="AD28" i="2"/>
  <c r="AD37" i="2"/>
  <c r="AD46" i="2"/>
  <c r="AD64" i="2"/>
  <c r="AD73" i="2"/>
  <c r="AD55" i="2"/>
  <c r="AD10" i="2"/>
  <c r="AD19" i="2"/>
  <c r="Z28" i="2"/>
  <c r="Z37" i="2"/>
  <c r="Z46" i="2"/>
  <c r="Z64" i="2"/>
  <c r="Z73" i="2"/>
  <c r="Z55" i="2"/>
  <c r="Z10" i="2"/>
  <c r="Z19" i="2"/>
  <c r="V28" i="2"/>
  <c r="V37" i="2"/>
  <c r="V46" i="2"/>
  <c r="V64" i="2"/>
  <c r="V73" i="2"/>
  <c r="V55" i="2"/>
  <c r="V10" i="2"/>
  <c r="V19" i="2"/>
  <c r="R28" i="2"/>
  <c r="R37" i="2"/>
  <c r="R46" i="2"/>
  <c r="R64" i="2"/>
  <c r="R55" i="2"/>
  <c r="R73" i="2"/>
  <c r="R10" i="2"/>
  <c r="R19" i="2"/>
  <c r="AL13" i="2"/>
  <c r="AV13" i="2"/>
  <c r="BB13" i="2"/>
  <c r="BG13" i="2"/>
  <c r="BL13" i="2"/>
  <c r="AN14" i="2"/>
  <c r="AS14" i="2"/>
  <c r="AX14" i="2"/>
  <c r="BD14" i="2"/>
  <c r="BI14" i="2"/>
  <c r="AL16" i="2"/>
  <c r="AR16" i="2"/>
  <c r="AW16" i="2"/>
  <c r="BH16" i="2"/>
  <c r="AT17" i="2"/>
  <c r="BJ17" i="2"/>
  <c r="AV18" i="2"/>
  <c r="BL18" i="2"/>
  <c r="T10" i="2"/>
  <c r="AK10" i="2"/>
  <c r="BA10" i="2"/>
  <c r="AP19" i="2"/>
  <c r="BF19" i="2"/>
  <c r="BH23" i="2"/>
  <c r="BH22" i="2"/>
  <c r="BH26" i="2"/>
  <c r="BH31" i="2"/>
  <c r="BH35" i="2"/>
  <c r="BH28" i="2"/>
  <c r="BH34" i="2"/>
  <c r="BH40" i="2"/>
  <c r="BH25" i="2"/>
  <c r="BH36" i="2"/>
  <c r="BH37" i="2"/>
  <c r="BH41" i="2"/>
  <c r="BH43" i="2"/>
  <c r="BH49" i="2"/>
  <c r="BH45" i="2"/>
  <c r="BH27" i="2"/>
  <c r="BH32" i="2"/>
  <c r="BH50" i="2"/>
  <c r="BH55" i="2"/>
  <c r="BH59" i="2"/>
  <c r="BH61" i="2"/>
  <c r="BH63" i="2"/>
  <c r="BH44" i="2"/>
  <c r="BH46" i="2"/>
  <c r="BH52" i="2"/>
  <c r="BH54" i="2"/>
  <c r="BH58" i="2"/>
  <c r="BH62" i="2"/>
  <c r="BH53" i="2"/>
  <c r="BH68" i="2"/>
  <c r="BH72" i="2"/>
  <c r="BH64" i="2"/>
  <c r="BH71" i="2"/>
  <c r="BH67" i="2"/>
  <c r="BH73" i="2"/>
  <c r="BH10" i="2"/>
  <c r="BH70" i="2"/>
  <c r="BH19" i="2"/>
  <c r="BH17" i="2"/>
  <c r="AV23" i="2"/>
  <c r="AV22" i="2"/>
  <c r="AV26" i="2"/>
  <c r="AV31" i="2"/>
  <c r="AV35" i="2"/>
  <c r="AV36" i="2"/>
  <c r="AV37" i="2"/>
  <c r="AV27" i="2"/>
  <c r="AV28" i="2"/>
  <c r="AV32" i="2"/>
  <c r="AV45" i="2"/>
  <c r="AV49" i="2"/>
  <c r="AV25" i="2"/>
  <c r="AV40" i="2"/>
  <c r="AV41" i="2"/>
  <c r="AV44" i="2"/>
  <c r="AV50" i="2"/>
  <c r="AV34" i="2"/>
  <c r="AV55" i="2"/>
  <c r="AV59" i="2"/>
  <c r="AV61" i="2"/>
  <c r="AV63" i="2"/>
  <c r="AV43" i="2"/>
  <c r="AV52" i="2"/>
  <c r="AV54" i="2"/>
  <c r="AV46" i="2"/>
  <c r="AV58" i="2"/>
  <c r="AV62" i="2"/>
  <c r="AV64" i="2"/>
  <c r="AV53" i="2"/>
  <c r="AV68" i="2"/>
  <c r="AV70" i="2"/>
  <c r="AV73" i="2"/>
  <c r="AV72" i="2"/>
  <c r="AV71" i="2"/>
  <c r="AV10" i="2"/>
  <c r="AV19" i="2"/>
  <c r="AV17" i="2"/>
  <c r="AJ23" i="2"/>
  <c r="AJ22" i="2"/>
  <c r="AJ26" i="2"/>
  <c r="AJ31" i="2"/>
  <c r="AJ35" i="2"/>
  <c r="AJ28" i="2"/>
  <c r="AJ41" i="2"/>
  <c r="AJ25" i="2"/>
  <c r="AJ32" i="2"/>
  <c r="AJ34" i="2"/>
  <c r="AJ36" i="2"/>
  <c r="AJ37" i="2"/>
  <c r="AJ49" i="2"/>
  <c r="AJ44" i="2"/>
  <c r="AJ40" i="2"/>
  <c r="AJ43" i="2"/>
  <c r="AJ50" i="2"/>
  <c r="AJ52" i="2"/>
  <c r="AJ27" i="2"/>
  <c r="AJ55" i="2"/>
  <c r="AJ59" i="2"/>
  <c r="AJ61" i="2"/>
  <c r="AJ63" i="2"/>
  <c r="AJ54" i="2"/>
  <c r="AJ45" i="2"/>
  <c r="AJ58" i="2"/>
  <c r="AJ62" i="2"/>
  <c r="AJ68" i="2"/>
  <c r="AJ71" i="2"/>
  <c r="AJ46" i="2"/>
  <c r="AJ53" i="2"/>
  <c r="AJ64" i="2"/>
  <c r="AJ72" i="2"/>
  <c r="AJ67" i="2"/>
  <c r="AJ70" i="2"/>
  <c r="AJ73" i="2"/>
  <c r="AJ10" i="2"/>
  <c r="AJ19" i="2"/>
  <c r="AJ17" i="2"/>
  <c r="AB28" i="2"/>
  <c r="AB46" i="2"/>
  <c r="AB37" i="2"/>
  <c r="AB64" i="2"/>
  <c r="AB55" i="2"/>
  <c r="AB73" i="2"/>
  <c r="AB19" i="2"/>
  <c r="X37" i="2"/>
  <c r="X46" i="2"/>
  <c r="X28" i="2"/>
  <c r="X64" i="2"/>
  <c r="X55" i="2"/>
  <c r="X73" i="2"/>
  <c r="X19" i="2"/>
  <c r="P37" i="2"/>
  <c r="P28" i="2"/>
  <c r="P46" i="2"/>
  <c r="P64" i="2"/>
  <c r="P55" i="2"/>
  <c r="P73" i="2"/>
  <c r="P19" i="2"/>
  <c r="H46" i="2"/>
  <c r="H37" i="2"/>
  <c r="H64" i="2"/>
  <c r="H28" i="2"/>
  <c r="H55" i="2"/>
  <c r="H73" i="2"/>
  <c r="H19" i="2"/>
  <c r="AZ16" i="2"/>
  <c r="AN18" i="2"/>
  <c r="BM23" i="2"/>
  <c r="BM25" i="2"/>
  <c r="BM27" i="2"/>
  <c r="BM40" i="2"/>
  <c r="BM44" i="2"/>
  <c r="BM22" i="2"/>
  <c r="BM31" i="2"/>
  <c r="BM34" i="2"/>
  <c r="BM36" i="2"/>
  <c r="BM37" i="2"/>
  <c r="BM26" i="2"/>
  <c r="BM35" i="2"/>
  <c r="BM43" i="2"/>
  <c r="BM46" i="2"/>
  <c r="BM45" i="2"/>
  <c r="BM49" i="2"/>
  <c r="BM28" i="2"/>
  <c r="BM53" i="2"/>
  <c r="BM64" i="2"/>
  <c r="BM67" i="2"/>
  <c r="BM71" i="2"/>
  <c r="BM41" i="2"/>
  <c r="BM55" i="2"/>
  <c r="BM59" i="2"/>
  <c r="BM61" i="2"/>
  <c r="BM63" i="2"/>
  <c r="BM32" i="2"/>
  <c r="BM50" i="2"/>
  <c r="BM52" i="2"/>
  <c r="BM54" i="2"/>
  <c r="BM68" i="2"/>
  <c r="BM62" i="2"/>
  <c r="BM72" i="2"/>
  <c r="BM58" i="2"/>
  <c r="BM73" i="2"/>
  <c r="BM70" i="2"/>
  <c r="BM19" i="2"/>
  <c r="BM17" i="2"/>
  <c r="BM13" i="2"/>
  <c r="BM18" i="2"/>
  <c r="BM16" i="2"/>
  <c r="BI23" i="2"/>
  <c r="BI25" i="2"/>
  <c r="BI27" i="2"/>
  <c r="BI40" i="2"/>
  <c r="BI44" i="2"/>
  <c r="BI26" i="2"/>
  <c r="BI32" i="2"/>
  <c r="BI28" i="2"/>
  <c r="BI31" i="2"/>
  <c r="BI34" i="2"/>
  <c r="BI46" i="2"/>
  <c r="BI37" i="2"/>
  <c r="BI41" i="2"/>
  <c r="BI43" i="2"/>
  <c r="BI49" i="2"/>
  <c r="BI22" i="2"/>
  <c r="BI45" i="2"/>
  <c r="BI36" i="2"/>
  <c r="BI53" i="2"/>
  <c r="BI64" i="2"/>
  <c r="BI67" i="2"/>
  <c r="BI71" i="2"/>
  <c r="BI50" i="2"/>
  <c r="BI55" i="2"/>
  <c r="BI59" i="2"/>
  <c r="BI61" i="2"/>
  <c r="BI63" i="2"/>
  <c r="BI35" i="2"/>
  <c r="BI52" i="2"/>
  <c r="BI54" i="2"/>
  <c r="BI68" i="2"/>
  <c r="BI70" i="2"/>
  <c r="BI58" i="2"/>
  <c r="BI73" i="2"/>
  <c r="BI62" i="2"/>
  <c r="BI72" i="2"/>
  <c r="BI19" i="2"/>
  <c r="BI17" i="2"/>
  <c r="BI13" i="2"/>
  <c r="BI18" i="2"/>
  <c r="BI16" i="2"/>
  <c r="BE23" i="2"/>
  <c r="BE25" i="2"/>
  <c r="BE27" i="2"/>
  <c r="BE40" i="2"/>
  <c r="BE44" i="2"/>
  <c r="BE35" i="2"/>
  <c r="BE41" i="2"/>
  <c r="BE32" i="2"/>
  <c r="BE22" i="2"/>
  <c r="BE26" i="2"/>
  <c r="BE31" i="2"/>
  <c r="BE34" i="2"/>
  <c r="BE37" i="2"/>
  <c r="BE46" i="2"/>
  <c r="BE28" i="2"/>
  <c r="BE49" i="2"/>
  <c r="BE36" i="2"/>
  <c r="BE43" i="2"/>
  <c r="BE50" i="2"/>
  <c r="BE53" i="2"/>
  <c r="BE64" i="2"/>
  <c r="BE67" i="2"/>
  <c r="BE71" i="2"/>
  <c r="BE55" i="2"/>
  <c r="BE59" i="2"/>
  <c r="BE61" i="2"/>
  <c r="BE63" i="2"/>
  <c r="BE45" i="2"/>
  <c r="BE52" i="2"/>
  <c r="BE54" i="2"/>
  <c r="BE68" i="2"/>
  <c r="BE58" i="2"/>
  <c r="BE62" i="2"/>
  <c r="BE72" i="2"/>
  <c r="BE73" i="2"/>
  <c r="BE70" i="2"/>
  <c r="BE19" i="2"/>
  <c r="BE17" i="2"/>
  <c r="BE13" i="2"/>
  <c r="BE18" i="2"/>
  <c r="BE16" i="2"/>
  <c r="BA23" i="2"/>
  <c r="BA25" i="2"/>
  <c r="BA27" i="2"/>
  <c r="BA40" i="2"/>
  <c r="BA44" i="2"/>
  <c r="BA26" i="2"/>
  <c r="BA36" i="2"/>
  <c r="BA37" i="2"/>
  <c r="BA22" i="2"/>
  <c r="BA28" i="2"/>
  <c r="BA35" i="2"/>
  <c r="BA32" i="2"/>
  <c r="BA34" i="2"/>
  <c r="BA41" i="2"/>
  <c r="BA45" i="2"/>
  <c r="BA46" i="2"/>
  <c r="BA49" i="2"/>
  <c r="BA31" i="2"/>
  <c r="BA53" i="2"/>
  <c r="BA64" i="2"/>
  <c r="BA67" i="2"/>
  <c r="BA71" i="2"/>
  <c r="BA55" i="2"/>
  <c r="BA59" i="2"/>
  <c r="BA61" i="2"/>
  <c r="BA63" i="2"/>
  <c r="BA43" i="2"/>
  <c r="BA52" i="2"/>
  <c r="BA54" i="2"/>
  <c r="BA68" i="2"/>
  <c r="BA62" i="2"/>
  <c r="BA50" i="2"/>
  <c r="BA70" i="2"/>
  <c r="BA73" i="2"/>
  <c r="BA58" i="2"/>
  <c r="BA72" i="2"/>
  <c r="BA19" i="2"/>
  <c r="BA17" i="2"/>
  <c r="BA13" i="2"/>
  <c r="BA18" i="2"/>
  <c r="BA16" i="2"/>
  <c r="AW23" i="2"/>
  <c r="AW25" i="2"/>
  <c r="AW27" i="2"/>
  <c r="AW40" i="2"/>
  <c r="AW44" i="2"/>
  <c r="AW22" i="2"/>
  <c r="AW31" i="2"/>
  <c r="AW34" i="2"/>
  <c r="AW36" i="2"/>
  <c r="AW37" i="2"/>
  <c r="AW26" i="2"/>
  <c r="AW35" i="2"/>
  <c r="AW28" i="2"/>
  <c r="AW32" i="2"/>
  <c r="AW43" i="2"/>
  <c r="AW46" i="2"/>
  <c r="AW45" i="2"/>
  <c r="AW49" i="2"/>
  <c r="AW41" i="2"/>
  <c r="AW53" i="2"/>
  <c r="AW64" i="2"/>
  <c r="AW67" i="2"/>
  <c r="AW71" i="2"/>
  <c r="AW55" i="2"/>
  <c r="AW59" i="2"/>
  <c r="AW61" i="2"/>
  <c r="AW63" i="2"/>
  <c r="AW50" i="2"/>
  <c r="AW52" i="2"/>
  <c r="AW54" i="2"/>
  <c r="AW68" i="2"/>
  <c r="AW62" i="2"/>
  <c r="AW72" i="2"/>
  <c r="AW58" i="2"/>
  <c r="AW73" i="2"/>
  <c r="AW70" i="2"/>
  <c r="AW19" i="2"/>
  <c r="AW17" i="2"/>
  <c r="AW13" i="2"/>
  <c r="AW18" i="2"/>
  <c r="AS23" i="2"/>
  <c r="AS25" i="2"/>
  <c r="AS27" i="2"/>
  <c r="AS40" i="2"/>
  <c r="AS44" i="2"/>
  <c r="AS26" i="2"/>
  <c r="AS32" i="2"/>
  <c r="AS28" i="2"/>
  <c r="AS31" i="2"/>
  <c r="AS34" i="2"/>
  <c r="AS36" i="2"/>
  <c r="AS35" i="2"/>
  <c r="AS41" i="2"/>
  <c r="AS46" i="2"/>
  <c r="AS22" i="2"/>
  <c r="AS43" i="2"/>
  <c r="AS49" i="2"/>
  <c r="AS45" i="2"/>
  <c r="AS37" i="2"/>
  <c r="AS53" i="2"/>
  <c r="AS64" i="2"/>
  <c r="AS67" i="2"/>
  <c r="AS71" i="2"/>
  <c r="AS50" i="2"/>
  <c r="AS55" i="2"/>
  <c r="AS59" i="2"/>
  <c r="AS61" i="2"/>
  <c r="AS63" i="2"/>
  <c r="AS52" i="2"/>
  <c r="AS54" i="2"/>
  <c r="AS68" i="2"/>
  <c r="AS70" i="2"/>
  <c r="AS58" i="2"/>
  <c r="AS73" i="2"/>
  <c r="AS72" i="2"/>
  <c r="AS62" i="2"/>
  <c r="AS19" i="2"/>
  <c r="AS17" i="2"/>
  <c r="AS13" i="2"/>
  <c r="AS18" i="2"/>
  <c r="AO23" i="2"/>
  <c r="AO25" i="2"/>
  <c r="AO27" i="2"/>
  <c r="AO40" i="2"/>
  <c r="AO44" i="2"/>
  <c r="AO35" i="2"/>
  <c r="AO41" i="2"/>
  <c r="AO32" i="2"/>
  <c r="AO22" i="2"/>
  <c r="AO26" i="2"/>
  <c r="AO31" i="2"/>
  <c r="AO34" i="2"/>
  <c r="AO46" i="2"/>
  <c r="AO36" i="2"/>
  <c r="AO49" i="2"/>
  <c r="AO37" i="2"/>
  <c r="AO43" i="2"/>
  <c r="AO50" i="2"/>
  <c r="AO53" i="2"/>
  <c r="AO64" i="2"/>
  <c r="AO67" i="2"/>
  <c r="AO71" i="2"/>
  <c r="AO55" i="2"/>
  <c r="AO59" i="2"/>
  <c r="AO61" i="2"/>
  <c r="AO63" i="2"/>
  <c r="AO28" i="2"/>
  <c r="AO52" i="2"/>
  <c r="AO54" i="2"/>
  <c r="AO68" i="2"/>
  <c r="AO58" i="2"/>
  <c r="AO45" i="2"/>
  <c r="AO62" i="2"/>
  <c r="AO72" i="2"/>
  <c r="AO73" i="2"/>
  <c r="AO70" i="2"/>
  <c r="AO19" i="2"/>
  <c r="AO17" i="2"/>
  <c r="AO13" i="2"/>
  <c r="AO18" i="2"/>
  <c r="AK23" i="2"/>
  <c r="AK25" i="2"/>
  <c r="AK27" i="2"/>
  <c r="AK40" i="2"/>
  <c r="AK44" i="2"/>
  <c r="AK26" i="2"/>
  <c r="AK36" i="2"/>
  <c r="AK37" i="2"/>
  <c r="AK22" i="2"/>
  <c r="AK28" i="2"/>
  <c r="AK35" i="2"/>
  <c r="AK32" i="2"/>
  <c r="AK31" i="2"/>
  <c r="AK45" i="2"/>
  <c r="AK46" i="2"/>
  <c r="AK34" i="2"/>
  <c r="AK49" i="2"/>
  <c r="AK53" i="2"/>
  <c r="AK64" i="2"/>
  <c r="AK67" i="2"/>
  <c r="AK71" i="2"/>
  <c r="AK41" i="2"/>
  <c r="AK55" i="2"/>
  <c r="AK59" i="2"/>
  <c r="AK61" i="2"/>
  <c r="AK63" i="2"/>
  <c r="AK52" i="2"/>
  <c r="AK54" i="2"/>
  <c r="AK68" i="2"/>
  <c r="AK50" i="2"/>
  <c r="AK62" i="2"/>
  <c r="AK70" i="2"/>
  <c r="AK73" i="2"/>
  <c r="AK43" i="2"/>
  <c r="AK72" i="2"/>
  <c r="AK58" i="2"/>
  <c r="AK19" i="2"/>
  <c r="AK17" i="2"/>
  <c r="AK13" i="2"/>
  <c r="AK18" i="2"/>
  <c r="AG28" i="2"/>
  <c r="AG46" i="2"/>
  <c r="AG55" i="2"/>
  <c r="AG37" i="2"/>
  <c r="AG64" i="2"/>
  <c r="AG73" i="2"/>
  <c r="AG10" i="2"/>
  <c r="AC28" i="2"/>
  <c r="AC46" i="2"/>
  <c r="AC37" i="2"/>
  <c r="AC55" i="2"/>
  <c r="AC64" i="2"/>
  <c r="AC73" i="2"/>
  <c r="AC10" i="2"/>
  <c r="Y28" i="2"/>
  <c r="Y37" i="2"/>
  <c r="Y46" i="2"/>
  <c r="Y55" i="2"/>
  <c r="Y64" i="2"/>
  <c r="Y73" i="2"/>
  <c r="Y10" i="2"/>
  <c r="U28" i="2"/>
  <c r="U37" i="2"/>
  <c r="U46" i="2"/>
  <c r="U55" i="2"/>
  <c r="U64" i="2"/>
  <c r="U10" i="2"/>
  <c r="Q28" i="2"/>
  <c r="Q37" i="2"/>
  <c r="Q46" i="2"/>
  <c r="Q55" i="2"/>
  <c r="Q64" i="2"/>
  <c r="Q73" i="2"/>
  <c r="Q10" i="2"/>
  <c r="M28" i="2"/>
  <c r="M37" i="2"/>
  <c r="M46" i="2"/>
  <c r="M55" i="2"/>
  <c r="M73" i="2"/>
  <c r="M64" i="2"/>
  <c r="M10" i="2"/>
  <c r="I28" i="2"/>
  <c r="I37" i="2"/>
  <c r="I46" i="2"/>
  <c r="I55" i="2"/>
  <c r="I64" i="2"/>
  <c r="I73" i="2"/>
  <c r="I10" i="2"/>
  <c r="AM13" i="2"/>
  <c r="AR13" i="2"/>
  <c r="AX13" i="2"/>
  <c r="BC13" i="2"/>
  <c r="BH13" i="2"/>
  <c r="AJ14" i="2"/>
  <c r="AO14" i="2"/>
  <c r="AT14" i="2"/>
  <c r="AZ14" i="2"/>
  <c r="BE14" i="2"/>
  <c r="BJ14" i="2"/>
  <c r="AN16" i="2"/>
  <c r="AS16" i="2"/>
  <c r="AX16" i="2"/>
  <c r="BL16" i="2"/>
  <c r="AX17" i="2"/>
  <c r="AJ18" i="2"/>
  <c r="AZ18" i="2"/>
  <c r="H10" i="2"/>
  <c r="X10" i="2"/>
  <c r="AO10" i="2"/>
  <c r="BE10" i="2"/>
  <c r="M19" i="2"/>
  <c r="AC19" i="2"/>
  <c r="AT19" i="2"/>
  <c r="BJ19" i="2"/>
  <c r="F19" i="2"/>
  <c r="J19" i="2"/>
  <c r="N19" i="2"/>
  <c r="F10" i="2"/>
  <c r="N10" i="2"/>
  <c r="N28" i="2"/>
  <c r="N37" i="2"/>
  <c r="N46" i="2"/>
  <c r="N64" i="2"/>
  <c r="N73" i="2"/>
  <c r="N55" i="2"/>
  <c r="J28" i="2"/>
  <c r="J37" i="2"/>
  <c r="J46" i="2"/>
  <c r="J64" i="2"/>
  <c r="J73" i="2"/>
  <c r="J55" i="2"/>
  <c r="F28" i="2"/>
  <c r="F37" i="2"/>
  <c r="F46" i="2"/>
  <c r="F64" i="2"/>
  <c r="F55" i="2"/>
  <c r="F73" i="2"/>
  <c r="I49" i="2"/>
  <c r="AG67" i="2"/>
  <c r="Z59" i="2"/>
  <c r="H40" i="2"/>
  <c r="U31" i="2"/>
  <c r="F22" i="2"/>
  <c r="N52" i="2"/>
  <c r="AD27" i="2"/>
  <c r="Z26" i="2"/>
  <c r="N68" i="2"/>
  <c r="V27" i="2"/>
  <c r="P23" i="2"/>
  <c r="Q50" i="2"/>
  <c r="Y54" i="2"/>
  <c r="J23" i="2"/>
  <c r="F27" i="2"/>
  <c r="Q26" i="2"/>
  <c r="AH25" i="2"/>
  <c r="G43" i="2"/>
  <c r="AG27" i="2"/>
  <c r="J26" i="2"/>
  <c r="R25" i="2"/>
  <c r="N54" i="2"/>
  <c r="AA44" i="2"/>
  <c r="M41" i="2"/>
  <c r="T36" i="2"/>
  <c r="Q27" i="2"/>
  <c r="AG26" i="2"/>
  <c r="Q25" i="2"/>
  <c r="G45" i="2"/>
  <c r="X61" i="2"/>
  <c r="W53" i="2"/>
  <c r="AB50" i="2"/>
  <c r="AG49" i="2"/>
  <c r="Z32" i="2"/>
  <c r="Z27" i="2"/>
  <c r="N27" i="2"/>
  <c r="Y26" i="2"/>
  <c r="I26" i="2"/>
  <c r="AC25" i="2"/>
  <c r="I25" i="2"/>
  <c r="O45" i="2"/>
  <c r="AI44" i="2"/>
  <c r="O43" i="2"/>
  <c r="AH27" i="2"/>
  <c r="Y27" i="2"/>
  <c r="I27" i="2"/>
  <c r="AH26" i="2"/>
  <c r="R26" i="2"/>
  <c r="Z25" i="2"/>
  <c r="F25" i="2"/>
  <c r="AE45" i="2"/>
  <c r="S44" i="2"/>
  <c r="AE43" i="2"/>
  <c r="AC41" i="2"/>
  <c r="AC27" i="2"/>
  <c r="U27" i="2"/>
  <c r="M27" i="2"/>
  <c r="AD26" i="2"/>
  <c r="V26" i="2"/>
  <c r="N26" i="2"/>
  <c r="F26" i="2"/>
  <c r="AG25" i="2"/>
  <c r="Y25" i="2"/>
  <c r="N25" i="2"/>
  <c r="AE23" i="2"/>
  <c r="W45" i="2"/>
  <c r="K44" i="2"/>
  <c r="W43" i="2"/>
  <c r="U41" i="2"/>
  <c r="Y40" i="2"/>
  <c r="R34" i="2"/>
  <c r="R27" i="2"/>
  <c r="J27" i="2"/>
  <c r="AC26" i="2"/>
  <c r="U26" i="2"/>
  <c r="M26" i="2"/>
  <c r="AD25" i="2"/>
  <c r="V25" i="2"/>
  <c r="J25" i="2"/>
  <c r="AA23" i="2"/>
  <c r="I35" i="2"/>
  <c r="AF32" i="2"/>
  <c r="AI31" i="2"/>
  <c r="S71" i="2"/>
  <c r="J62" i="2"/>
  <c r="AD59" i="2"/>
  <c r="AD45" i="2"/>
  <c r="V45" i="2"/>
  <c r="N45" i="2"/>
  <c r="F45" i="2"/>
  <c r="AH44" i="2"/>
  <c r="Z44" i="2"/>
  <c r="R44" i="2"/>
  <c r="J44" i="2"/>
  <c r="AD43" i="2"/>
  <c r="V43" i="2"/>
  <c r="N43" i="2"/>
  <c r="F43" i="2"/>
  <c r="AB41" i="2"/>
  <c r="T41" i="2"/>
  <c r="L41" i="2"/>
  <c r="AG40" i="2"/>
  <c r="T40" i="2"/>
  <c r="W23" i="2"/>
  <c r="M72" i="2"/>
  <c r="Z63" i="2"/>
  <c r="R54" i="2"/>
  <c r="Z53" i="2"/>
  <c r="AD52" i="2"/>
  <c r="AI46" i="2"/>
  <c r="AI45" i="2"/>
  <c r="AA45" i="2"/>
  <c r="S45" i="2"/>
  <c r="K45" i="2"/>
  <c r="AE44" i="2"/>
  <c r="W44" i="2"/>
  <c r="O44" i="2"/>
  <c r="G44" i="2"/>
  <c r="AI43" i="2"/>
  <c r="AA43" i="2"/>
  <c r="S43" i="2"/>
  <c r="K43" i="2"/>
  <c r="AG41" i="2"/>
  <c r="Y41" i="2"/>
  <c r="Q41" i="2"/>
  <c r="I41" i="2"/>
  <c r="AC40" i="2"/>
  <c r="P40" i="2"/>
  <c r="AI37" i="2"/>
  <c r="AD36" i="2"/>
  <c r="Y35" i="2"/>
  <c r="AH34" i="2"/>
  <c r="AF23" i="2"/>
  <c r="S23" i="2"/>
  <c r="AH45" i="2"/>
  <c r="Z45" i="2"/>
  <c r="R45" i="2"/>
  <c r="J45" i="2"/>
  <c r="AD44" i="2"/>
  <c r="V44" i="2"/>
  <c r="N44" i="2"/>
  <c r="F44" i="2"/>
  <c r="AH43" i="2"/>
  <c r="Z43" i="2"/>
  <c r="R43" i="2"/>
  <c r="J43" i="2"/>
  <c r="AF41" i="2"/>
  <c r="X41" i="2"/>
  <c r="P41" i="2"/>
  <c r="AB40" i="2"/>
  <c r="L40" i="2"/>
  <c r="R63" i="2"/>
  <c r="Z62" i="2"/>
  <c r="W61" i="2"/>
  <c r="F58" i="2"/>
  <c r="K58" i="2"/>
  <c r="AF58" i="2"/>
  <c r="I59" i="2"/>
  <c r="S59" i="2"/>
  <c r="AG59" i="2"/>
  <c r="P61" i="2"/>
  <c r="AB61" i="2"/>
  <c r="P62" i="2"/>
  <c r="AB62" i="2"/>
  <c r="G63" i="2"/>
  <c r="U63" i="2"/>
  <c r="AF63" i="2"/>
  <c r="R58" i="2"/>
  <c r="AI58" i="2"/>
  <c r="J59" i="2"/>
  <c r="Y59" i="2"/>
  <c r="G61" i="2"/>
  <c r="Q61" i="2"/>
  <c r="AF61" i="2"/>
  <c r="G62" i="2"/>
  <c r="R62" i="2"/>
  <c r="AE62" i="2"/>
  <c r="M63" i="2"/>
  <c r="Y63" i="2"/>
  <c r="AG63" i="2"/>
  <c r="N63" i="2"/>
  <c r="V62" i="2"/>
  <c r="M61" i="2"/>
  <c r="Q59" i="2"/>
  <c r="AD58" i="2"/>
  <c r="AD63" i="2"/>
  <c r="K62" i="2"/>
  <c r="AI61" i="2"/>
  <c r="H61" i="2"/>
  <c r="O59" i="2"/>
  <c r="S58" i="2"/>
  <c r="Y72" i="2"/>
  <c r="AI71" i="2"/>
  <c r="P70" i="2"/>
  <c r="AI55" i="2"/>
  <c r="AI54" i="2"/>
  <c r="G53" i="2"/>
  <c r="S52" i="2"/>
  <c r="L50" i="2"/>
  <c r="T49" i="2"/>
  <c r="G35" i="2"/>
  <c r="AB34" i="2"/>
  <c r="P32" i="2"/>
  <c r="S31" i="2"/>
  <c r="U25" i="2"/>
  <c r="M25" i="2"/>
  <c r="AI23" i="2"/>
  <c r="X23" i="2"/>
  <c r="O23" i="2"/>
  <c r="U22" i="2"/>
  <c r="F67" i="2"/>
  <c r="O67" i="2"/>
  <c r="U68" i="2"/>
  <c r="L70" i="2"/>
  <c r="AE70" i="2"/>
  <c r="F71" i="2"/>
  <c r="U71" i="2"/>
  <c r="AE71" i="2"/>
  <c r="H72" i="2"/>
  <c r="R72" i="2"/>
  <c r="AC72" i="2"/>
  <c r="X72" i="2"/>
  <c r="I72" i="2"/>
  <c r="AD71" i="2"/>
  <c r="N71" i="2"/>
  <c r="AF70" i="2"/>
  <c r="F70" i="2"/>
  <c r="J68" i="2"/>
  <c r="Z67" i="2"/>
  <c r="AI73" i="2"/>
  <c r="AH72" i="2"/>
  <c r="T72" i="2"/>
  <c r="Z71" i="2"/>
  <c r="K71" i="2"/>
  <c r="Z70" i="2"/>
  <c r="AF68" i="2"/>
  <c r="V67" i="2"/>
  <c r="AD72" i="2"/>
  <c r="N72" i="2"/>
  <c r="Y71" i="2"/>
  <c r="W70" i="2"/>
  <c r="Y68" i="2"/>
  <c r="K67" i="2"/>
  <c r="AB63" i="2"/>
  <c r="S63" i="2"/>
  <c r="J63" i="2"/>
  <c r="AF62" i="2"/>
  <c r="W62" i="2"/>
  <c r="O62" i="2"/>
  <c r="AC61" i="2"/>
  <c r="U61" i="2"/>
  <c r="K61" i="2"/>
  <c r="AE59" i="2"/>
  <c r="V59" i="2"/>
  <c r="K59" i="2"/>
  <c r="W58" i="2"/>
  <c r="H58" i="2"/>
  <c r="AC54" i="2"/>
  <c r="J53" i="2"/>
  <c r="AI52" i="2"/>
  <c r="AG50" i="2"/>
  <c r="Q49" i="2"/>
  <c r="N36" i="2"/>
  <c r="W35" i="2"/>
  <c r="L34" i="2"/>
  <c r="J32" i="2"/>
  <c r="AB23" i="2"/>
  <c r="T23" i="2"/>
  <c r="K23" i="2"/>
  <c r="AH22" i="2"/>
  <c r="AG72" i="2"/>
  <c r="AB72" i="2"/>
  <c r="V72" i="2"/>
  <c r="Q72" i="2"/>
  <c r="L72" i="2"/>
  <c r="F72" i="2"/>
  <c r="AH71" i="2"/>
  <c r="AC71" i="2"/>
  <c r="W71" i="2"/>
  <c r="Q71" i="2"/>
  <c r="J71" i="2"/>
  <c r="AB70" i="2"/>
  <c r="V70" i="2"/>
  <c r="K70" i="2"/>
  <c r="AD68" i="2"/>
  <c r="T68" i="2"/>
  <c r="I68" i="2"/>
  <c r="AE67" i="2"/>
  <c r="U67" i="2"/>
  <c r="J67" i="2"/>
  <c r="AH54" i="2"/>
  <c r="W54" i="2"/>
  <c r="K54" i="2"/>
  <c r="AH53" i="2"/>
  <c r="R53" i="2"/>
  <c r="AA52" i="2"/>
  <c r="K52" i="2"/>
  <c r="Y50" i="2"/>
  <c r="I50" i="2"/>
  <c r="AB49" i="2"/>
  <c r="L49" i="2"/>
  <c r="AF72" i="2"/>
  <c r="Z72" i="2"/>
  <c r="U72" i="2"/>
  <c r="P72" i="2"/>
  <c r="J72" i="2"/>
  <c r="AG71" i="2"/>
  <c r="AA71" i="2"/>
  <c r="V71" i="2"/>
  <c r="O71" i="2"/>
  <c r="I71" i="2"/>
  <c r="AH70" i="2"/>
  <c r="AA70" i="2"/>
  <c r="R70" i="2"/>
  <c r="G70" i="2"/>
  <c r="Z68" i="2"/>
  <c r="P68" i="2"/>
  <c r="AA67" i="2"/>
  <c r="Q67" i="2"/>
  <c r="AD54" i="2"/>
  <c r="S54" i="2"/>
  <c r="F54" i="2"/>
  <c r="AE53" i="2"/>
  <c r="O53" i="2"/>
  <c r="V52" i="2"/>
  <c r="F52" i="2"/>
  <c r="T50" i="2"/>
  <c r="Y49" i="2"/>
  <c r="G67" i="2"/>
  <c r="M67" i="2"/>
  <c r="R67" i="2"/>
  <c r="W67" i="2"/>
  <c r="AC67" i="2"/>
  <c r="AH67" i="2"/>
  <c r="F68" i="2"/>
  <c r="L68" i="2"/>
  <c r="Q68" i="2"/>
  <c r="V68" i="2"/>
  <c r="AB68" i="2"/>
  <c r="AG68" i="2"/>
  <c r="H70" i="2"/>
  <c r="N70" i="2"/>
  <c r="S70" i="2"/>
  <c r="X70" i="2"/>
  <c r="AD70" i="2"/>
  <c r="AI70" i="2"/>
  <c r="G71" i="2"/>
  <c r="M71" i="2"/>
  <c r="R71" i="2"/>
  <c r="I67" i="2"/>
  <c r="N67" i="2"/>
  <c r="S67" i="2"/>
  <c r="Y67" i="2"/>
  <c r="AD67" i="2"/>
  <c r="AI67" i="2"/>
  <c r="H68" i="2"/>
  <c r="M68" i="2"/>
  <c r="R68" i="2"/>
  <c r="X68" i="2"/>
  <c r="AC68" i="2"/>
  <c r="AH68" i="2"/>
  <c r="J70" i="2"/>
  <c r="O70" i="2"/>
  <c r="T70" i="2"/>
  <c r="E48" i="2"/>
  <c r="B48" i="2" s="1"/>
  <c r="M49" i="2"/>
  <c r="U49" i="2"/>
  <c r="AC49" i="2"/>
  <c r="M50" i="2"/>
  <c r="U50" i="2"/>
  <c r="AC50" i="2"/>
  <c r="G52" i="2"/>
  <c r="O52" i="2"/>
  <c r="W52" i="2"/>
  <c r="AE52" i="2"/>
  <c r="K53" i="2"/>
  <c r="S53" i="2"/>
  <c r="AA53" i="2"/>
  <c r="AI53" i="2"/>
  <c r="G54" i="2"/>
  <c r="O54" i="2"/>
  <c r="U54" i="2"/>
  <c r="Z54" i="2"/>
  <c r="AE54" i="2"/>
  <c r="H49" i="2"/>
  <c r="P49" i="2"/>
  <c r="X49" i="2"/>
  <c r="AF49" i="2"/>
  <c r="H50" i="2"/>
  <c r="P50" i="2"/>
  <c r="X50" i="2"/>
  <c r="AF50" i="2"/>
  <c r="J52" i="2"/>
  <c r="R52" i="2"/>
  <c r="Z52" i="2"/>
  <c r="AH52" i="2"/>
  <c r="F53" i="2"/>
  <c r="N53" i="2"/>
  <c r="V53" i="2"/>
  <c r="AD53" i="2"/>
  <c r="J54" i="2"/>
  <c r="Q54" i="2"/>
  <c r="V54" i="2"/>
  <c r="AA54" i="2"/>
  <c r="AG54" i="2"/>
  <c r="K31" i="2"/>
  <c r="AA31" i="2"/>
  <c r="R32" i="2"/>
  <c r="AH32" i="2"/>
  <c r="T34" i="2"/>
  <c r="O35" i="2"/>
  <c r="AE35" i="2"/>
  <c r="F36" i="2"/>
  <c r="V36" i="2"/>
  <c r="M31" i="2"/>
  <c r="AC31" i="2"/>
  <c r="H32" i="2"/>
  <c r="X32" i="2"/>
  <c r="J34" i="2"/>
  <c r="Z34" i="2"/>
  <c r="Q35" i="2"/>
  <c r="AG35" i="2"/>
  <c r="L36" i="2"/>
  <c r="AB36" i="2"/>
  <c r="H41" i="2"/>
  <c r="AF40" i="2"/>
  <c r="X40" i="2"/>
  <c r="AF27" i="2"/>
  <c r="AB27" i="2"/>
  <c r="X27" i="2"/>
  <c r="T27" i="2"/>
  <c r="P27" i="2"/>
  <c r="L27" i="2"/>
  <c r="H27" i="2"/>
  <c r="AF26" i="2"/>
  <c r="AB26" i="2"/>
  <c r="X26" i="2"/>
  <c r="T26" i="2"/>
  <c r="P26" i="2"/>
  <c r="L26" i="2"/>
  <c r="H26" i="2"/>
  <c r="AF25" i="2"/>
  <c r="AB25" i="2"/>
  <c r="X25" i="2"/>
  <c r="T25" i="2"/>
  <c r="P25" i="2"/>
  <c r="L25" i="2"/>
  <c r="H25" i="2"/>
  <c r="AH23" i="2"/>
  <c r="AD23" i="2"/>
  <c r="Z23" i="2"/>
  <c r="V23" i="2"/>
  <c r="R23" i="2"/>
  <c r="N23" i="2"/>
  <c r="F23" i="2"/>
  <c r="AG22" i="2"/>
  <c r="S22" i="2"/>
  <c r="AA58" i="2"/>
  <c r="L58" i="2"/>
  <c r="AI28" i="2"/>
  <c r="AI27" i="2"/>
  <c r="AE27" i="2"/>
  <c r="AA27" i="2"/>
  <c r="W27" i="2"/>
  <c r="S27" i="2"/>
  <c r="O27" i="2"/>
  <c r="K27" i="2"/>
  <c r="G27" i="2"/>
  <c r="AI26" i="2"/>
  <c r="AE26" i="2"/>
  <c r="AA26" i="2"/>
  <c r="W26" i="2"/>
  <c r="S26" i="2"/>
  <c r="O26" i="2"/>
  <c r="K26" i="2"/>
  <c r="G26" i="2"/>
  <c r="AI25" i="2"/>
  <c r="AE25" i="2"/>
  <c r="AA25" i="2"/>
  <c r="W25" i="2"/>
  <c r="S25" i="2"/>
  <c r="O25" i="2"/>
  <c r="K25" i="2"/>
  <c r="G25" i="2"/>
  <c r="AG23" i="2"/>
  <c r="AC23" i="2"/>
  <c r="Y23" i="2"/>
  <c r="U23" i="2"/>
  <c r="Q23" i="2"/>
  <c r="L23" i="2"/>
  <c r="AC22" i="2"/>
  <c r="M22" i="2"/>
  <c r="AA22" i="2"/>
  <c r="K22" i="2"/>
  <c r="AI64" i="2"/>
  <c r="AH63" i="2"/>
  <c r="AC63" i="2"/>
  <c r="W63" i="2"/>
  <c r="O63" i="2"/>
  <c r="I63" i="2"/>
  <c r="AH62" i="2"/>
  <c r="AA62" i="2"/>
  <c r="T62" i="2"/>
  <c r="L62" i="2"/>
  <c r="F62" i="2"/>
  <c r="AG61" i="2"/>
  <c r="AA61" i="2"/>
  <c r="S61" i="2"/>
  <c r="L61" i="2"/>
  <c r="AI59" i="2"/>
  <c r="AA59" i="2"/>
  <c r="U59" i="2"/>
  <c r="N59" i="2"/>
  <c r="F59" i="2"/>
  <c r="AH58" i="2"/>
  <c r="X58" i="2"/>
  <c r="P58" i="2"/>
  <c r="F49" i="2"/>
  <c r="J49" i="2"/>
  <c r="N49" i="2"/>
  <c r="R49" i="2"/>
  <c r="V49" i="2"/>
  <c r="Z49" i="2"/>
  <c r="AD49" i="2"/>
  <c r="AH49" i="2"/>
  <c r="F50" i="2"/>
  <c r="J50" i="2"/>
  <c r="N50" i="2"/>
  <c r="R50" i="2"/>
  <c r="V50" i="2"/>
  <c r="Z50" i="2"/>
  <c r="AD50" i="2"/>
  <c r="AH50" i="2"/>
  <c r="H52" i="2"/>
  <c r="L52" i="2"/>
  <c r="P52" i="2"/>
  <c r="T52" i="2"/>
  <c r="X52" i="2"/>
  <c r="AB52" i="2"/>
  <c r="AF52" i="2"/>
  <c r="H53" i="2"/>
  <c r="L53" i="2"/>
  <c r="P53" i="2"/>
  <c r="T53" i="2"/>
  <c r="X53" i="2"/>
  <c r="AB53" i="2"/>
  <c r="AF53" i="2"/>
  <c r="H54" i="2"/>
  <c r="L54" i="2"/>
  <c r="P54" i="2"/>
  <c r="T54" i="2"/>
  <c r="X54" i="2"/>
  <c r="AB54" i="2"/>
  <c r="AF54" i="2"/>
  <c r="G49" i="2"/>
  <c r="K49" i="2"/>
  <c r="O49" i="2"/>
  <c r="S49" i="2"/>
  <c r="W49" i="2"/>
  <c r="AA49" i="2"/>
  <c r="AE49" i="2"/>
  <c r="AI49" i="2"/>
  <c r="G50" i="2"/>
  <c r="K50" i="2"/>
  <c r="O50" i="2"/>
  <c r="S50" i="2"/>
  <c r="W50" i="2"/>
  <c r="AA50" i="2"/>
  <c r="AE50" i="2"/>
  <c r="AI50" i="2"/>
  <c r="I52" i="2"/>
  <c r="M52" i="2"/>
  <c r="Q52" i="2"/>
  <c r="U52" i="2"/>
  <c r="Y52" i="2"/>
  <c r="AC52" i="2"/>
  <c r="AG52" i="2"/>
  <c r="I53" i="2"/>
  <c r="M53" i="2"/>
  <c r="Q53" i="2"/>
  <c r="U53" i="2"/>
  <c r="Y53" i="2"/>
  <c r="AC53" i="2"/>
  <c r="AG53" i="2"/>
  <c r="I54" i="2"/>
  <c r="M54" i="2"/>
  <c r="E39" i="2"/>
  <c r="I40" i="2"/>
  <c r="M40" i="2"/>
  <c r="Q40" i="2"/>
  <c r="U40" i="2"/>
  <c r="F40" i="2"/>
  <c r="J40" i="2"/>
  <c r="N40" i="2"/>
  <c r="R40" i="2"/>
  <c r="V40" i="2"/>
  <c r="Z40" i="2"/>
  <c r="AD40" i="2"/>
  <c r="AH40" i="2"/>
  <c r="F41" i="2"/>
  <c r="J41" i="2"/>
  <c r="N41" i="2"/>
  <c r="R41" i="2"/>
  <c r="V41" i="2"/>
  <c r="Z41" i="2"/>
  <c r="AD41" i="2"/>
  <c r="AH41" i="2"/>
  <c r="H43" i="2"/>
  <c r="L43" i="2"/>
  <c r="P43" i="2"/>
  <c r="T43" i="2"/>
  <c r="X43" i="2"/>
  <c r="AB43" i="2"/>
  <c r="AF43" i="2"/>
  <c r="H44" i="2"/>
  <c r="L44" i="2"/>
  <c r="P44" i="2"/>
  <c r="T44" i="2"/>
  <c r="X44" i="2"/>
  <c r="AB44" i="2"/>
  <c r="AF44" i="2"/>
  <c r="H45" i="2"/>
  <c r="L45" i="2"/>
  <c r="P45" i="2"/>
  <c r="T45" i="2"/>
  <c r="X45" i="2"/>
  <c r="AB45" i="2"/>
  <c r="AF45" i="2"/>
  <c r="G40" i="2"/>
  <c r="K40" i="2"/>
  <c r="O40" i="2"/>
  <c r="S40" i="2"/>
  <c r="W40" i="2"/>
  <c r="AA40" i="2"/>
  <c r="AE40" i="2"/>
  <c r="AI40" i="2"/>
  <c r="G41" i="2"/>
  <c r="K41" i="2"/>
  <c r="O41" i="2"/>
  <c r="S41" i="2"/>
  <c r="W41" i="2"/>
  <c r="AA41" i="2"/>
  <c r="AE41" i="2"/>
  <c r="AI41" i="2"/>
  <c r="I43" i="2"/>
  <c r="M43" i="2"/>
  <c r="Q43" i="2"/>
  <c r="U43" i="2"/>
  <c r="Y43" i="2"/>
  <c r="AC43" i="2"/>
  <c r="AG43" i="2"/>
  <c r="I44" i="2"/>
  <c r="M44" i="2"/>
  <c r="Q44" i="2"/>
  <c r="U44" i="2"/>
  <c r="Y44" i="2"/>
  <c r="AC44" i="2"/>
  <c r="AG44" i="2"/>
  <c r="I45" i="2"/>
  <c r="M45" i="2"/>
  <c r="Q45" i="2"/>
  <c r="U45" i="2"/>
  <c r="Y45" i="2"/>
  <c r="AC45" i="2"/>
  <c r="AG45" i="2"/>
  <c r="G58" i="2"/>
  <c r="N58" i="2"/>
  <c r="V58" i="2"/>
  <c r="AB58" i="2"/>
  <c r="M23" i="2"/>
  <c r="I23" i="2"/>
  <c r="AE22" i="2"/>
  <c r="Y22" i="2"/>
  <c r="Q22" i="2"/>
  <c r="I22" i="2"/>
  <c r="H23" i="2"/>
  <c r="AI22" i="2"/>
  <c r="AD22" i="2"/>
  <c r="W22" i="2"/>
  <c r="O22" i="2"/>
  <c r="G22" i="2"/>
  <c r="E66" i="2"/>
  <c r="H67" i="2"/>
  <c r="L67" i="2"/>
  <c r="P67" i="2"/>
  <c r="T67" i="2"/>
  <c r="X67" i="2"/>
  <c r="AB67" i="2"/>
  <c r="AF67" i="2"/>
  <c r="G68" i="2"/>
  <c r="K68" i="2"/>
  <c r="O68" i="2"/>
  <c r="S68" i="2"/>
  <c r="W68" i="2"/>
  <c r="AA68" i="2"/>
  <c r="AE68" i="2"/>
  <c r="AI68" i="2"/>
  <c r="I70" i="2"/>
  <c r="M70" i="2"/>
  <c r="Q70" i="2"/>
  <c r="U70" i="2"/>
  <c r="Y70" i="2"/>
  <c r="AC70" i="2"/>
  <c r="AG70" i="2"/>
  <c r="H71" i="2"/>
  <c r="L71" i="2"/>
  <c r="P71" i="2"/>
  <c r="T71" i="2"/>
  <c r="X71" i="2"/>
  <c r="AB71" i="2"/>
  <c r="AF71" i="2"/>
  <c r="G72" i="2"/>
  <c r="K72" i="2"/>
  <c r="O72" i="2"/>
  <c r="S72" i="2"/>
  <c r="W72" i="2"/>
  <c r="AA72" i="2"/>
  <c r="AE72" i="2"/>
  <c r="AI72" i="2"/>
  <c r="I58" i="2"/>
  <c r="M58" i="2"/>
  <c r="Q58" i="2"/>
  <c r="U58" i="2"/>
  <c r="Y58" i="2"/>
  <c r="AC58" i="2"/>
  <c r="AG58" i="2"/>
  <c r="H59" i="2"/>
  <c r="L59" i="2"/>
  <c r="P59" i="2"/>
  <c r="T59" i="2"/>
  <c r="X59" i="2"/>
  <c r="AB59" i="2"/>
  <c r="AF59" i="2"/>
  <c r="F61" i="2"/>
  <c r="J61" i="2"/>
  <c r="N61" i="2"/>
  <c r="R61" i="2"/>
  <c r="V61" i="2"/>
  <c r="Z61" i="2"/>
  <c r="AD61" i="2"/>
  <c r="AH61" i="2"/>
  <c r="I62" i="2"/>
  <c r="M62" i="2"/>
  <c r="Q62" i="2"/>
  <c r="U62" i="2"/>
  <c r="Y62" i="2"/>
  <c r="AC62" i="2"/>
  <c r="AG62" i="2"/>
  <c r="H63" i="2"/>
  <c r="L63" i="2"/>
  <c r="P63" i="2"/>
  <c r="T63" i="2"/>
  <c r="X63" i="2"/>
  <c r="E57" i="2"/>
  <c r="J58" i="2"/>
  <c r="O58" i="2"/>
  <c r="T58" i="2"/>
  <c r="Z58" i="2"/>
  <c r="AE58" i="2"/>
  <c r="G59" i="2"/>
  <c r="M59" i="2"/>
  <c r="R59" i="2"/>
  <c r="W59" i="2"/>
  <c r="AC59" i="2"/>
  <c r="AH59" i="2"/>
  <c r="I61" i="2"/>
  <c r="O61" i="2"/>
  <c r="T61" i="2"/>
  <c r="Y61" i="2"/>
  <c r="AE61" i="2"/>
  <c r="H62" i="2"/>
  <c r="N62" i="2"/>
  <c r="S62" i="2"/>
  <c r="X62" i="2"/>
  <c r="AD62" i="2"/>
  <c r="AI62" i="2"/>
  <c r="F63" i="2"/>
  <c r="K63" i="2"/>
  <c r="Q63" i="2"/>
  <c r="V63" i="2"/>
  <c r="AA63" i="2"/>
  <c r="AE63" i="2"/>
  <c r="AI63" i="2"/>
  <c r="F31" i="2"/>
  <c r="J31" i="2"/>
  <c r="N31" i="2"/>
  <c r="R31" i="2"/>
  <c r="V31" i="2"/>
  <c r="Z31" i="2"/>
  <c r="AD31" i="2"/>
  <c r="AH31" i="2"/>
  <c r="I32" i="2"/>
  <c r="M32" i="2"/>
  <c r="Q32" i="2"/>
  <c r="U32" i="2"/>
  <c r="Y32" i="2"/>
  <c r="AC32" i="2"/>
  <c r="AG32" i="2"/>
  <c r="G34" i="2"/>
  <c r="K34" i="2"/>
  <c r="O34" i="2"/>
  <c r="S34" i="2"/>
  <c r="W34" i="2"/>
  <c r="AA34" i="2"/>
  <c r="AE34" i="2"/>
  <c r="AI34" i="2"/>
  <c r="F35" i="2"/>
  <c r="J35" i="2"/>
  <c r="N35" i="2"/>
  <c r="R35" i="2"/>
  <c r="V35" i="2"/>
  <c r="Z35" i="2"/>
  <c r="AD35" i="2"/>
  <c r="AH35" i="2"/>
  <c r="I36" i="2"/>
  <c r="M36" i="2"/>
  <c r="Q36" i="2"/>
  <c r="U36" i="2"/>
  <c r="Y36" i="2"/>
  <c r="AC36" i="2"/>
  <c r="AG36" i="2"/>
  <c r="E30" i="2"/>
  <c r="H31" i="2"/>
  <c r="L31" i="2"/>
  <c r="P31" i="2"/>
  <c r="T31" i="2"/>
  <c r="X31" i="2"/>
  <c r="AB31" i="2"/>
  <c r="AF31" i="2"/>
  <c r="G32" i="2"/>
  <c r="K32" i="2"/>
  <c r="O32" i="2"/>
  <c r="S32" i="2"/>
  <c r="W32" i="2"/>
  <c r="AA32" i="2"/>
  <c r="AE32" i="2"/>
  <c r="AI32" i="2"/>
  <c r="I34" i="2"/>
  <c r="M34" i="2"/>
  <c r="Q34" i="2"/>
  <c r="U34" i="2"/>
  <c r="Y34" i="2"/>
  <c r="AC34" i="2"/>
  <c r="AG34" i="2"/>
  <c r="H35" i="2"/>
  <c r="L35" i="2"/>
  <c r="P35" i="2"/>
  <c r="T35" i="2"/>
  <c r="X35" i="2"/>
  <c r="AB35" i="2"/>
  <c r="AF35" i="2"/>
  <c r="G36" i="2"/>
  <c r="K36" i="2"/>
  <c r="O36" i="2"/>
  <c r="S36" i="2"/>
  <c r="W36" i="2"/>
  <c r="AA36" i="2"/>
  <c r="AE36" i="2"/>
  <c r="AI36" i="2"/>
  <c r="AH36" i="2"/>
  <c r="Z36" i="2"/>
  <c r="R36" i="2"/>
  <c r="J36" i="2"/>
  <c r="AC35" i="2"/>
  <c r="U35" i="2"/>
  <c r="M35" i="2"/>
  <c r="AF34" i="2"/>
  <c r="X34" i="2"/>
  <c r="P34" i="2"/>
  <c r="H34" i="2"/>
  <c r="AD32" i="2"/>
  <c r="V32" i="2"/>
  <c r="N32" i="2"/>
  <c r="F32" i="2"/>
  <c r="AG31" i="2"/>
  <c r="Y31" i="2"/>
  <c r="Q31" i="2"/>
  <c r="I31" i="2"/>
  <c r="AF36" i="2"/>
  <c r="X36" i="2"/>
  <c r="P36" i="2"/>
  <c r="H36" i="2"/>
  <c r="AI35" i="2"/>
  <c r="AA35" i="2"/>
  <c r="S35" i="2"/>
  <c r="K35" i="2"/>
  <c r="AD34" i="2"/>
  <c r="V34" i="2"/>
  <c r="N34" i="2"/>
  <c r="F34" i="2"/>
  <c r="AB32" i="2"/>
  <c r="T32" i="2"/>
  <c r="L32" i="2"/>
  <c r="AE31" i="2"/>
  <c r="W31" i="2"/>
  <c r="O31" i="2"/>
  <c r="G31" i="2"/>
  <c r="G23" i="2"/>
  <c r="AF22" i="2"/>
  <c r="AB22" i="2"/>
  <c r="X22" i="2"/>
  <c r="T22" i="2"/>
  <c r="P22" i="2"/>
  <c r="L22" i="2"/>
  <c r="H22" i="2"/>
  <c r="E21" i="2"/>
  <c r="Z22" i="2"/>
  <c r="V22" i="2"/>
  <c r="R22" i="2"/>
  <c r="N22" i="2"/>
  <c r="J22" i="2"/>
  <c r="AI19" i="2"/>
  <c r="F13" i="2"/>
  <c r="V13" i="2"/>
  <c r="AD14" i="2"/>
  <c r="N16" i="2"/>
  <c r="F17" i="2"/>
  <c r="AG18" i="2"/>
  <c r="Z18" i="2"/>
  <c r="J18" i="2"/>
  <c r="AH17" i="2"/>
  <c r="R17" i="2"/>
  <c r="Z16" i="2"/>
  <c r="J16" i="2"/>
  <c r="Z14" i="2"/>
  <c r="J14" i="2"/>
  <c r="AH13" i="2"/>
  <c r="R13" i="2"/>
  <c r="F18" i="2"/>
  <c r="N17" i="2"/>
  <c r="F16" i="2"/>
  <c r="F14" i="2"/>
  <c r="N13" i="2"/>
  <c r="AH18" i="2"/>
  <c r="AH16" i="2"/>
  <c r="Z13" i="2"/>
  <c r="V18" i="2"/>
  <c r="AD17" i="2"/>
  <c r="V16" i="2"/>
  <c r="V14" i="2"/>
  <c r="AD13" i="2"/>
  <c r="R18" i="2"/>
  <c r="J17" i="2"/>
  <c r="AH14" i="2"/>
  <c r="J13" i="2"/>
  <c r="Z17" i="2"/>
  <c r="R16" i="2"/>
  <c r="R14" i="2"/>
  <c r="N14" i="2"/>
  <c r="AD16" i="2"/>
  <c r="V17" i="2"/>
  <c r="AD18" i="2"/>
  <c r="G13" i="2"/>
  <c r="K13" i="2"/>
  <c r="O13" i="2"/>
  <c r="S13" i="2"/>
  <c r="W13" i="2"/>
  <c r="AA13" i="2"/>
  <c r="AE13" i="2"/>
  <c r="AI13" i="2"/>
  <c r="G14" i="2"/>
  <c r="K14" i="2"/>
  <c r="O14" i="2"/>
  <c r="S14" i="2"/>
  <c r="W14" i="2"/>
  <c r="AA14" i="2"/>
  <c r="AE14" i="2"/>
  <c r="AI14" i="2"/>
  <c r="G16" i="2"/>
  <c r="K16" i="2"/>
  <c r="O16" i="2"/>
  <c r="S16" i="2"/>
  <c r="W16" i="2"/>
  <c r="AA16" i="2"/>
  <c r="AE16" i="2"/>
  <c r="AI16" i="2"/>
  <c r="G17" i="2"/>
  <c r="K17" i="2"/>
  <c r="O17" i="2"/>
  <c r="S17" i="2"/>
  <c r="W17" i="2"/>
  <c r="AA17" i="2"/>
  <c r="AE17" i="2"/>
  <c r="AI17" i="2"/>
  <c r="G18" i="2"/>
  <c r="K18" i="2"/>
  <c r="O18" i="2"/>
  <c r="S18" i="2"/>
  <c r="W18" i="2"/>
  <c r="AA18" i="2"/>
  <c r="AE18" i="2"/>
  <c r="AI18" i="2"/>
  <c r="H13" i="2"/>
  <c r="L13" i="2"/>
  <c r="P13" i="2"/>
  <c r="T13" i="2"/>
  <c r="X13" i="2"/>
  <c r="AB13" i="2"/>
  <c r="AF13" i="2"/>
  <c r="H14" i="2"/>
  <c r="L14" i="2"/>
  <c r="P14" i="2"/>
  <c r="T14" i="2"/>
  <c r="X14" i="2"/>
  <c r="AB14" i="2"/>
  <c r="AF14" i="2"/>
  <c r="H16" i="2"/>
  <c r="L16" i="2"/>
  <c r="P16" i="2"/>
  <c r="T16" i="2"/>
  <c r="X16" i="2"/>
  <c r="AB16" i="2"/>
  <c r="AF16" i="2"/>
  <c r="H17" i="2"/>
  <c r="L17" i="2"/>
  <c r="P17" i="2"/>
  <c r="T17" i="2"/>
  <c r="X17" i="2"/>
  <c r="AB17" i="2"/>
  <c r="AF17" i="2"/>
  <c r="H18" i="2"/>
  <c r="L18" i="2"/>
  <c r="P18" i="2"/>
  <c r="T18" i="2"/>
  <c r="X18" i="2"/>
  <c r="AB18" i="2"/>
  <c r="AF18" i="2"/>
  <c r="E12" i="2"/>
  <c r="I13" i="2"/>
  <c r="M13" i="2"/>
  <c r="Q13" i="2"/>
  <c r="U13" i="2"/>
  <c r="Y13" i="2"/>
  <c r="AC13" i="2"/>
  <c r="AG13" i="2"/>
  <c r="I14" i="2"/>
  <c r="M14" i="2"/>
  <c r="Q14" i="2"/>
  <c r="U14" i="2"/>
  <c r="Y14" i="2"/>
  <c r="AC14" i="2"/>
  <c r="AG14" i="2"/>
  <c r="I16" i="2"/>
  <c r="M16" i="2"/>
  <c r="Q16" i="2"/>
  <c r="U16" i="2"/>
  <c r="Y16" i="2"/>
  <c r="AC16" i="2"/>
  <c r="AG16" i="2"/>
  <c r="I17" i="2"/>
  <c r="M17" i="2"/>
  <c r="Q17" i="2"/>
  <c r="U17" i="2"/>
  <c r="Y17" i="2"/>
  <c r="AC17" i="2"/>
  <c r="AG17" i="2"/>
  <c r="I18" i="2"/>
  <c r="M18" i="2"/>
  <c r="Q18" i="2"/>
  <c r="U18" i="2"/>
  <c r="Y18" i="2"/>
  <c r="AC18" i="2"/>
  <c r="BL9" i="2"/>
  <c r="BH9" i="2"/>
  <c r="BD9" i="2"/>
  <c r="AZ9" i="2"/>
  <c r="AV9" i="2"/>
  <c r="AR9" i="2"/>
  <c r="AN9" i="2"/>
  <c r="AJ9" i="2"/>
  <c r="AF9" i="2"/>
  <c r="AB9" i="2"/>
  <c r="X9" i="2"/>
  <c r="T9" i="2"/>
  <c r="P9" i="2"/>
  <c r="L9" i="2"/>
  <c r="H9" i="2"/>
  <c r="BK8" i="2"/>
  <c r="BG8" i="2"/>
  <c r="BC8" i="2"/>
  <c r="AY8" i="2"/>
  <c r="AU8" i="2"/>
  <c r="AQ8" i="2"/>
  <c r="AM8" i="2"/>
  <c r="AI8" i="2"/>
  <c r="AE8" i="2"/>
  <c r="AA8" i="2"/>
  <c r="W8" i="2"/>
  <c r="S8" i="2"/>
  <c r="O8" i="2"/>
  <c r="K8" i="2"/>
  <c r="G8" i="2"/>
  <c r="BJ7" i="2"/>
  <c r="BF7" i="2"/>
  <c r="BB7" i="2"/>
  <c r="AX7" i="2"/>
  <c r="AT7" i="2"/>
  <c r="AP7" i="2"/>
  <c r="AL7" i="2"/>
  <c r="AH7" i="2"/>
  <c r="AD7" i="2"/>
  <c r="Z7" i="2"/>
  <c r="V7" i="2"/>
  <c r="R7" i="2"/>
  <c r="N7" i="2"/>
  <c r="J7" i="2"/>
  <c r="BM6" i="2"/>
  <c r="BI6" i="2"/>
  <c r="BE6" i="2"/>
  <c r="BA6" i="2"/>
  <c r="AW6" i="2"/>
  <c r="AS6" i="2"/>
  <c r="AO6" i="2"/>
  <c r="AK6" i="2"/>
  <c r="AG6" i="2"/>
  <c r="AC6" i="2"/>
  <c r="Y6" i="2"/>
  <c r="U6" i="2"/>
  <c r="Q6" i="2"/>
  <c r="M6" i="2"/>
  <c r="I6" i="2"/>
  <c r="BL5" i="2"/>
  <c r="BH5" i="2"/>
  <c r="BD5" i="2"/>
  <c r="AZ5" i="2"/>
  <c r="AV5" i="2"/>
  <c r="AR5" i="2"/>
  <c r="AN5" i="2"/>
  <c r="AJ5" i="2"/>
  <c r="AF5" i="2"/>
  <c r="AB5" i="2"/>
  <c r="X5" i="2"/>
  <c r="T5" i="2"/>
  <c r="P5" i="2"/>
  <c r="L5" i="2"/>
  <c r="H5" i="2"/>
  <c r="BK4" i="2"/>
  <c r="BG4" i="2"/>
  <c r="BC4" i="2"/>
  <c r="AY4" i="2"/>
  <c r="AU4" i="2"/>
  <c r="AQ4" i="2"/>
  <c r="AM4" i="2"/>
  <c r="AI4" i="2"/>
  <c r="AE4" i="2"/>
  <c r="AA4" i="2"/>
  <c r="BK9" i="2"/>
  <c r="BG9" i="2"/>
  <c r="BC9" i="2"/>
  <c r="AY9" i="2"/>
  <c r="AU9" i="2"/>
  <c r="AQ9" i="2"/>
  <c r="AM9" i="2"/>
  <c r="AI9" i="2"/>
  <c r="AE9" i="2"/>
  <c r="AA9" i="2"/>
  <c r="W9" i="2"/>
  <c r="S9" i="2"/>
  <c r="O9" i="2"/>
  <c r="K9" i="2"/>
  <c r="G9" i="2"/>
  <c r="BJ8" i="2"/>
  <c r="BF8" i="2"/>
  <c r="BB8" i="2"/>
  <c r="AX8" i="2"/>
  <c r="AT8" i="2"/>
  <c r="AP8" i="2"/>
  <c r="AL8" i="2"/>
  <c r="AH8" i="2"/>
  <c r="AD8" i="2"/>
  <c r="Z8" i="2"/>
  <c r="V8" i="2"/>
  <c r="R8" i="2"/>
  <c r="N8" i="2"/>
  <c r="J8" i="2"/>
  <c r="BM7" i="2"/>
  <c r="BI7" i="2"/>
  <c r="BE7" i="2"/>
  <c r="BA7" i="2"/>
  <c r="AW7" i="2"/>
  <c r="AS7" i="2"/>
  <c r="AO7" i="2"/>
  <c r="AK7" i="2"/>
  <c r="AG7" i="2"/>
  <c r="AC7" i="2"/>
  <c r="Y7" i="2"/>
  <c r="U7" i="2"/>
  <c r="Q7" i="2"/>
  <c r="M7" i="2"/>
  <c r="I7" i="2"/>
  <c r="BL6" i="2"/>
  <c r="BH6" i="2"/>
  <c r="BD6" i="2"/>
  <c r="AZ6" i="2"/>
  <c r="AV6" i="2"/>
  <c r="AR6" i="2"/>
  <c r="AN6" i="2"/>
  <c r="AJ6" i="2"/>
  <c r="AF6" i="2"/>
  <c r="AB6" i="2"/>
  <c r="X6" i="2"/>
  <c r="T6" i="2"/>
  <c r="P6" i="2"/>
  <c r="L6" i="2"/>
  <c r="H6" i="2"/>
  <c r="BK5" i="2"/>
  <c r="BG5" i="2"/>
  <c r="BC5" i="2"/>
  <c r="AY5" i="2"/>
  <c r="AU5" i="2"/>
  <c r="AQ5" i="2"/>
  <c r="AM5" i="2"/>
  <c r="AI5" i="2"/>
  <c r="AE5" i="2"/>
  <c r="AA5" i="2"/>
  <c r="W5" i="2"/>
  <c r="S5" i="2"/>
  <c r="O5" i="2"/>
  <c r="K5" i="2"/>
  <c r="G5" i="2"/>
  <c r="BJ4" i="2"/>
  <c r="BF4" i="2"/>
  <c r="BB4" i="2"/>
  <c r="AX4" i="2"/>
  <c r="AT4" i="2"/>
  <c r="AP4" i="2"/>
  <c r="AL4" i="2"/>
  <c r="AH4" i="2"/>
  <c r="AD4" i="2"/>
  <c r="Z4" i="2"/>
  <c r="BJ9" i="2"/>
  <c r="BF9" i="2"/>
  <c r="BB9" i="2"/>
  <c r="AX9" i="2"/>
  <c r="AT9" i="2"/>
  <c r="AP9" i="2"/>
  <c r="AL9" i="2"/>
  <c r="AH9" i="2"/>
  <c r="AD9" i="2"/>
  <c r="Z9" i="2"/>
  <c r="V9" i="2"/>
  <c r="R9" i="2"/>
  <c r="N9" i="2"/>
  <c r="J9" i="2"/>
  <c r="BM8" i="2"/>
  <c r="BI8" i="2"/>
  <c r="BE8" i="2"/>
  <c r="BA8" i="2"/>
  <c r="AW8" i="2"/>
  <c r="AS8" i="2"/>
  <c r="AO8" i="2"/>
  <c r="AK8" i="2"/>
  <c r="AG8" i="2"/>
  <c r="AC8" i="2"/>
  <c r="Y8" i="2"/>
  <c r="U8" i="2"/>
  <c r="Q8" i="2"/>
  <c r="M8" i="2"/>
  <c r="I8" i="2"/>
  <c r="BL7" i="2"/>
  <c r="BH7" i="2"/>
  <c r="BD7" i="2"/>
  <c r="AZ7" i="2"/>
  <c r="AV7" i="2"/>
  <c r="AR7" i="2"/>
  <c r="AN7" i="2"/>
  <c r="AJ7" i="2"/>
  <c r="AF7" i="2"/>
  <c r="AB7" i="2"/>
  <c r="X7" i="2"/>
  <c r="T7" i="2"/>
  <c r="P7" i="2"/>
  <c r="L7" i="2"/>
  <c r="H7" i="2"/>
  <c r="BK6" i="2"/>
  <c r="BG6" i="2"/>
  <c r="BC6" i="2"/>
  <c r="AY6" i="2"/>
  <c r="AU6" i="2"/>
  <c r="AQ6" i="2"/>
  <c r="AM6" i="2"/>
  <c r="AI6" i="2"/>
  <c r="AE6" i="2"/>
  <c r="AA6" i="2"/>
  <c r="W6" i="2"/>
  <c r="S6" i="2"/>
  <c r="O6" i="2"/>
  <c r="K6" i="2"/>
  <c r="G6" i="2"/>
  <c r="BJ5" i="2"/>
  <c r="BF5" i="2"/>
  <c r="BB5" i="2"/>
  <c r="AX5" i="2"/>
  <c r="AT5" i="2"/>
  <c r="AP5" i="2"/>
  <c r="AL5" i="2"/>
  <c r="AH5" i="2"/>
  <c r="AD5" i="2"/>
  <c r="Z5" i="2"/>
  <c r="V5" i="2"/>
  <c r="R5" i="2"/>
  <c r="N5" i="2"/>
  <c r="J5" i="2"/>
  <c r="BM4" i="2"/>
  <c r="BI4" i="2"/>
  <c r="BE4" i="2"/>
  <c r="BA4" i="2"/>
  <c r="AW4" i="2"/>
  <c r="AS4" i="2"/>
  <c r="AO4" i="2"/>
  <c r="AK4" i="2"/>
  <c r="AG4" i="2"/>
  <c r="AC4" i="2"/>
  <c r="Y4" i="2"/>
  <c r="U4" i="2"/>
  <c r="R4" i="2"/>
  <c r="AZ4" i="2"/>
  <c r="AO5" i="2"/>
  <c r="AD6" i="2"/>
  <c r="S7" i="2"/>
  <c r="AY7" i="2"/>
  <c r="AN8" i="2"/>
  <c r="M9" i="2"/>
  <c r="BI9" i="2"/>
  <c r="G4" i="2"/>
  <c r="K4" i="2"/>
  <c r="O4" i="2"/>
  <c r="S4" i="2"/>
  <c r="X4" i="2"/>
  <c r="AN4" i="2"/>
  <c r="BD4" i="2"/>
  <c r="M5" i="2"/>
  <c r="AC5" i="2"/>
  <c r="AS5" i="2"/>
  <c r="BI5" i="2"/>
  <c r="R6" i="2"/>
  <c r="AH6" i="2"/>
  <c r="AX6" i="2"/>
  <c r="G7" i="2"/>
  <c r="W7" i="2"/>
  <c r="AM7" i="2"/>
  <c r="BC7" i="2"/>
  <c r="L8" i="2"/>
  <c r="AB8" i="2"/>
  <c r="AR8" i="2"/>
  <c r="BH8" i="2"/>
  <c r="Q9" i="2"/>
  <c r="AG9" i="2"/>
  <c r="AW9" i="2"/>
  <c r="BM9" i="2"/>
  <c r="J4" i="2"/>
  <c r="W4" i="2"/>
  <c r="I5" i="2"/>
  <c r="BE5" i="2"/>
  <c r="AT6" i="2"/>
  <c r="AI7" i="2"/>
  <c r="X8" i="2"/>
  <c r="AS9" i="2"/>
  <c r="H4" i="2"/>
  <c r="L4" i="2"/>
  <c r="P4" i="2"/>
  <c r="T4" i="2"/>
  <c r="AB4" i="2"/>
  <c r="AR4" i="2"/>
  <c r="BH4" i="2"/>
  <c r="Q5" i="2"/>
  <c r="AG5" i="2"/>
  <c r="AW5" i="2"/>
  <c r="BM5" i="2"/>
  <c r="V6" i="2"/>
  <c r="AL6" i="2"/>
  <c r="BB6" i="2"/>
  <c r="K7" i="2"/>
  <c r="AA7" i="2"/>
  <c r="AQ7" i="2"/>
  <c r="BG7" i="2"/>
  <c r="P8" i="2"/>
  <c r="AF8" i="2"/>
  <c r="AV8" i="2"/>
  <c r="BL8" i="2"/>
  <c r="U9" i="2"/>
  <c r="AK9" i="2"/>
  <c r="BA9" i="2"/>
  <c r="N4" i="2"/>
  <c r="AJ4" i="2"/>
  <c r="Y5" i="2"/>
  <c r="N6" i="2"/>
  <c r="BJ6" i="2"/>
  <c r="H8" i="2"/>
  <c r="BD8" i="2"/>
  <c r="AC9" i="2"/>
  <c r="I4" i="2"/>
  <c r="M4" i="2"/>
  <c r="Q4" i="2"/>
  <c r="V4" i="2"/>
  <c r="AF4" i="2"/>
  <c r="AV4" i="2"/>
  <c r="BL4" i="2"/>
  <c r="U5" i="2"/>
  <c r="AK5" i="2"/>
  <c r="BA5" i="2"/>
  <c r="J6" i="2"/>
  <c r="Z6" i="2"/>
  <c r="AP6" i="2"/>
  <c r="BF6" i="2"/>
  <c r="O7" i="2"/>
  <c r="AE7" i="2"/>
  <c r="AU7" i="2"/>
  <c r="BK7" i="2"/>
  <c r="T8" i="2"/>
  <c r="AJ8" i="2"/>
  <c r="AZ8" i="2"/>
  <c r="I9" i="2"/>
  <c r="Y9" i="2"/>
  <c r="AO9" i="2"/>
  <c r="BE9" i="2"/>
  <c r="F9" i="2"/>
  <c r="F8" i="2"/>
  <c r="F7" i="2"/>
  <c r="F6" i="2"/>
  <c r="F5" i="2"/>
  <c r="F4" i="2"/>
  <c r="E3" i="2"/>
  <c r="AU86" i="2" l="1"/>
  <c r="BC85" i="2"/>
  <c r="BD86" i="2"/>
  <c r="AP82" i="2"/>
  <c r="AN82" i="2"/>
  <c r="BJ82" i="2"/>
  <c r="AM87" i="2"/>
  <c r="BL82" i="2"/>
  <c r="AQ82" i="2"/>
  <c r="AN86" i="2"/>
  <c r="AN85" i="2"/>
  <c r="BD85" i="2"/>
  <c r="AX87" i="2"/>
  <c r="BF82" i="2"/>
  <c r="AU83" i="2"/>
  <c r="BK83" i="2"/>
  <c r="AY87" i="2"/>
  <c r="BL83" i="2"/>
  <c r="BF85" i="2"/>
  <c r="BK86" i="2"/>
  <c r="AZ87" i="2"/>
  <c r="BF87" i="2"/>
  <c r="AM83" i="2"/>
  <c r="BC83" i="2"/>
  <c r="AQ83" i="2"/>
  <c r="BF86" i="2"/>
  <c r="AU87" i="2"/>
  <c r="BL87" i="2"/>
  <c r="AX83" i="2"/>
  <c r="AK87" i="2"/>
  <c r="AS87" i="2"/>
  <c r="AT83" i="2"/>
  <c r="AT86" i="2"/>
  <c r="BJ86" i="2"/>
  <c r="BG82" i="2"/>
  <c r="AP85" i="2"/>
  <c r="AP86" i="2"/>
  <c r="AO86" i="2"/>
  <c r="AX85" i="2"/>
  <c r="BK85" i="2"/>
  <c r="AR85" i="2"/>
  <c r="AM85" i="2"/>
  <c r="AY85" i="2"/>
  <c r="AZ86" i="2"/>
  <c r="AU85" i="2"/>
  <c r="BL86" i="2"/>
  <c r="BG85" i="2"/>
  <c r="AR82" i="2"/>
  <c r="AR86" i="2"/>
  <c r="AZ82" i="2"/>
  <c r="AQ85" i="2"/>
  <c r="BD82" i="2"/>
  <c r="AJ85" i="2"/>
  <c r="BG83" i="2"/>
  <c r="BE83" i="2"/>
  <c r="BH86" i="2"/>
  <c r="AV83" i="2"/>
  <c r="AO85" i="2"/>
  <c r="BH85" i="2"/>
  <c r="BI85" i="2"/>
  <c r="BM87" i="2"/>
  <c r="AJ86" i="2"/>
  <c r="AV86" i="2"/>
  <c r="BF83" i="2"/>
  <c r="AZ85" i="2"/>
  <c r="BA83" i="2"/>
  <c r="AV82" i="2"/>
  <c r="BM83" i="2"/>
  <c r="BH82" i="2"/>
  <c r="AW87" i="2"/>
  <c r="AS82" i="2"/>
  <c r="BI82" i="2"/>
  <c r="AO87" i="2"/>
  <c r="BA87" i="2"/>
  <c r="BI83" i="2"/>
  <c r="AP83" i="2"/>
  <c r="AT87" i="2"/>
  <c r="BJ87" i="2"/>
  <c r="BB82" i="2"/>
  <c r="AK82" i="2"/>
  <c r="BA82" i="2"/>
  <c r="BE86" i="2"/>
  <c r="AL82" i="2"/>
  <c r="AJ82" i="2"/>
  <c r="AS83" i="2"/>
  <c r="AO83" i="2"/>
  <c r="AO82" i="2"/>
  <c r="BE82" i="2"/>
  <c r="BJ83" i="2"/>
  <c r="AS86" i="2"/>
  <c r="BI86" i="2"/>
  <c r="BE85" i="2"/>
  <c r="AJ87" i="2"/>
  <c r="BE87" i="2"/>
  <c r="AK86" i="2"/>
  <c r="X88" i="2"/>
  <c r="F85" i="2"/>
  <c r="P83" i="2"/>
  <c r="AW86" i="2"/>
  <c r="BM86" i="2"/>
  <c r="AL87" i="2"/>
  <c r="BB87" i="2"/>
  <c r="AT82" i="2"/>
  <c r="AY83" i="2"/>
  <c r="AS85" i="2"/>
  <c r="AX86" i="2"/>
  <c r="BC87" i="2"/>
  <c r="AU82" i="2"/>
  <c r="BK82" i="2"/>
  <c r="AJ83" i="2"/>
  <c r="AZ83" i="2"/>
  <c r="AT85" i="2"/>
  <c r="BJ85" i="2"/>
  <c r="AY86" i="2"/>
  <c r="AN87" i="2"/>
  <c r="BD87" i="2"/>
  <c r="AK83" i="2"/>
  <c r="AW83" i="2"/>
  <c r="BI87" i="2"/>
  <c r="AW82" i="2"/>
  <c r="BM82" i="2"/>
  <c r="AL83" i="2"/>
  <c r="BB83" i="2"/>
  <c r="AV85" i="2"/>
  <c r="BL85" i="2"/>
  <c r="BA86" i="2"/>
  <c r="AP87" i="2"/>
  <c r="AX82" i="2"/>
  <c r="AW85" i="2"/>
  <c r="BM85" i="2"/>
  <c r="AL86" i="2"/>
  <c r="BB86" i="2"/>
  <c r="AQ87" i="2"/>
  <c r="BG87" i="2"/>
  <c r="AY82" i="2"/>
  <c r="X83" i="2"/>
  <c r="AN83" i="2"/>
  <c r="BD83" i="2"/>
  <c r="AM86" i="2"/>
  <c r="BC86" i="2"/>
  <c r="AR87" i="2"/>
  <c r="BH87" i="2"/>
  <c r="AK85" i="2"/>
  <c r="BA85" i="2"/>
  <c r="BK87" i="2"/>
  <c r="AM82" i="2"/>
  <c r="BC82" i="2"/>
  <c r="AR83" i="2"/>
  <c r="BH83" i="2"/>
  <c r="AL85" i="2"/>
  <c r="BB85" i="2"/>
  <c r="AQ86" i="2"/>
  <c r="BG86" i="2"/>
  <c r="AV87" i="2"/>
  <c r="W87" i="2"/>
  <c r="BE88" i="2"/>
  <c r="AE87" i="2"/>
  <c r="K82" i="2"/>
  <c r="AF83" i="2"/>
  <c r="F82" i="2"/>
  <c r="F86" i="2"/>
  <c r="Y87" i="2"/>
  <c r="T86" i="2"/>
  <c r="AA85" i="2"/>
  <c r="Q88" i="2"/>
  <c r="BH88" i="2"/>
  <c r="T88" i="2"/>
  <c r="AF88" i="2"/>
  <c r="AJ88" i="2"/>
  <c r="Y82" i="2"/>
  <c r="N83" i="2"/>
  <c r="AH87" i="2"/>
  <c r="N86" i="2"/>
  <c r="Q83" i="2"/>
  <c r="R87" i="2"/>
  <c r="AA82" i="2"/>
  <c r="H88" i="2"/>
  <c r="AC88" i="2"/>
  <c r="R88" i="2"/>
  <c r="V88" i="2"/>
  <c r="Z88" i="2"/>
  <c r="AD88" i="2"/>
  <c r="AM88" i="2"/>
  <c r="BK88" i="2"/>
  <c r="AO88" i="2"/>
  <c r="AB88" i="2"/>
  <c r="J88" i="2"/>
  <c r="L88" i="2"/>
  <c r="AQ88" i="2"/>
  <c r="AY88" i="2"/>
  <c r="BG88" i="2"/>
  <c r="BL88" i="2"/>
  <c r="N88" i="2"/>
  <c r="U88" i="2"/>
  <c r="AG88" i="2"/>
  <c r="AK88" i="2"/>
  <c r="AL88" i="2"/>
  <c r="AT88" i="2"/>
  <c r="BB88" i="2"/>
  <c r="G88" i="2"/>
  <c r="K88" i="2"/>
  <c r="O88" i="2"/>
  <c r="S88" i="2"/>
  <c r="W88" i="2"/>
  <c r="AA88" i="2"/>
  <c r="AE88" i="2"/>
  <c r="BD88" i="2"/>
  <c r="BI88" i="2"/>
  <c r="F88" i="2"/>
  <c r="AH88" i="2"/>
  <c r="AZ88" i="2"/>
  <c r="BM88" i="2"/>
  <c r="AU88" i="2"/>
  <c r="BC88" i="2"/>
  <c r="AR88" i="2"/>
  <c r="M88" i="2"/>
  <c r="Y88" i="2"/>
  <c r="AV88" i="2"/>
  <c r="AP88" i="2"/>
  <c r="AX88" i="2"/>
  <c r="BJ88" i="2"/>
  <c r="AN88" i="2"/>
  <c r="AW88" i="2"/>
  <c r="I88" i="2"/>
  <c r="BA88" i="2"/>
  <c r="BF88" i="2"/>
  <c r="P88" i="2"/>
  <c r="AS88" i="2"/>
  <c r="Z82" i="2"/>
  <c r="AD86" i="2"/>
  <c r="Y83" i="2"/>
  <c r="AF86" i="2"/>
  <c r="T82" i="2"/>
  <c r="M86" i="2"/>
  <c r="AC86" i="2"/>
  <c r="I85" i="2"/>
  <c r="Y85" i="2"/>
  <c r="Z85" i="2"/>
  <c r="O85" i="2"/>
  <c r="X85" i="2"/>
  <c r="AE83" i="2"/>
  <c r="Q82" i="2"/>
  <c r="AD83" i="2"/>
  <c r="H85" i="2"/>
  <c r="O83" i="2"/>
  <c r="F83" i="2"/>
  <c r="AB86" i="2"/>
  <c r="N82" i="2"/>
  <c r="V83" i="2"/>
  <c r="L86" i="2"/>
  <c r="I82" i="2"/>
  <c r="V87" i="2"/>
  <c r="AD82" i="2"/>
  <c r="G87" i="2"/>
  <c r="AI85" i="2"/>
  <c r="W82" i="2"/>
  <c r="W85" i="2"/>
  <c r="S82" i="2"/>
  <c r="S85" i="2"/>
  <c r="AG82" i="2"/>
  <c r="AF85" i="2"/>
  <c r="J87" i="2"/>
  <c r="W86" i="2"/>
  <c r="U83" i="2"/>
  <c r="G85" i="2"/>
  <c r="N87" i="2"/>
  <c r="F87" i="2"/>
  <c r="I87" i="2"/>
  <c r="AH86" i="2"/>
  <c r="L82" i="2"/>
  <c r="M83" i="2"/>
  <c r="P85" i="2"/>
  <c r="U86" i="2"/>
  <c r="Z87" i="2"/>
  <c r="AH82" i="2"/>
  <c r="G83" i="2"/>
  <c r="W83" i="2"/>
  <c r="Q85" i="2"/>
  <c r="AG85" i="2"/>
  <c r="V86" i="2"/>
  <c r="AI82" i="2"/>
  <c r="H83" i="2"/>
  <c r="G86" i="2"/>
  <c r="AF82" i="2"/>
  <c r="AG87" i="2"/>
  <c r="R82" i="2"/>
  <c r="AE85" i="2"/>
  <c r="J82" i="2"/>
  <c r="Q87" i="2"/>
  <c r="O82" i="2"/>
  <c r="Z83" i="2"/>
  <c r="J86" i="2"/>
  <c r="O87" i="2"/>
  <c r="V85" i="2"/>
  <c r="M82" i="2"/>
  <c r="H86" i="2"/>
  <c r="K85" i="2"/>
  <c r="P82" i="2"/>
  <c r="X86" i="2"/>
  <c r="AC83" i="2"/>
  <c r="X82" i="2"/>
  <c r="G82" i="2"/>
  <c r="AC82" i="2"/>
  <c r="R86" i="2"/>
  <c r="X87" i="2"/>
  <c r="K87" i="2"/>
  <c r="AA87" i="2"/>
  <c r="R85" i="2"/>
  <c r="AH85" i="2"/>
  <c r="L87" i="2"/>
  <c r="AB87" i="2"/>
  <c r="V82" i="2"/>
  <c r="AC87" i="2"/>
  <c r="AG83" i="2"/>
  <c r="AB82" i="2"/>
  <c r="H82" i="2"/>
  <c r="M87" i="2"/>
  <c r="J83" i="2"/>
  <c r="T85" i="2"/>
  <c r="I86" i="2"/>
  <c r="Y86" i="2"/>
  <c r="U85" i="2"/>
  <c r="Z86" i="2"/>
  <c r="L83" i="2"/>
  <c r="U87" i="2"/>
  <c r="P86" i="2"/>
  <c r="R83" i="2"/>
  <c r="U82" i="2"/>
  <c r="AD87" i="2"/>
  <c r="K83" i="2"/>
  <c r="AA83" i="2"/>
  <c r="AB83" i="2"/>
  <c r="K86" i="2"/>
  <c r="AA86" i="2"/>
  <c r="P87" i="2"/>
  <c r="AF87" i="2"/>
  <c r="S87" i="2"/>
  <c r="AI87" i="2"/>
  <c r="J85" i="2"/>
  <c r="O86" i="2"/>
  <c r="AE86" i="2"/>
  <c r="T87" i="2"/>
  <c r="I83" i="2"/>
  <c r="AH83" i="2"/>
  <c r="L85" i="2"/>
  <c r="AB85" i="2"/>
  <c r="Q86" i="2"/>
  <c r="AG86" i="2"/>
  <c r="S83" i="2"/>
  <c r="AI83" i="2"/>
  <c r="M85" i="2"/>
  <c r="AC85" i="2"/>
  <c r="AE82" i="2"/>
  <c r="T83" i="2"/>
  <c r="N85" i="2"/>
  <c r="AD85" i="2"/>
  <c r="S86" i="2"/>
  <c r="AI86" i="2"/>
  <c r="H87" i="2"/>
  <c r="AI88" i="2"/>
  <c r="E81" i="2"/>
  <c r="E89" i="2" s="1"/>
  <c r="B3" i="2"/>
  <c r="B64" i="2"/>
  <c r="B28" i="2"/>
  <c r="B73" i="2"/>
  <c r="B55" i="2"/>
  <c r="B46" i="2"/>
  <c r="B37" i="2"/>
  <c r="E56" i="2"/>
  <c r="B54" i="2"/>
  <c r="B40" i="2"/>
  <c r="B43" i="2"/>
  <c r="B41" i="2"/>
  <c r="B52" i="2"/>
  <c r="B50" i="2"/>
  <c r="B53" i="2"/>
  <c r="B25" i="2"/>
  <c r="B26" i="2"/>
  <c r="B27" i="2"/>
  <c r="B44" i="2"/>
  <c r="B72" i="2"/>
  <c r="B49" i="2"/>
  <c r="B62" i="2"/>
  <c r="B36" i="2"/>
  <c r="B70" i="2"/>
  <c r="B71" i="2"/>
  <c r="B45" i="2"/>
  <c r="B39" i="2"/>
  <c r="E47" i="2"/>
  <c r="B32" i="2"/>
  <c r="B35" i="2"/>
  <c r="B22" i="2"/>
  <c r="B59" i="2"/>
  <c r="B21" i="2"/>
  <c r="E29" i="2"/>
  <c r="B30" i="2"/>
  <c r="E38" i="2"/>
  <c r="B68" i="2"/>
  <c r="E74" i="2"/>
  <c r="B66" i="2"/>
  <c r="B58" i="2"/>
  <c r="E65" i="2"/>
  <c r="B57" i="2"/>
  <c r="B61" i="2"/>
  <c r="B67" i="2"/>
  <c r="B34" i="2"/>
  <c r="B23" i="2"/>
  <c r="B31" i="2"/>
  <c r="B63" i="2"/>
  <c r="B10" i="2"/>
  <c r="B13" i="2"/>
  <c r="B14" i="2"/>
  <c r="E20" i="2"/>
  <c r="B12" i="2"/>
  <c r="B17" i="2"/>
  <c r="B16" i="2"/>
  <c r="B18" i="2"/>
  <c r="B5" i="2"/>
  <c r="B6" i="2"/>
  <c r="B9" i="2"/>
  <c r="B7" i="2"/>
  <c r="B8" i="2"/>
  <c r="B4" i="2"/>
  <c r="B86" i="2" l="1"/>
  <c r="B81" i="2"/>
  <c r="B82" i="2"/>
  <c r="B83" i="2"/>
  <c r="B87" i="2"/>
  <c r="B85" i="2"/>
  <c r="B11" i="2"/>
  <c r="E11" i="2" l="1"/>
  <c r="BI11" i="2" l="1"/>
  <c r="AC11" i="2"/>
  <c r="AO11" i="2"/>
  <c r="AK11" i="2"/>
  <c r="Q11" i="2"/>
  <c r="BL11" i="2"/>
  <c r="AV11" i="2"/>
  <c r="AF11" i="2"/>
  <c r="P11" i="2"/>
  <c r="BC11" i="2"/>
  <c r="AM11" i="2"/>
  <c r="W11" i="2"/>
  <c r="G11" i="2"/>
  <c r="BJ11" i="2"/>
  <c r="AT11" i="2"/>
  <c r="AD11" i="2"/>
  <c r="N11" i="2"/>
  <c r="Y11" i="2"/>
  <c r="U11" i="2"/>
  <c r="BM11" i="2"/>
  <c r="BH11" i="2"/>
  <c r="AR11" i="2"/>
  <c r="AB11" i="2"/>
  <c r="L11" i="2"/>
  <c r="AY11" i="2"/>
  <c r="AI11" i="2"/>
  <c r="S11" i="2"/>
  <c r="BF11" i="2"/>
  <c r="AP11" i="2"/>
  <c r="Z11" i="2"/>
  <c r="J11" i="2"/>
  <c r="AS11" i="2"/>
  <c r="M11" i="2"/>
  <c r="I11" i="2"/>
  <c r="AW11" i="2"/>
  <c r="BD11" i="2"/>
  <c r="AN11" i="2"/>
  <c r="X11" i="2"/>
  <c r="H11" i="2"/>
  <c r="BK11" i="2"/>
  <c r="AU11" i="2"/>
  <c r="AE11" i="2"/>
  <c r="O11" i="2"/>
  <c r="BB11" i="2"/>
  <c r="AL11" i="2"/>
  <c r="V11" i="2"/>
  <c r="F11" i="2"/>
  <c r="BE11" i="2"/>
  <c r="BA11" i="2"/>
  <c r="AG11" i="2"/>
  <c r="AZ11" i="2"/>
  <c r="AJ11" i="2"/>
  <c r="T11" i="2"/>
  <c r="BG11" i="2"/>
  <c r="AQ11" i="2"/>
  <c r="AA11" i="2"/>
  <c r="K11" i="2"/>
  <c r="AX11" i="2"/>
  <c r="AH11" i="2"/>
  <c r="R11" i="2"/>
  <c r="AM15" i="2" l="1"/>
  <c r="AX15" i="2"/>
  <c r="AY15" i="2"/>
  <c r="BC15" i="2"/>
  <c r="BD15" i="2"/>
  <c r="BH15" i="2"/>
  <c r="AN15" i="2"/>
  <c r="BJ15" i="2"/>
  <c r="AR15" i="2"/>
  <c r="AT15" i="2"/>
  <c r="AZ15" i="2"/>
  <c r="BE15" i="2"/>
  <c r="AO15" i="2"/>
  <c r="AV15" i="2"/>
  <c r="AJ15" i="2"/>
  <c r="BF15" i="2"/>
  <c r="BI15" i="2"/>
  <c r="BA15" i="2"/>
  <c r="BB15" i="2"/>
  <c r="AP15" i="2"/>
  <c r="BK15" i="2"/>
  <c r="AW15" i="2"/>
  <c r="AS15" i="2"/>
  <c r="AL15" i="2"/>
  <c r="BG15" i="2"/>
  <c r="AU15" i="2"/>
  <c r="BM15" i="2"/>
  <c r="AK15" i="2"/>
  <c r="AQ15" i="2"/>
  <c r="BL15" i="2"/>
  <c r="BB20" i="2"/>
  <c r="AG15" i="2"/>
  <c r="AC15" i="2"/>
  <c r="Y15" i="2"/>
  <c r="U15" i="2"/>
  <c r="Q15" i="2"/>
  <c r="M15" i="2"/>
  <c r="I15" i="2"/>
  <c r="AH15" i="2"/>
  <c r="V15" i="2"/>
  <c r="J15" i="2"/>
  <c r="AF15" i="2"/>
  <c r="AF20" i="2" s="1"/>
  <c r="AB15" i="2"/>
  <c r="X15" i="2"/>
  <c r="T15" i="2"/>
  <c r="P15" i="2"/>
  <c r="L15" i="2"/>
  <c r="H15" i="2"/>
  <c r="AD15" i="2"/>
  <c r="N15" i="2"/>
  <c r="AI15" i="2"/>
  <c r="AE15" i="2"/>
  <c r="AA15" i="2"/>
  <c r="W15" i="2"/>
  <c r="S15" i="2"/>
  <c r="O15" i="2"/>
  <c r="K15" i="2"/>
  <c r="G15" i="2"/>
  <c r="Z15" i="2"/>
  <c r="R15" i="2"/>
  <c r="F15" i="2"/>
  <c r="B19" i="2"/>
  <c r="B88" i="2" s="1"/>
  <c r="BM20" i="2" l="1"/>
  <c r="AS20" i="2"/>
  <c r="AJ20" i="2"/>
  <c r="AZ20" i="2"/>
  <c r="AN20" i="2"/>
  <c r="AY20" i="2"/>
  <c r="AK20" i="2"/>
  <c r="AL20" i="2"/>
  <c r="AP20" i="2"/>
  <c r="BF20" i="2"/>
  <c r="BE20" i="2"/>
  <c r="BJ20" i="2"/>
  <c r="BC20" i="2"/>
  <c r="BL20" i="2"/>
  <c r="AU20" i="2"/>
  <c r="AW20" i="2"/>
  <c r="BA20" i="2"/>
  <c r="AV20" i="2"/>
  <c r="AT20" i="2"/>
  <c r="BH20" i="2"/>
  <c r="AX20" i="2"/>
  <c r="AQ20" i="2"/>
  <c r="BG20" i="2"/>
  <c r="BK20" i="2"/>
  <c r="BI20" i="2"/>
  <c r="AO20" i="2"/>
  <c r="AR20" i="2"/>
  <c r="BD20" i="2"/>
  <c r="AM20" i="2"/>
  <c r="F20" i="2"/>
  <c r="P24" i="2" s="1"/>
  <c r="P29" i="2" s="1"/>
  <c r="R20" i="2"/>
  <c r="O20" i="2"/>
  <c r="AE20" i="2"/>
  <c r="H20" i="2"/>
  <c r="X20" i="2"/>
  <c r="V20" i="2"/>
  <c r="Q20" i="2"/>
  <c r="AG20" i="2"/>
  <c r="Z20" i="2"/>
  <c r="S20" i="2"/>
  <c r="AI20" i="2"/>
  <c r="L20" i="2"/>
  <c r="AB20" i="2"/>
  <c r="AH20" i="2"/>
  <c r="U20" i="2"/>
  <c r="W20" i="2"/>
  <c r="N20" i="2"/>
  <c r="P20" i="2"/>
  <c r="I20" i="2"/>
  <c r="Y20" i="2"/>
  <c r="G20" i="2"/>
  <c r="K20" i="2"/>
  <c r="AA20" i="2"/>
  <c r="AD20" i="2"/>
  <c r="T20" i="2"/>
  <c r="J20" i="2"/>
  <c r="M20" i="2"/>
  <c r="AC20" i="2"/>
  <c r="B15" i="2"/>
  <c r="AJ24" i="2" l="1"/>
  <c r="AJ29" i="2" s="1"/>
  <c r="AN24" i="2"/>
  <c r="AN29" i="2" s="1"/>
  <c r="BA24" i="2"/>
  <c r="BA29" i="2" s="1"/>
  <c r="BF24" i="2"/>
  <c r="BF29" i="2" s="1"/>
  <c r="AV24" i="2"/>
  <c r="AV29" i="2" s="1"/>
  <c r="AT24" i="2"/>
  <c r="AT29" i="2" s="1"/>
  <c r="BH24" i="2"/>
  <c r="BH29" i="2" s="1"/>
  <c r="BJ24" i="2"/>
  <c r="BJ29" i="2" s="1"/>
  <c r="AL24" i="2"/>
  <c r="AL29" i="2" s="1"/>
  <c r="BE24" i="2"/>
  <c r="BE29" i="2" s="1"/>
  <c r="AY24" i="2"/>
  <c r="AY29" i="2" s="1"/>
  <c r="BG24" i="2"/>
  <c r="BG29" i="2" s="1"/>
  <c r="AX24" i="2"/>
  <c r="AX29" i="2" s="1"/>
  <c r="AU24" i="2"/>
  <c r="AU29" i="2" s="1"/>
  <c r="AM24" i="2"/>
  <c r="AM29" i="2" s="1"/>
  <c r="BI24" i="2"/>
  <c r="BI29" i="2" s="1"/>
  <c r="AK24" i="2"/>
  <c r="AK29" i="2" s="1"/>
  <c r="BM24" i="2"/>
  <c r="BM29" i="2" s="1"/>
  <c r="BL24" i="2"/>
  <c r="BL29" i="2" s="1"/>
  <c r="BD24" i="2"/>
  <c r="BD29" i="2" s="1"/>
  <c r="AZ24" i="2"/>
  <c r="AZ29" i="2" s="1"/>
  <c r="AW24" i="2"/>
  <c r="AW29" i="2" s="1"/>
  <c r="AP24" i="2"/>
  <c r="AP29" i="2" s="1"/>
  <c r="BB24" i="2"/>
  <c r="BB29" i="2" s="1"/>
  <c r="BK24" i="2"/>
  <c r="BK29" i="2" s="1"/>
  <c r="BC24" i="2"/>
  <c r="BC29" i="2" s="1"/>
  <c r="AI24" i="2"/>
  <c r="AI29" i="2" s="1"/>
  <c r="AD24" i="2"/>
  <c r="AD29" i="2" s="1"/>
  <c r="G24" i="2"/>
  <c r="G29" i="2" s="1"/>
  <c r="Y24" i="2"/>
  <c r="Y29" i="2" s="1"/>
  <c r="I24" i="2"/>
  <c r="I29" i="2" s="1"/>
  <c r="O24" i="2"/>
  <c r="O29" i="2" s="1"/>
  <c r="T24" i="2"/>
  <c r="T29" i="2" s="1"/>
  <c r="AO24" i="2"/>
  <c r="AR24" i="2"/>
  <c r="R24" i="2"/>
  <c r="R29" i="2" s="1"/>
  <c r="K24" i="2"/>
  <c r="K29" i="2" s="1"/>
  <c r="J24" i="2"/>
  <c r="J29" i="2" s="1"/>
  <c r="AS24" i="2"/>
  <c r="AQ24" i="2"/>
  <c r="S24" i="2"/>
  <c r="S29" i="2" s="1"/>
  <c r="AA24" i="2"/>
  <c r="AA29" i="2" s="1"/>
  <c r="AH24" i="2"/>
  <c r="AH29" i="2" s="1"/>
  <c r="N24" i="2"/>
  <c r="N29" i="2" s="1"/>
  <c r="Q24" i="2"/>
  <c r="Q29" i="2" s="1"/>
  <c r="L24" i="2"/>
  <c r="L29" i="2" s="1"/>
  <c r="AE24" i="2"/>
  <c r="AE29" i="2" s="1"/>
  <c r="W24" i="2"/>
  <c r="W29" i="2" s="1"/>
  <c r="Z24" i="2"/>
  <c r="Z29" i="2" s="1"/>
  <c r="AG24" i="2"/>
  <c r="AG29" i="2" s="1"/>
  <c r="AB24" i="2"/>
  <c r="AB29" i="2" s="1"/>
  <c r="AC24" i="2"/>
  <c r="AC29" i="2" s="1"/>
  <c r="M24" i="2"/>
  <c r="M29" i="2" s="1"/>
  <c r="X24" i="2"/>
  <c r="X29" i="2" s="1"/>
  <c r="H24" i="2"/>
  <c r="H29" i="2" s="1"/>
  <c r="V24" i="2"/>
  <c r="V29" i="2" s="1"/>
  <c r="F24" i="2"/>
  <c r="F29" i="2" s="1"/>
  <c r="U24" i="2"/>
  <c r="U29" i="2" s="1"/>
  <c r="AF24" i="2"/>
  <c r="AF29" i="2" s="1"/>
  <c r="B20" i="2"/>
  <c r="AS29" i="2" l="1"/>
  <c r="AO29" i="2"/>
  <c r="AR29" i="2"/>
  <c r="AQ29" i="2"/>
  <c r="B24" i="2"/>
  <c r="B29" i="2" s="1"/>
  <c r="BG33" i="2"/>
  <c r="AQ33" i="2"/>
  <c r="AQ38" i="2" s="1"/>
  <c r="AN33" i="2"/>
  <c r="BF33" i="2"/>
  <c r="BB33" i="2"/>
  <c r="BB38" i="2" s="1"/>
  <c r="AT33" i="2"/>
  <c r="BD33" i="2"/>
  <c r="AR33" i="2"/>
  <c r="AR38" i="2" s="1"/>
  <c r="BJ33" i="2"/>
  <c r="BL33" i="2"/>
  <c r="BK33" i="2"/>
  <c r="AX33" i="2"/>
  <c r="BC33" i="2"/>
  <c r="AY33" i="2"/>
  <c r="AU33" i="2"/>
  <c r="AM33" i="2"/>
  <c r="AP33" i="2"/>
  <c r="AL33" i="2"/>
  <c r="BH33" i="2"/>
  <c r="BI33" i="2"/>
  <c r="AO33" i="2"/>
  <c r="AO38" i="2" s="1"/>
  <c r="BE33" i="2"/>
  <c r="AJ33" i="2"/>
  <c r="AZ33" i="2"/>
  <c r="AV33" i="2"/>
  <c r="BM33" i="2"/>
  <c r="BA33" i="2"/>
  <c r="AW33" i="2"/>
  <c r="AS33" i="2"/>
  <c r="AS38" i="2" s="1"/>
  <c r="AK33" i="2"/>
  <c r="H33" i="2"/>
  <c r="L33" i="2"/>
  <c r="P33" i="2"/>
  <c r="T33" i="2"/>
  <c r="X33" i="2"/>
  <c r="AB33" i="2"/>
  <c r="AF33" i="2"/>
  <c r="AF38" i="2" s="1"/>
  <c r="F33" i="2"/>
  <c r="J33" i="2"/>
  <c r="N33" i="2"/>
  <c r="R33" i="2"/>
  <c r="V33" i="2"/>
  <c r="Z33" i="2"/>
  <c r="AD33" i="2"/>
  <c r="AH33" i="2"/>
  <c r="I33" i="2"/>
  <c r="Q33" i="2"/>
  <c r="Y33" i="2"/>
  <c r="AG33" i="2"/>
  <c r="K33" i="2"/>
  <c r="S33" i="2"/>
  <c r="AA33" i="2"/>
  <c r="AI33" i="2"/>
  <c r="M33" i="2"/>
  <c r="U33" i="2"/>
  <c r="AC33" i="2"/>
  <c r="G33" i="2"/>
  <c r="O33" i="2"/>
  <c r="W33" i="2"/>
  <c r="AE33" i="2"/>
  <c r="BE38" i="2" l="1"/>
  <c r="AK38" i="2"/>
  <c r="BM38" i="2"/>
  <c r="AL38" i="2"/>
  <c r="AY38" i="2"/>
  <c r="BL38" i="2"/>
  <c r="AT38" i="2"/>
  <c r="AV38" i="2"/>
  <c r="AP38" i="2"/>
  <c r="BC38" i="2"/>
  <c r="BJ38" i="2"/>
  <c r="BG38" i="2"/>
  <c r="AM38" i="2"/>
  <c r="AX38" i="2"/>
  <c r="BF38" i="2"/>
  <c r="AW38" i="2"/>
  <c r="AZ38" i="2"/>
  <c r="BI38" i="2"/>
  <c r="BA38" i="2"/>
  <c r="AJ38" i="2"/>
  <c r="BH38" i="2"/>
  <c r="AU38" i="2"/>
  <c r="BK38" i="2"/>
  <c r="BD38" i="2"/>
  <c r="AN38" i="2"/>
  <c r="AE38" i="2"/>
  <c r="Y38" i="2"/>
  <c r="N38" i="2"/>
  <c r="W38" i="2"/>
  <c r="S38" i="2"/>
  <c r="Z38" i="2"/>
  <c r="J38" i="2"/>
  <c r="H38" i="2"/>
  <c r="O38" i="2"/>
  <c r="K38" i="2"/>
  <c r="V38" i="2"/>
  <c r="T38" i="2"/>
  <c r="AA38" i="2"/>
  <c r="AD38" i="2"/>
  <c r="AB38" i="2"/>
  <c r="U38" i="2"/>
  <c r="Q38" i="2"/>
  <c r="X38" i="2"/>
  <c r="M38" i="2"/>
  <c r="I38" i="2"/>
  <c r="G38" i="2"/>
  <c r="AI38" i="2"/>
  <c r="AG38" i="2"/>
  <c r="AH38" i="2"/>
  <c r="R38" i="2"/>
  <c r="P38" i="2"/>
  <c r="AC38" i="2"/>
  <c r="L38" i="2"/>
  <c r="B33" i="2"/>
  <c r="F38" i="2"/>
  <c r="B38" i="2" l="1"/>
  <c r="BL42" i="2"/>
  <c r="AN42" i="2"/>
  <c r="AN47" i="2" s="1"/>
  <c r="BK42" i="2"/>
  <c r="AU42" i="2"/>
  <c r="AU47" i="2" s="1"/>
  <c r="AQ42" i="2"/>
  <c r="BF42" i="2"/>
  <c r="BF47" i="2" s="1"/>
  <c r="AX42" i="2"/>
  <c r="AT42" i="2"/>
  <c r="AT47" i="2" s="1"/>
  <c r="AR42" i="2"/>
  <c r="AR47" i="2" s="1"/>
  <c r="BG42" i="2"/>
  <c r="BG47" i="2" s="1"/>
  <c r="AY42" i="2"/>
  <c r="AY47" i="2" s="1"/>
  <c r="AM42" i="2"/>
  <c r="AM47" i="2" s="1"/>
  <c r="BD42" i="2"/>
  <c r="BC42" i="2"/>
  <c r="BC47" i="2" s="1"/>
  <c r="BJ42" i="2"/>
  <c r="BJ47" i="2" s="1"/>
  <c r="AP42" i="2"/>
  <c r="AP47" i="2" s="1"/>
  <c r="AV42" i="2"/>
  <c r="BI42" i="2"/>
  <c r="BA42" i="2"/>
  <c r="BA47" i="2" s="1"/>
  <c r="BB42" i="2"/>
  <c r="BB47" i="2" s="1"/>
  <c r="BM42" i="2"/>
  <c r="BM47" i="2" s="1"/>
  <c r="AW42" i="2"/>
  <c r="AW47" i="2" s="1"/>
  <c r="AL42" i="2"/>
  <c r="AL47" i="2" s="1"/>
  <c r="BE42" i="2"/>
  <c r="BE47" i="2" s="1"/>
  <c r="AO42" i="2"/>
  <c r="AZ42" i="2"/>
  <c r="AZ47" i="2" s="1"/>
  <c r="BH42" i="2"/>
  <c r="AJ42" i="2"/>
  <c r="AJ47" i="2" s="1"/>
  <c r="AS42" i="2"/>
  <c r="AS47" i="2" s="1"/>
  <c r="AK42" i="2"/>
  <c r="AK47" i="2" s="1"/>
  <c r="I42" i="2"/>
  <c r="I47" i="2" s="1"/>
  <c r="M42" i="2"/>
  <c r="M47" i="2" s="1"/>
  <c r="Q42" i="2"/>
  <c r="Q47" i="2" s="1"/>
  <c r="U42" i="2"/>
  <c r="U47" i="2" s="1"/>
  <c r="Y42" i="2"/>
  <c r="AC42" i="2"/>
  <c r="AG42" i="2"/>
  <c r="AG47" i="2" s="1"/>
  <c r="F42" i="2"/>
  <c r="J42" i="2"/>
  <c r="N42" i="2"/>
  <c r="N47" i="2" s="1"/>
  <c r="R42" i="2"/>
  <c r="R47" i="2" s="1"/>
  <c r="V42" i="2"/>
  <c r="V47" i="2" s="1"/>
  <c r="Z42" i="2"/>
  <c r="Z47" i="2" s="1"/>
  <c r="AD42" i="2"/>
  <c r="AH42" i="2"/>
  <c r="AH47" i="2" s="1"/>
  <c r="G42" i="2"/>
  <c r="G47" i="2" s="1"/>
  <c r="O42" i="2"/>
  <c r="O47" i="2" s="1"/>
  <c r="W42" i="2"/>
  <c r="W47" i="2" s="1"/>
  <c r="AE42" i="2"/>
  <c r="AE47" i="2" s="1"/>
  <c r="H42" i="2"/>
  <c r="H47" i="2" s="1"/>
  <c r="P42" i="2"/>
  <c r="X42" i="2"/>
  <c r="X47" i="2" s="1"/>
  <c r="AF42" i="2"/>
  <c r="AF47" i="2" s="1"/>
  <c r="K42" i="2"/>
  <c r="K47" i="2" s="1"/>
  <c r="S42" i="2"/>
  <c r="S47" i="2" s="1"/>
  <c r="AA42" i="2"/>
  <c r="AA47" i="2" s="1"/>
  <c r="AI42" i="2"/>
  <c r="AI47" i="2" s="1"/>
  <c r="L42" i="2"/>
  <c r="L47" i="2" s="1"/>
  <c r="T42" i="2"/>
  <c r="T47" i="2" s="1"/>
  <c r="AB42" i="2"/>
  <c r="AB47" i="2" s="1"/>
  <c r="BH47" i="2" l="1"/>
  <c r="AX47" i="2"/>
  <c r="BK47" i="2"/>
  <c r="BI47" i="2"/>
  <c r="AO47" i="2"/>
  <c r="AV47" i="2"/>
  <c r="BD47" i="2"/>
  <c r="AQ47" i="2"/>
  <c r="BL47" i="2"/>
  <c r="J47" i="2"/>
  <c r="Y47" i="2"/>
  <c r="P47" i="2"/>
  <c r="AD47" i="2"/>
  <c r="AC47" i="2"/>
  <c r="B42" i="2"/>
  <c r="F47" i="2"/>
  <c r="B47" i="2" l="1"/>
  <c r="AR51" i="2"/>
  <c r="AR56" i="2" s="1"/>
  <c r="BG51" i="2"/>
  <c r="BG56" i="2" s="1"/>
  <c r="AQ51" i="2"/>
  <c r="AQ56" i="2" s="1"/>
  <c r="AX51" i="2"/>
  <c r="AX56" i="2" s="1"/>
  <c r="AT51" i="2"/>
  <c r="AT56" i="2" s="1"/>
  <c r="AP51" i="2"/>
  <c r="AP56" i="2" s="1"/>
  <c r="BD51" i="2"/>
  <c r="BD56" i="2" s="1"/>
  <c r="AM51" i="2"/>
  <c r="AM56" i="2" s="1"/>
  <c r="AZ51" i="2"/>
  <c r="AZ56" i="2" s="1"/>
  <c r="BJ51" i="2"/>
  <c r="BJ56" i="2" s="1"/>
  <c r="BF51" i="2"/>
  <c r="BF56" i="2" s="1"/>
  <c r="BB51" i="2"/>
  <c r="BB56" i="2" s="1"/>
  <c r="BL51" i="2"/>
  <c r="BL56" i="2" s="1"/>
  <c r="BK51" i="2"/>
  <c r="BK56" i="2" s="1"/>
  <c r="BC51" i="2"/>
  <c r="BC56" i="2" s="1"/>
  <c r="AY51" i="2"/>
  <c r="AY56" i="2" s="1"/>
  <c r="AU51" i="2"/>
  <c r="AU56" i="2" s="1"/>
  <c r="AN51" i="2"/>
  <c r="AN56" i="2" s="1"/>
  <c r="AV51" i="2"/>
  <c r="AV56" i="2" s="1"/>
  <c r="BE51" i="2"/>
  <c r="BE56" i="2" s="1"/>
  <c r="AW51" i="2"/>
  <c r="AW56" i="2" s="1"/>
  <c r="AO51" i="2"/>
  <c r="AO56" i="2" s="1"/>
  <c r="AJ51" i="2"/>
  <c r="AJ56" i="2" s="1"/>
  <c r="AK51" i="2"/>
  <c r="AK56" i="2" s="1"/>
  <c r="BI51" i="2"/>
  <c r="BI56" i="2" s="1"/>
  <c r="BA51" i="2"/>
  <c r="BA56" i="2" s="1"/>
  <c r="AS51" i="2"/>
  <c r="AS56" i="2" s="1"/>
  <c r="AL51" i="2"/>
  <c r="AL56" i="2" s="1"/>
  <c r="BH51" i="2"/>
  <c r="BH56" i="2" s="1"/>
  <c r="BM51" i="2"/>
  <c r="BM56" i="2" s="1"/>
  <c r="I51" i="2"/>
  <c r="I56" i="2" s="1"/>
  <c r="M51" i="2"/>
  <c r="M56" i="2" s="1"/>
  <c r="Q51" i="2"/>
  <c r="Q56" i="2" s="1"/>
  <c r="U51" i="2"/>
  <c r="U56" i="2" s="1"/>
  <c r="Y51" i="2"/>
  <c r="Y56" i="2" s="1"/>
  <c r="AC51" i="2"/>
  <c r="AC56" i="2" s="1"/>
  <c r="AG51" i="2"/>
  <c r="AG56" i="2" s="1"/>
  <c r="F51" i="2"/>
  <c r="J51" i="2"/>
  <c r="J56" i="2" s="1"/>
  <c r="N51" i="2"/>
  <c r="N56" i="2" s="1"/>
  <c r="R51" i="2"/>
  <c r="R56" i="2" s="1"/>
  <c r="V51" i="2"/>
  <c r="V56" i="2" s="1"/>
  <c r="Z51" i="2"/>
  <c r="Z56" i="2" s="1"/>
  <c r="AD51" i="2"/>
  <c r="AD56" i="2" s="1"/>
  <c r="AH51" i="2"/>
  <c r="AH56" i="2" s="1"/>
  <c r="H51" i="2"/>
  <c r="H56" i="2" s="1"/>
  <c r="P51" i="2"/>
  <c r="P56" i="2" s="1"/>
  <c r="X51" i="2"/>
  <c r="X56" i="2" s="1"/>
  <c r="AF51" i="2"/>
  <c r="AF56" i="2" s="1"/>
  <c r="K51" i="2"/>
  <c r="K56" i="2" s="1"/>
  <c r="S51" i="2"/>
  <c r="S56" i="2" s="1"/>
  <c r="AA51" i="2"/>
  <c r="AA56" i="2" s="1"/>
  <c r="AI51" i="2"/>
  <c r="AI56" i="2" s="1"/>
  <c r="T51" i="2"/>
  <c r="T56" i="2" s="1"/>
  <c r="G51" i="2"/>
  <c r="G56" i="2" s="1"/>
  <c r="W51" i="2"/>
  <c r="W56" i="2" s="1"/>
  <c r="L51" i="2"/>
  <c r="L56" i="2" s="1"/>
  <c r="AB51" i="2"/>
  <c r="AB56" i="2" s="1"/>
  <c r="O51" i="2"/>
  <c r="O56" i="2" s="1"/>
  <c r="AE51" i="2"/>
  <c r="AE56" i="2" s="1"/>
  <c r="B51" i="2" l="1"/>
  <c r="B56" i="2" s="1"/>
  <c r="F56" i="2"/>
  <c r="BF60" i="2" l="1"/>
  <c r="BF65" i="2" s="1"/>
  <c r="AY60" i="2"/>
  <c r="AY65" i="2" s="1"/>
  <c r="BK60" i="2"/>
  <c r="BK65" i="2" s="1"/>
  <c r="BG60" i="2"/>
  <c r="BG65" i="2" s="1"/>
  <c r="BC60" i="2"/>
  <c r="BC65" i="2" s="1"/>
  <c r="AQ60" i="2"/>
  <c r="AQ65" i="2" s="1"/>
  <c r="AM60" i="2"/>
  <c r="AM65" i="2" s="1"/>
  <c r="AN60" i="2"/>
  <c r="AN65" i="2" s="1"/>
  <c r="AX60" i="2"/>
  <c r="AX65" i="2" s="1"/>
  <c r="BL60" i="2"/>
  <c r="BL65" i="2" s="1"/>
  <c r="BD60" i="2"/>
  <c r="BD65" i="2" s="1"/>
  <c r="AR60" i="2"/>
  <c r="AR65" i="2" s="1"/>
  <c r="AU60" i="2"/>
  <c r="AU65" i="2" s="1"/>
  <c r="BJ60" i="2"/>
  <c r="BJ65" i="2" s="1"/>
  <c r="AT60" i="2"/>
  <c r="AT65" i="2" s="1"/>
  <c r="AL60" i="2"/>
  <c r="AL65" i="2" s="1"/>
  <c r="AV60" i="2"/>
  <c r="AV65" i="2" s="1"/>
  <c r="BA60" i="2"/>
  <c r="BA65" i="2" s="1"/>
  <c r="AO60" i="2"/>
  <c r="AO65" i="2" s="1"/>
  <c r="AZ60" i="2"/>
  <c r="AZ65" i="2" s="1"/>
  <c r="BH60" i="2"/>
  <c r="BH65" i="2" s="1"/>
  <c r="BE60" i="2"/>
  <c r="BE65" i="2" s="1"/>
  <c r="AK60" i="2"/>
  <c r="AK65" i="2" s="1"/>
  <c r="BB60" i="2"/>
  <c r="BB65" i="2" s="1"/>
  <c r="AP60" i="2"/>
  <c r="AP65" i="2" s="1"/>
  <c r="AJ60" i="2"/>
  <c r="AJ65" i="2" s="1"/>
  <c r="BM60" i="2"/>
  <c r="BM65" i="2" s="1"/>
  <c r="BI60" i="2"/>
  <c r="BI65" i="2" s="1"/>
  <c r="AW60" i="2"/>
  <c r="AW65" i="2" s="1"/>
  <c r="AS60" i="2"/>
  <c r="AS65" i="2" s="1"/>
  <c r="G60" i="2"/>
  <c r="G65" i="2" s="1"/>
  <c r="K60" i="2"/>
  <c r="K65" i="2" s="1"/>
  <c r="O60" i="2"/>
  <c r="O65" i="2" s="1"/>
  <c r="S60" i="2"/>
  <c r="S65" i="2" s="1"/>
  <c r="W60" i="2"/>
  <c r="W65" i="2" s="1"/>
  <c r="AA60" i="2"/>
  <c r="AA65" i="2" s="1"/>
  <c r="AE60" i="2"/>
  <c r="AE65" i="2" s="1"/>
  <c r="AI60" i="2"/>
  <c r="AI65" i="2" s="1"/>
  <c r="J60" i="2"/>
  <c r="J65" i="2" s="1"/>
  <c r="P60" i="2"/>
  <c r="P65" i="2" s="1"/>
  <c r="U60" i="2"/>
  <c r="U65" i="2" s="1"/>
  <c r="Z60" i="2"/>
  <c r="Z65" i="2" s="1"/>
  <c r="AF60" i="2"/>
  <c r="AF65" i="2" s="1"/>
  <c r="L60" i="2"/>
  <c r="L65" i="2" s="1"/>
  <c r="R60" i="2"/>
  <c r="R65" i="2" s="1"/>
  <c r="Y60" i="2"/>
  <c r="Y65" i="2" s="1"/>
  <c r="AG60" i="2"/>
  <c r="AG65" i="2" s="1"/>
  <c r="F60" i="2"/>
  <c r="M60" i="2"/>
  <c r="M65" i="2" s="1"/>
  <c r="T60" i="2"/>
  <c r="T65" i="2" s="1"/>
  <c r="AB60" i="2"/>
  <c r="AB65" i="2" s="1"/>
  <c r="AH60" i="2"/>
  <c r="AH65" i="2" s="1"/>
  <c r="H60" i="2"/>
  <c r="H65" i="2" s="1"/>
  <c r="N60" i="2"/>
  <c r="N65" i="2" s="1"/>
  <c r="V60" i="2"/>
  <c r="V65" i="2" s="1"/>
  <c r="AC60" i="2"/>
  <c r="AC65" i="2" s="1"/>
  <c r="I60" i="2"/>
  <c r="I65" i="2" s="1"/>
  <c r="Q60" i="2"/>
  <c r="Q65" i="2" s="1"/>
  <c r="X60" i="2"/>
  <c r="X65" i="2" s="1"/>
  <c r="AD60" i="2"/>
  <c r="AD65" i="2" s="1"/>
  <c r="B60" i="2" l="1"/>
  <c r="B65" i="2" s="1"/>
  <c r="F65" i="2"/>
  <c r="AM69" i="2" l="1"/>
  <c r="AM74" i="2" s="1"/>
  <c r="AM84" i="2" s="1"/>
  <c r="AM89" i="2" s="1"/>
  <c r="AZ69" i="2"/>
  <c r="AZ74" i="2" s="1"/>
  <c r="AZ84" i="2" s="1"/>
  <c r="AZ89" i="2" s="1"/>
  <c r="BF69" i="2"/>
  <c r="BF74" i="2" s="1"/>
  <c r="BF84" i="2" s="1"/>
  <c r="BF89" i="2" s="1"/>
  <c r="BG69" i="2"/>
  <c r="BG74" i="2" s="1"/>
  <c r="BG84" i="2" s="1"/>
  <c r="BG89" i="2" s="1"/>
  <c r="BC69" i="2"/>
  <c r="BC74" i="2" s="1"/>
  <c r="BC84" i="2" s="1"/>
  <c r="BC89" i="2" s="1"/>
  <c r="AU69" i="2"/>
  <c r="AU74" i="2" s="1"/>
  <c r="AU84" i="2" s="1"/>
  <c r="AU89" i="2" s="1"/>
  <c r="AQ69" i="2"/>
  <c r="AQ74" i="2" s="1"/>
  <c r="AQ84" i="2" s="1"/>
  <c r="AQ89" i="2" s="1"/>
  <c r="AN69" i="2"/>
  <c r="AN74" i="2" s="1"/>
  <c r="AN84" i="2" s="1"/>
  <c r="AN89" i="2" s="1"/>
  <c r="AX69" i="2"/>
  <c r="AX74" i="2" s="1"/>
  <c r="AX84" i="2" s="1"/>
  <c r="AX89" i="2" s="1"/>
  <c r="BL69" i="2"/>
  <c r="BL74" i="2" s="1"/>
  <c r="BL84" i="2" s="1"/>
  <c r="BL89" i="2" s="1"/>
  <c r="BD69" i="2"/>
  <c r="BD74" i="2" s="1"/>
  <c r="BD84" i="2" s="1"/>
  <c r="BD89" i="2" s="1"/>
  <c r="AR69" i="2"/>
  <c r="AR74" i="2" s="1"/>
  <c r="AR84" i="2" s="1"/>
  <c r="AR89" i="2" s="1"/>
  <c r="BK69" i="2"/>
  <c r="BK74" i="2" s="1"/>
  <c r="BK84" i="2" s="1"/>
  <c r="BK89" i="2" s="1"/>
  <c r="BJ69" i="2"/>
  <c r="BJ74" i="2" s="1"/>
  <c r="BJ84" i="2" s="1"/>
  <c r="BJ89" i="2" s="1"/>
  <c r="BB69" i="2"/>
  <c r="BB74" i="2" s="1"/>
  <c r="BB84" i="2" s="1"/>
  <c r="BB89" i="2" s="1"/>
  <c r="AY69" i="2"/>
  <c r="AY74" i="2" s="1"/>
  <c r="AY84" i="2" s="1"/>
  <c r="AY89" i="2" s="1"/>
  <c r="AV69" i="2"/>
  <c r="AV74" i="2" s="1"/>
  <c r="AV84" i="2" s="1"/>
  <c r="AV89" i="2" s="1"/>
  <c r="BM69" i="2"/>
  <c r="BM74" i="2" s="1"/>
  <c r="BM84" i="2" s="1"/>
  <c r="BM89" i="2" s="1"/>
  <c r="BI69" i="2"/>
  <c r="BI74" i="2" s="1"/>
  <c r="BI84" i="2" s="1"/>
  <c r="BI89" i="2" s="1"/>
  <c r="BA69" i="2"/>
  <c r="BA74" i="2" s="1"/>
  <c r="BA84" i="2" s="1"/>
  <c r="BA89" i="2" s="1"/>
  <c r="AS69" i="2"/>
  <c r="AS74" i="2" s="1"/>
  <c r="AS84" i="2" s="1"/>
  <c r="AS89" i="2" s="1"/>
  <c r="AL69" i="2"/>
  <c r="AL74" i="2" s="1"/>
  <c r="AL84" i="2" s="1"/>
  <c r="AL89" i="2" s="1"/>
  <c r="AP69" i="2"/>
  <c r="AP74" i="2" s="1"/>
  <c r="AP84" i="2" s="1"/>
  <c r="AP89" i="2" s="1"/>
  <c r="AJ69" i="2"/>
  <c r="AJ74" i="2" s="1"/>
  <c r="AJ84" i="2" s="1"/>
  <c r="AJ89" i="2" s="1"/>
  <c r="BE69" i="2"/>
  <c r="BE74" i="2" s="1"/>
  <c r="BE84" i="2" s="1"/>
  <c r="BE89" i="2" s="1"/>
  <c r="AW69" i="2"/>
  <c r="AW74" i="2" s="1"/>
  <c r="AW84" i="2" s="1"/>
  <c r="AW89" i="2" s="1"/>
  <c r="AO69" i="2"/>
  <c r="AO74" i="2" s="1"/>
  <c r="AO84" i="2" s="1"/>
  <c r="AO89" i="2" s="1"/>
  <c r="AK69" i="2"/>
  <c r="AK74" i="2" s="1"/>
  <c r="AK84" i="2" s="1"/>
  <c r="AK89" i="2" s="1"/>
  <c r="AT69" i="2"/>
  <c r="AT74" i="2" s="1"/>
  <c r="AT84" i="2" s="1"/>
  <c r="AT89" i="2" s="1"/>
  <c r="BH69" i="2"/>
  <c r="BH74" i="2" s="1"/>
  <c r="BH84" i="2" s="1"/>
  <c r="BH89" i="2" s="1"/>
  <c r="F69" i="2"/>
  <c r="J69" i="2"/>
  <c r="J74" i="2" s="1"/>
  <c r="J84" i="2" s="1"/>
  <c r="J89" i="2" s="1"/>
  <c r="N69" i="2"/>
  <c r="N74" i="2" s="1"/>
  <c r="N84" i="2" s="1"/>
  <c r="N89" i="2" s="1"/>
  <c r="R69" i="2"/>
  <c r="R74" i="2" s="1"/>
  <c r="R84" i="2" s="1"/>
  <c r="R89" i="2" s="1"/>
  <c r="V69" i="2"/>
  <c r="V74" i="2" s="1"/>
  <c r="V84" i="2" s="1"/>
  <c r="V89" i="2" s="1"/>
  <c r="Z69" i="2"/>
  <c r="Z74" i="2" s="1"/>
  <c r="Z84" i="2" s="1"/>
  <c r="Z89" i="2" s="1"/>
  <c r="AD69" i="2"/>
  <c r="AD74" i="2" s="1"/>
  <c r="AD84" i="2" s="1"/>
  <c r="AD89" i="2" s="1"/>
  <c r="AH69" i="2"/>
  <c r="AH74" i="2" s="1"/>
  <c r="AH84" i="2" s="1"/>
  <c r="AH89" i="2" s="1"/>
  <c r="K69" i="2"/>
  <c r="K74" i="2" s="1"/>
  <c r="K84" i="2" s="1"/>
  <c r="K89" i="2" s="1"/>
  <c r="P69" i="2"/>
  <c r="P74" i="2" s="1"/>
  <c r="P84" i="2" s="1"/>
  <c r="P89" i="2" s="1"/>
  <c r="U69" i="2"/>
  <c r="U74" i="2" s="1"/>
  <c r="U84" i="2" s="1"/>
  <c r="U89" i="2" s="1"/>
  <c r="AA69" i="2"/>
  <c r="AA74" i="2" s="1"/>
  <c r="AA84" i="2" s="1"/>
  <c r="AA89" i="2" s="1"/>
  <c r="AF69" i="2"/>
  <c r="AF74" i="2" s="1"/>
  <c r="AF84" i="2" s="1"/>
  <c r="AF89" i="2" s="1"/>
  <c r="G69" i="2"/>
  <c r="G74" i="2" s="1"/>
  <c r="G84" i="2" s="1"/>
  <c r="G89" i="2" s="1"/>
  <c r="L69" i="2"/>
  <c r="L74" i="2" s="1"/>
  <c r="L84" i="2" s="1"/>
  <c r="L89" i="2" s="1"/>
  <c r="Q69" i="2"/>
  <c r="Q74" i="2" s="1"/>
  <c r="Q84" i="2" s="1"/>
  <c r="Q89" i="2" s="1"/>
  <c r="W69" i="2"/>
  <c r="W74" i="2" s="1"/>
  <c r="W84" i="2" s="1"/>
  <c r="W89" i="2" s="1"/>
  <c r="AB69" i="2"/>
  <c r="AB74" i="2" s="1"/>
  <c r="AB84" i="2" s="1"/>
  <c r="AB89" i="2" s="1"/>
  <c r="AG69" i="2"/>
  <c r="AG74" i="2" s="1"/>
  <c r="AG84" i="2" s="1"/>
  <c r="AG89" i="2" s="1"/>
  <c r="H69" i="2"/>
  <c r="H74" i="2" s="1"/>
  <c r="H84" i="2" s="1"/>
  <c r="H89" i="2" s="1"/>
  <c r="M69" i="2"/>
  <c r="M74" i="2" s="1"/>
  <c r="M84" i="2" s="1"/>
  <c r="M89" i="2" s="1"/>
  <c r="S69" i="2"/>
  <c r="S74" i="2" s="1"/>
  <c r="S84" i="2" s="1"/>
  <c r="S89" i="2" s="1"/>
  <c r="X69" i="2"/>
  <c r="X74" i="2" s="1"/>
  <c r="X84" i="2" s="1"/>
  <c r="X89" i="2" s="1"/>
  <c r="AC69" i="2"/>
  <c r="AC74" i="2" s="1"/>
  <c r="AC84" i="2" s="1"/>
  <c r="AC89" i="2" s="1"/>
  <c r="AI69" i="2"/>
  <c r="AI74" i="2" s="1"/>
  <c r="AI84" i="2" s="1"/>
  <c r="AI89" i="2" s="1"/>
  <c r="T69" i="2"/>
  <c r="T74" i="2" s="1"/>
  <c r="T84" i="2" s="1"/>
  <c r="T89" i="2" s="1"/>
  <c r="Y69" i="2"/>
  <c r="Y74" i="2" s="1"/>
  <c r="Y84" i="2" s="1"/>
  <c r="Y89" i="2" s="1"/>
  <c r="I69" i="2"/>
  <c r="I74" i="2" s="1"/>
  <c r="I84" i="2" s="1"/>
  <c r="I89" i="2" s="1"/>
  <c r="AE69" i="2"/>
  <c r="AE74" i="2" s="1"/>
  <c r="AE84" i="2" s="1"/>
  <c r="AE89" i="2" s="1"/>
  <c r="O69" i="2"/>
  <c r="O74" i="2" s="1"/>
  <c r="O84" i="2" s="1"/>
  <c r="O89" i="2" s="1"/>
  <c r="B69" i="2" l="1"/>
  <c r="B74" i="2" s="1"/>
  <c r="B84" i="2" s="1"/>
  <c r="F74" i="2"/>
  <c r="F84" i="2" s="1"/>
  <c r="F89" i="2" s="1"/>
  <c r="B89" i="2" l="1"/>
  <c r="C15" i="9" l="1"/>
</calcChain>
</file>

<file path=xl/sharedStrings.xml><?xml version="1.0" encoding="utf-8"?>
<sst xmlns="http://schemas.openxmlformats.org/spreadsheetml/2006/main" count="246" uniqueCount="133">
  <si>
    <t>Analyseperiode</t>
  </si>
  <si>
    <t>* alle beløp er eks. mva</t>
  </si>
  <si>
    <t>Komponent/Løsning</t>
  </si>
  <si>
    <t>3.1. Drift</t>
  </si>
  <si>
    <t>Frekvens for kostnad (år) 3.1</t>
  </si>
  <si>
    <t>3.2. Vedlikehold</t>
  </si>
  <si>
    <t>Frekvens for kostnad (år) 3.2</t>
  </si>
  <si>
    <t>5.1 Energi (Årlig kostnad)</t>
  </si>
  <si>
    <t>5.2 Vann og avløp (Årlig kostnad)</t>
  </si>
  <si>
    <t>Frekvens for kostnad (år) 5.3</t>
  </si>
  <si>
    <t>#</t>
  </si>
  <si>
    <t>6. Renholdskostnader</t>
  </si>
  <si>
    <t>Overordnet vurdering av LCC for komponenter</t>
  </si>
  <si>
    <t>Blå tekst er inntastede verdier</t>
  </si>
  <si>
    <t>Forklaring:</t>
  </si>
  <si>
    <t>Kalkulasjonsrente</t>
  </si>
  <si>
    <t>Omfatter</t>
  </si>
  <si>
    <t>Omfatter ikke</t>
  </si>
  <si>
    <t>Kostnadspost</t>
  </si>
  <si>
    <t>Brukerutstyr.</t>
  </si>
  <si>
    <t>Boning (inkludert i renhold), (se post 62).</t>
  </si>
  <si>
    <t>Elektrisk strøm inkludert nettleie.
Olje.
Fjernvarme.
Andre energiformer (bia-energi, osv.).</t>
  </si>
  <si>
    <t>Kostnader til drift og vedlikehold av tekniske anlegg/infrastruktur i byggverket.</t>
  </si>
  <si>
    <t>Vannforbruk, drikkevann.
Avløpsvann.
Rensing av avløpsvann.
Kommunale avgifter til vann og avløp.</t>
  </si>
  <si>
    <t>(6) Ren holdskostnader Kostnader til gjennomføring av renholdsaktiviteter.
(6.1) Regelmessig renhold: Daglig/ukentlig renhold av alle innvendige flater.
(6.2) Periodisk renhold: vårrengjøring, tepperens, skuring og polishbehandling av harde gulv. Rengjøring av høye flater. Vinduspussing. Rengjøring av bokhyller med innhold. 
(6.3) Ekstraordinært renhold:  Rengjøring på anmodning, f.eks.: - utvendig vindusvask; - ekstraordinært byggrenhold.
(6.4) Rengjøringsrelaterte oppgaver: Tømming av avfallsbøtter og papirkurver. Sanitærtjenester (etterfylling av toalettpapir, håndklær, håndsåpe).Betjening av smussabsorberende soner (skifte av matter osv.), vanning av blomster.</t>
  </si>
  <si>
    <t>4.1 Utskiftning</t>
  </si>
  <si>
    <t>Forebyggende/planlagte tiltak for at bygningsdelens funksjon skal opprettholdes innenfor antatt levetid, normalt basert på en tilstandsvurdering. Dette innbefatter mindre utskiftinger som f.eks.:
- enkelte deler av kledning (deler av trepanel, enkelte kledningspaneler);
- enkelte deler av gulv (deler av et gulvbelegg, enkelte fliser);
- enkelte deler av taktekking (enkelte takstein, deler av takpapp).
Overflatebehandling og mindre reparasjoner som normalt utføres sjeldnere enn hvert år, f.eks.:
- fasadevask og behandling;
- maling;
- sliping og lakking av tregulv;
- utvendige persienner;
- mur I puss.</t>
  </si>
  <si>
    <t>Ettersyn og kontroller som er nødvendig for at bygningsdeler og byggverket skal fungere som planlagt og oppfylle lov og forskriftskrav. Kontroller/sjekkrunder uavhengig av intervall inkl. lovpålagte tilsyn som brannvern/ brannsikring,  heiskontroll, osv. Ettersyn, kontroll, oppfølging og justering/regulering av tekniske anlegg og systemer normalt innenfor et år. Service av tekniske anlegg inklusiv utskifting av mindre komponenter og forbruksmateriell (f.eks. filter, remmer).
Andre aktuelle tiltak:
- analyse av oljeprøver;
- overvåkning av vibrasjoner;
- termografering;
- energivurdering av tekniske anlegg;
- oljeskift, smøring av deler;
- lyskildeskift, ev. gruppeskift;
- rensk av takrenner/nedløp, kontroll av beslag;
- fejing av utearealer;
- gartnerarbeider (stell av grøntareal, plenklipping, med
mer);
- snørydding av utearealer inkludert bortkjøring;
- fjerning av snø, is og istapper på tak.</t>
  </si>
  <si>
    <t>Levetid (år) 4.13</t>
  </si>
  <si>
    <t>1. Anskaffelseskostnader</t>
  </si>
  <si>
    <t>Restverdi (se omfatter)</t>
  </si>
  <si>
    <t xml:space="preserve">Kostnader til anskaffelser for byggverket/bygningsdelem(e) inkludert montering. Restkostnad regnes i dette verktøyet ut ved lieær avskrivning og skal ikke tas hensyn til ved fastsettelse av anskaffelseskostnad. 
Inkluderer
1.1 tomt 
1.2 nybygg - prosjektkost ihht NS3453
1.3 Hovedombygging - prosjektkost ihht NS3453
</t>
  </si>
  <si>
    <t xml:space="preserve">Forbruksmateriell (se post 31). </t>
  </si>
  <si>
    <t>Utskifting av bygningsdeler/systemer av bygningsdeler, f. eks. utskifting av:
- fasadekledning;
- vinduer;
- gulvbelegg;
- takbelegg.
- pumpe;
- sanitæranlegg;
- aggregat;
- ventilasjonsanlegg.
Inkludert eventuell økning av standard, ved f. eks. utskifting av vinduer til vinduer med bedre U-verdi. Dersom ikke estimat finnes, anta lik kostnad som anskaffelseskostnad eks. kostnader som knytter seg til førstegangs montering (eks. brønn)</t>
  </si>
  <si>
    <t>Forutsetninger for vurdering</t>
  </si>
  <si>
    <t>Kontopost</t>
  </si>
  <si>
    <t>9. Restverdi</t>
  </si>
  <si>
    <t>Totalt</t>
  </si>
  <si>
    <t>Nåverdi</t>
  </si>
  <si>
    <t xml:space="preserve">Formål </t>
  </si>
  <si>
    <t>SUM totalt</t>
  </si>
  <si>
    <t>Alternativ</t>
  </si>
  <si>
    <t>Kontantstrømmer</t>
  </si>
  <si>
    <t>Versjon</t>
  </si>
  <si>
    <t>Regneark opprettet</t>
  </si>
  <si>
    <t>0.9</t>
  </si>
  <si>
    <t>Første fungerende utkast</t>
  </si>
  <si>
    <t>Sjekkliste før ferdigstillelse (vanlige fallgruber)</t>
  </si>
  <si>
    <t>Har du sørget for at kostnader for 4.1 Utskiftning ikke inkluderer kostnader som kun skal inkluderes ved førstegangs installasjon? Eks. boring av brønn, bygging av ventilasjonskanaler, etc.</t>
  </si>
  <si>
    <t xml:space="preserve">Har du kontrollert at evt. ekstrakostnader for serviceavtalene er inkludert? For eksempel oppmøteavgift, reistetid, påslag på materialer/deler osv. </t>
  </si>
  <si>
    <t>Har du sikret at kostnad for intern tidsbruk også er inkludert? (Kun dersom det er forskjell mellom alternativene. Dersom interne kostnader er like kan dette ekskluderes)</t>
  </si>
  <si>
    <t>Har du sørget for at alle alternativene er sammenlignbare? For eksempel, at de dekker tilsvarende (og tilstrekkelig) behov for energi, luftmengder etc.</t>
  </si>
  <si>
    <t>Har du sørget for at ingen av kostnadene er inkludert merverdiavgift?</t>
  </si>
  <si>
    <t xml:space="preserve">Er det andre kostnader ved alternativene som ikke belyses her ettersom de er like for alle alternativ (ref spørsmålet over)? Dette er spesielt relevant dersom resultatene fra verktøyet risikerer å bli brukt i budsjettprosesser.  </t>
  </si>
  <si>
    <t>Orange celler er inntastede verdier/navn</t>
  </si>
  <si>
    <t>Definisjoner NS 3454 - kontoplan</t>
  </si>
  <si>
    <t>Kort om LCC og begreper</t>
  </si>
  <si>
    <t>Svart/hvit tekst er formler og tekst</t>
  </si>
  <si>
    <t>Finner dagens verdi av fremtidig kostnad, gitt analyseperiode og kalkulasjonsrente.</t>
  </si>
  <si>
    <t>Kalkulasjonsrente:</t>
  </si>
  <si>
    <t>Årskostnad:</t>
  </si>
  <si>
    <t>Nåverdiberegninger:</t>
  </si>
  <si>
    <t>Den renten som benyttes for å diskontere kontantstrømmen til nåverdi.</t>
  </si>
  <si>
    <t>Kontantstrøm:</t>
  </si>
  <si>
    <t xml:space="preserve">En oppstilling av kostnader som oppstår, det året de oppstår. </t>
  </si>
  <si>
    <t xml:space="preserve">Den tidsperioden (antall år) det velges å foreta LCC-kalkylen for. </t>
  </si>
  <si>
    <t>Punkt 9.2 Restverdi (verdi av bygningsdelen ved analyseperiodens slutt) beregnes ved lineær avskriving</t>
  </si>
  <si>
    <t xml:space="preserve">4.1 Utskiftning </t>
  </si>
  <si>
    <t>Rev.</t>
  </si>
  <si>
    <t>Dato</t>
  </si>
  <si>
    <t>Beskrivelse</t>
  </si>
  <si>
    <t>Rev. 00</t>
  </si>
  <si>
    <t>Første versjon for test i styringsgruppen</t>
  </si>
  <si>
    <t>Revisjonslogg</t>
  </si>
  <si>
    <t>Sentrale forutsetninger og antakelser for den overordnet LCC-vurderingen</t>
  </si>
  <si>
    <t>Forenklet LCC-vurdering av ulike element alternativer</t>
  </si>
  <si>
    <t>Sentrale begreper:</t>
  </si>
  <si>
    <t>Hvordan bruke verktøyet</t>
  </si>
  <si>
    <t>Energibrønner til VP</t>
  </si>
  <si>
    <t>Væske-vann varmepumpe (80% av behov)</t>
  </si>
  <si>
    <t>El-Kjel til spisslast (20% av behov)</t>
  </si>
  <si>
    <t>Alt. 1 - Væske-vann varmepumpe</t>
  </si>
  <si>
    <t>Alt. 3 - Fjernvarme</t>
  </si>
  <si>
    <t>Fjernvarme (100% av behov)</t>
  </si>
  <si>
    <t>El-Kjel til spisslast (30% av behov)</t>
  </si>
  <si>
    <t>Luft-vann varmepumpe (70% av behov)</t>
  </si>
  <si>
    <t>Alt. 2 - Luft-Vann varmepumpe</t>
  </si>
  <si>
    <t>Besvar</t>
  </si>
  <si>
    <t>Sammendrag</t>
  </si>
  <si>
    <t>Hvordan tolke resultatene</t>
  </si>
  <si>
    <t>ÅK</t>
  </si>
  <si>
    <t>ÅK er sammenlignbare verdier som sier noe om den totale kostaden til komponenten i analyseperioden. Lav ÅK betyr lave kostnader i et livsløpsperskepktiv. Gjerne endre på forutsetningene om analyseperiode og kalkulasjonsrente for å se følsomheten til resultatene. Komponenter med høye kostnader sent i analyseperioden vil for eksempel gangne mye av høy kalkulasjonsrente. Dersom det ikke er store froskjeller mellom alternativene kan det være nyttig å gjøre en grundigere LCC-analyse.</t>
  </si>
  <si>
    <t>Veiledning</t>
  </si>
  <si>
    <t xml:space="preserve">Formålet med dette verktøyet er å legge til rette for en enkel LCC-vurdering av ulike alternative bygningskomponenter. Verktøyet er ikke ment å erstatte en fullstendig LCC-analyse av hele bygget, men tilbyr veiledning og struktur for å gjennomføre en overordnet vurdering av forskjeller i kostnader for bygningskomponenter over et livsløp. 
</t>
  </si>
  <si>
    <t>Tiden (antall år) fra en bygningskomponent installeres til den demonteres.</t>
  </si>
  <si>
    <t>Det året investeringen blir gjort. I dette verktøyet diskonteres alt til "år 0", uten videre hensyn til årstall.</t>
  </si>
  <si>
    <t xml:space="preserve">Nåverdien fordelt med like store beløp som påløper med like store intervaller. Intervallene er her årlig. </t>
  </si>
  <si>
    <t xml:space="preserve">En faktisk utgift som påløper årlig. Eksempel energikostnad, ikke kostnader som oppstår med intervaller over 1 år. </t>
  </si>
  <si>
    <t>Annuitetsbeløpet viser alle kostnadene i analyseperioden (investering, periodevise kostnader og årlige kostnder).</t>
  </si>
  <si>
    <t xml:space="preserve">Inkluderer ikke punkt 3.3 Reparasjoner da man aldri planlegger reparasjon av skader og hærverk. </t>
  </si>
  <si>
    <t>Inkluderer ikke punkt 4.2 Utvikling da det forutsettes samme komponent og ytelse i hele analyseperioden</t>
  </si>
  <si>
    <t>Inkluderer ikke punkt 5.3 Renovasjon da dette er en kostnad til bygget som helhet, ikke enkeltkomponenter</t>
  </si>
  <si>
    <t>Kalkulasjonsrenten settes for hele alternativet, dvs. avvik i prisstigning mellom kostnadsposter hensyntas ikke. (eks. ved økning i energipris utover inflasjon)</t>
  </si>
  <si>
    <t>Normalt ser man på analyseperioder på enten 30 eller 60 år. Årskostnad (ÅK) kan kun sammenlignes dersom samme analyseperiode og kalkulasjonsrente ligger til grunn. Dette verktøyet støtter maks 60 år analyseperiode.</t>
  </si>
  <si>
    <t>Kalkulasjonsrenten kan gjøres veldig kompleks, men i forhold til en alternativsvurdering (som denne) vil det viktigste være å bruke samme rente. Dette er ofte tilstrekkelig i denne typen vurdering. Normale kalkulasjonsrenter er mellom 3-6%. Finansdepartementets rundskriv R-109/14 gir føringer for kalkulasjonsrenter i offentlige prosjekter.</t>
  </si>
  <si>
    <t xml:space="preserve">Har du beskrevet eventuelle forskjeller i kvalitet mellom alternativene? </t>
  </si>
  <si>
    <t xml:space="preserve">Legg inn en beskrivelse av prosjektet - eks. størrelse etc. </t>
  </si>
  <si>
    <t>Lag en kort presentasjon om verktøyet</t>
  </si>
  <si>
    <t>Lag eksempler for andre bygningskomponenter - klimaskjerm, fasadeløsning, eventuelet VVS-anlegg</t>
  </si>
  <si>
    <t>Prosjektnavn</t>
  </si>
  <si>
    <t>Type bygg</t>
  </si>
  <si>
    <t>Størrelse</t>
  </si>
  <si>
    <t>Oppdragsgiver</t>
  </si>
  <si>
    <t>Annet</t>
  </si>
  <si>
    <t>Overordnet prosjektinformasjon</t>
  </si>
  <si>
    <t xml:space="preserve">Ja. Det er gjennomført energiberegningene for alle tre alternativer og alle tre alternativene dekker beregnet energibehov. Energiberegningene inkluderer også beregninge av effektpådrag og de forskjeller i kostnader dette medfører. </t>
  </si>
  <si>
    <t xml:space="preserve">Ja. Det er ulikt energiforbruk for de tre alternativene, og dette gir ulik klimapåvirkning. Dette er beregnet og beskrevet i energirapporten. </t>
  </si>
  <si>
    <t>Ja.</t>
  </si>
  <si>
    <t xml:space="preserve">Ja. Utskiftingskostnad for energibrønn er justert for borekostnadene som ikke vil påløpe ved utskifting. </t>
  </si>
  <si>
    <t xml:space="preserve">Ja. Dette er sjekket ut med erfaringer fra tilsvarende prosjekt. Dette vil også presiseres i prisforespørsel når denne sendes ut etter endelig valgt energiløsning. </t>
  </si>
  <si>
    <t xml:space="preserve">Ja. </t>
  </si>
  <si>
    <t xml:space="preserve">Nei. Denne beregningen skal ikke brukes til budsjett. Det er en beregning for å vurdere de tre alternative energiløsningene opp mot hverandre. Endelig budsjett beregnes etter valgt løsning og energiberegningene justeres iht. endelig løsning for hele bygget, f.eks. eventuelle løsninger som påvirker kuldebroer i positiv eller negativ retning. </t>
  </si>
  <si>
    <r>
      <t>Komponent/Løsning</t>
    </r>
    <r>
      <rPr>
        <sz val="10"/>
        <color theme="4"/>
        <rFont val="Arial"/>
        <family val="2"/>
      </rPr>
      <t xml:space="preserve"> 
</t>
    </r>
    <r>
      <rPr>
        <sz val="10"/>
        <color theme="4" tint="0.59999389629810485"/>
        <rFont val="Arial"/>
        <family val="2"/>
      </rPr>
      <t xml:space="preserve">(NB! Bruk </t>
    </r>
    <r>
      <rPr>
        <u/>
        <sz val="10"/>
        <color theme="4" tint="0.59999389629810485"/>
        <rFont val="Arial"/>
        <family val="2"/>
      </rPr>
      <t>unike</t>
    </r>
    <r>
      <rPr>
        <sz val="10"/>
        <color theme="4" tint="0.59999389629810485"/>
        <rFont val="Arial"/>
        <family val="2"/>
      </rPr>
      <t xml:space="preserve"> navn)</t>
    </r>
  </si>
  <si>
    <r>
      <t xml:space="preserve">1. Anskaffelseskostnad </t>
    </r>
    <r>
      <rPr>
        <sz val="10"/>
        <color theme="4" tint="0.59999389629810485"/>
        <rFont val="Arial"/>
        <family val="2"/>
      </rPr>
      <t>(Engangskostnad)</t>
    </r>
  </si>
  <si>
    <r>
      <t xml:space="preserve">5.1 Energi 
</t>
    </r>
    <r>
      <rPr>
        <sz val="10"/>
        <color theme="4" tint="0.59999389629810485"/>
        <rFont val="Arial"/>
        <family val="2"/>
      </rPr>
      <t>(Årlig kostnad)</t>
    </r>
  </si>
  <si>
    <r>
      <t xml:space="preserve">5.2 Vann og avløp 
</t>
    </r>
    <r>
      <rPr>
        <sz val="10"/>
        <color theme="4" tint="0.59999389629810485"/>
        <rFont val="Arial"/>
        <family val="2"/>
      </rPr>
      <t>(Årlig kostnad)</t>
    </r>
  </si>
  <si>
    <r>
      <t xml:space="preserve">LCC (Life Cycle Cost eller livssykluskostnader) er en metode for å se det totale kostnadsbildet ved en bygning gjennom hele levetiden. Livssykluskostnader omfatter både investeringskostnadene (selve anskaffelsen) og kostnader til forvaltning, drift, vedlikehold og utvikling gjennom hele bruksperioden (FDVU -kostnader) gjennom hele bruksperioden. I dette verktøyet sammenligner vi enkelte utvalgte bygningskomponenter - ikke et helt bygg eller anlegg.
Kostnader til vedlikehold og utskiftninger vil variere fra år til år. Typisk er disse kostnadene lave i begynnelsen av byggets levetid, for så å øke ettersom komponentene når sin tekniske </t>
    </r>
    <r>
      <rPr>
        <b/>
        <sz val="11"/>
        <rFont val="Arial"/>
        <family val="2"/>
      </rPr>
      <t>levetid</t>
    </r>
    <r>
      <rPr>
        <sz val="11"/>
        <rFont val="Arial"/>
        <family val="2"/>
      </rPr>
      <t xml:space="preserve"> eller dersom prisnivået på tjenesten øker mer enn inflasjonen. I løpet av en </t>
    </r>
    <r>
      <rPr>
        <b/>
        <sz val="11"/>
        <rFont val="Arial"/>
        <family val="2"/>
      </rPr>
      <t>analyseperiode</t>
    </r>
    <r>
      <rPr>
        <sz val="11"/>
        <rFont val="Arial"/>
        <family val="2"/>
      </rPr>
      <t xml:space="preserve"> må komponenter som regel skiftes ut en til to ganger. I en beregning av livssykluskostnader estimeres en kontantstrøm av disse kostnadene før de diskonteres ved </t>
    </r>
    <r>
      <rPr>
        <b/>
        <sz val="11"/>
        <rFont val="Arial"/>
        <family val="2"/>
      </rPr>
      <t>nåverdiberegninger</t>
    </r>
    <r>
      <rPr>
        <sz val="11"/>
        <rFont val="Arial"/>
        <family val="2"/>
      </rPr>
      <t xml:space="preserve"> tilbake til </t>
    </r>
    <r>
      <rPr>
        <b/>
        <sz val="11"/>
        <rFont val="Arial"/>
        <family val="2"/>
      </rPr>
      <t>basisåret</t>
    </r>
    <r>
      <rPr>
        <sz val="11"/>
        <rFont val="Arial"/>
        <family val="2"/>
      </rPr>
      <t xml:space="preserve"> og fordeles utover levetiden som en </t>
    </r>
    <r>
      <rPr>
        <b/>
        <sz val="11"/>
        <rFont val="Arial"/>
        <family val="2"/>
      </rPr>
      <t>annuitet.</t>
    </r>
    <r>
      <rPr>
        <sz val="11"/>
        <rFont val="Arial"/>
        <family val="2"/>
      </rPr>
      <t xml:space="preserve"> Samlet vil alle kostnader knyttet til anskaffelse, drift, vedlikehold og utskiftninger utgjøre bygningens</t>
    </r>
    <r>
      <rPr>
        <b/>
        <sz val="11"/>
        <rFont val="Arial"/>
        <family val="2"/>
      </rPr>
      <t xml:space="preserve"> årskostnad (ÅK)</t>
    </r>
    <r>
      <rPr>
        <sz val="11"/>
        <rFont val="Arial"/>
        <family val="2"/>
      </rPr>
      <t xml:space="preserve"> som igjen kan sammenlignes på tvers av prosjekter og over tid. Kontoplan for kostnader, definisjoner og kalkulasjonsmetodikk følger Norsk Standard 3454 – «Livssykluskostnader for byggverk» av 2013.</t>
    </r>
  </si>
  <si>
    <r>
      <rPr>
        <b/>
        <sz val="11"/>
        <rFont val="Arial"/>
        <family val="2"/>
      </rPr>
      <t>Levetid:</t>
    </r>
    <r>
      <rPr>
        <sz val="11"/>
        <rFont val="Arial"/>
        <family val="2"/>
      </rPr>
      <t xml:space="preserve"> </t>
    </r>
  </si>
  <si>
    <r>
      <rPr>
        <b/>
        <sz val="11"/>
        <rFont val="Arial"/>
        <family val="2"/>
      </rPr>
      <t>Analyseperiode:</t>
    </r>
    <r>
      <rPr>
        <sz val="11"/>
        <rFont val="Arial"/>
        <family val="2"/>
      </rPr>
      <t xml:space="preserve"> </t>
    </r>
  </si>
  <si>
    <r>
      <rPr>
        <b/>
        <sz val="11"/>
        <rFont val="Arial"/>
        <family val="2"/>
      </rPr>
      <t>Basisåret:</t>
    </r>
    <r>
      <rPr>
        <sz val="11"/>
        <rFont val="Arial"/>
        <family val="2"/>
      </rPr>
      <t xml:space="preserve"> </t>
    </r>
  </si>
  <si>
    <r>
      <rPr>
        <b/>
        <sz val="11"/>
        <rFont val="Arial"/>
        <family val="2"/>
      </rPr>
      <t>Annuitet:</t>
    </r>
    <r>
      <rPr>
        <sz val="11"/>
        <rFont val="Arial"/>
        <family val="2"/>
      </rPr>
      <t xml:space="preserve"> </t>
    </r>
  </si>
  <si>
    <r>
      <rPr>
        <b/>
        <sz val="11"/>
        <rFont val="Arial"/>
        <family val="2"/>
      </rPr>
      <t>Årlig kostnad</t>
    </r>
    <r>
      <rPr>
        <sz val="11"/>
        <rFont val="Arial"/>
        <family val="2"/>
      </rPr>
      <t>:</t>
    </r>
  </si>
  <si>
    <r>
      <t xml:space="preserve">Informasjon om bygningsdelen/komponentene skal legges inn i </t>
    </r>
    <r>
      <rPr>
        <b/>
        <sz val="11"/>
        <rFont val="Arial"/>
        <family val="2"/>
      </rPr>
      <t xml:space="preserve">"Input" </t>
    </r>
    <r>
      <rPr>
        <sz val="11"/>
        <rFont val="Arial"/>
        <family val="2"/>
      </rPr>
      <t xml:space="preserve">arket. </t>
    </r>
    <r>
      <rPr>
        <b/>
        <sz val="11"/>
        <rFont val="Arial"/>
        <family val="2"/>
      </rPr>
      <t>Input</t>
    </r>
    <r>
      <rPr>
        <sz val="11"/>
        <rFont val="Arial"/>
        <family val="2"/>
      </rPr>
      <t xml:space="preserve"> arket består av 3 tabeller, ett for hvert alternativ. Her legges kostnadsposter og tidsintervaller inn. Se gjerne på det allerede innlagte eksempelet for hvilken type informasjon som inkluderes i tabellene. Resultatene sammenstilles i </t>
    </r>
    <r>
      <rPr>
        <b/>
        <sz val="11"/>
        <rFont val="Arial"/>
        <family val="2"/>
      </rPr>
      <t>"Sammendrag"</t>
    </r>
    <r>
      <rPr>
        <sz val="11"/>
        <rFont val="Arial"/>
        <family val="2"/>
      </rPr>
      <t xml:space="preserve"> arket. Før du innhenter relevant informasjon er det viktig å kontrollere at man unngår normale fallgruber ved denne typen vurderinger. I </t>
    </r>
    <r>
      <rPr>
        <b/>
        <sz val="11"/>
        <rFont val="Arial"/>
        <family val="2"/>
      </rPr>
      <t>Sammendrag</t>
    </r>
    <r>
      <rPr>
        <sz val="11"/>
        <rFont val="Arial"/>
        <family val="2"/>
      </rPr>
      <t xml:space="preserve"> arket finnes en sjekkliste du bør gå igjennom før gjennomføring, samt svare ut før ferdigstillelse av vurderingen.  
</t>
    </r>
    <r>
      <rPr>
        <b/>
        <sz val="11"/>
        <rFont val="Arial"/>
        <family val="2"/>
      </rPr>
      <t>Hvor finner du kostnader?</t>
    </r>
    <r>
      <rPr>
        <sz val="11"/>
        <rFont val="Arial"/>
        <family val="2"/>
      </rPr>
      <t xml:space="preserve"> 
Kostnader for komponentene kan fremskaffes i prisbøker, fra erfaringstall, av rådgivere, eller direkte fra serviceavtaler og leverandører. Komponentene, og de mengdene som kreves er unike for hvert prosjekt, og det er ingen oppslagsverk som enkelt gir svar på hvilke kostnader som skal inn. Definisjonene hjelper deg å strukturere kostnadene, men innhentingsjobben styrer kvaliteten på resultatet. Definisjonene i for hva som dekkes av de ulike kolonneoverskriftene er hentet fra NS 3454 og står i arket "</t>
    </r>
    <r>
      <rPr>
        <b/>
        <sz val="11"/>
        <rFont val="Arial"/>
        <family val="2"/>
      </rPr>
      <t>Definisjoner</t>
    </r>
    <r>
      <rPr>
        <sz val="11"/>
        <rFont val="Arial"/>
        <family val="2"/>
      </rPr>
      <t xml:space="preserve">". 
</t>
    </r>
    <r>
      <rPr>
        <b/>
        <sz val="11"/>
        <rFont val="Arial"/>
        <family val="2"/>
      </rPr>
      <t>Hvor finner du levetider/frekvenser for kostnad?</t>
    </r>
    <r>
      <rPr>
        <sz val="11"/>
        <rFont val="Arial"/>
        <family val="2"/>
      </rPr>
      <t xml:space="preserve"> 
På samme måte som ved kostnader er det prisbøker, erfaringstall, rådgivere og leverandører som er kilden til denne informasjonen. Leverandørene sitter ofte i større grad på denne typen informasjon og vil kunne gi informasjon om egne komponenter. Erfaringer fra driftsteknikere/vaktmestere og renholdere kan også gi viktige innspill til faktisk levetid og kostnad for bygningskomponentene.
Det er viktig å huske at man må ta forutsetninger for å kunne legge inn tall i tabellene. Disse forutsetningene bør beskrives og presenteres sammen med resultatene for vurderingen. Resultatene fra verktøyet er 100% avhengig av brukers innhentede verdier og levetider.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</si>
</sst>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kr&quot;\ #,##0;[Red]\-&quot;kr&quot;\ #,##0"/>
    <numFmt numFmtId="42" formatCode="_-&quot;kr&quot;\ * #,##0_-;\-&quot;kr&quot;\ * #,##0_-;_-&quot;kr&quot;\ * &quot;-&quot;_-;_-@_-"/>
    <numFmt numFmtId="41" formatCode="_-* #,##0_-;\-* #,##0_-;_-* &quot;-&quot;_-;_-@_-"/>
    <numFmt numFmtId="164" formatCode="_-* #,##0_-;[Red]\-* #,##0_-;_-* &quot;-&quot;_-;_-@_-"/>
  </numFmts>
  <fonts count="39" x14ac:knownFonts="1">
    <font>
      <sz val="10"/>
      <color rgb="FF000000"/>
      <name val="Times New Roman"/>
      <family val="1"/>
    </font>
    <font>
      <sz val="11"/>
      <color theme="1"/>
      <name val="Calibri"/>
      <family val="2"/>
      <scheme val="minor"/>
    </font>
    <font>
      <sz val="11"/>
      <color theme="1"/>
      <name val="Calibri"/>
      <family val="2"/>
      <scheme val="minor"/>
    </font>
    <font>
      <sz val="11"/>
      <color theme="0"/>
      <name val="Calibri"/>
      <family val="2"/>
      <scheme val="minor"/>
    </font>
    <font>
      <b/>
      <sz val="10"/>
      <color rgb="FF000000"/>
      <name val="Times New Roman"/>
      <family val="1"/>
    </font>
    <font>
      <sz val="10"/>
      <color rgb="FF000000"/>
      <name val="Calibri"/>
      <family val="2"/>
      <scheme val="minor"/>
    </font>
    <font>
      <b/>
      <sz val="10"/>
      <color rgb="FF000000"/>
      <name val="Calibri"/>
      <family val="2"/>
      <scheme val="minor"/>
    </font>
    <font>
      <b/>
      <sz val="11"/>
      <color theme="0"/>
      <name val="Calibri"/>
      <family val="2"/>
      <scheme val="minor"/>
    </font>
    <font>
      <b/>
      <sz val="15"/>
      <color theme="1" tint="0.499984740745262"/>
      <name val="Calibri"/>
      <family val="2"/>
      <scheme val="minor"/>
    </font>
    <font>
      <b/>
      <sz val="13"/>
      <color theme="3"/>
      <name val="Calibri"/>
      <family val="2"/>
      <scheme val="minor"/>
    </font>
    <font>
      <sz val="18"/>
      <color theme="3"/>
      <name val="Calibri Light"/>
      <family val="2"/>
      <scheme val="major"/>
    </font>
    <font>
      <b/>
      <sz val="11"/>
      <color theme="1"/>
      <name val="Calibri"/>
      <family val="2"/>
      <scheme val="minor"/>
    </font>
    <font>
      <b/>
      <sz val="15"/>
      <name val="Calibri"/>
      <family val="2"/>
      <scheme val="minor"/>
    </font>
    <font>
      <sz val="11"/>
      <color rgb="FF3F3F76"/>
      <name val="Calibri"/>
      <family val="2"/>
      <scheme val="minor"/>
    </font>
    <font>
      <b/>
      <sz val="15"/>
      <color theme="1" tint="0.499984740745262"/>
      <name val="Arial"/>
      <family val="2"/>
    </font>
    <font>
      <sz val="10"/>
      <color rgb="FF000000"/>
      <name val="Arial"/>
      <family val="2"/>
    </font>
    <font>
      <b/>
      <sz val="10"/>
      <name val="Arial"/>
      <family val="2"/>
    </font>
    <font>
      <sz val="11"/>
      <color rgb="FF3F3F76"/>
      <name val="Arial"/>
      <family val="2"/>
    </font>
    <font>
      <b/>
      <sz val="15"/>
      <name val="Arial"/>
      <family val="2"/>
    </font>
    <font>
      <sz val="10"/>
      <name val="Arial"/>
      <family val="2"/>
    </font>
    <font>
      <sz val="11"/>
      <name val="Arial"/>
      <family val="2"/>
    </font>
    <font>
      <b/>
      <sz val="10"/>
      <color rgb="FF000000"/>
      <name val="Arial"/>
      <family val="2"/>
    </font>
    <font>
      <b/>
      <sz val="10"/>
      <color theme="4"/>
      <name val="Arial"/>
      <family val="2"/>
    </font>
    <font>
      <b/>
      <sz val="10"/>
      <color rgb="FFFF0000"/>
      <name val="Arial"/>
      <family val="2"/>
    </font>
    <font>
      <sz val="10"/>
      <color rgb="FF3F3F76"/>
      <name val="Arial"/>
      <family val="2"/>
    </font>
    <font>
      <b/>
      <sz val="10"/>
      <color theme="1"/>
      <name val="Arial"/>
      <family val="2"/>
    </font>
    <font>
      <b/>
      <sz val="11"/>
      <color rgb="FF3F3F76"/>
      <name val="Arial"/>
      <family val="2"/>
    </font>
    <font>
      <b/>
      <sz val="13"/>
      <color theme="3"/>
      <name val="Arial"/>
      <family val="2"/>
    </font>
    <font>
      <i/>
      <sz val="10"/>
      <color theme="0" tint="-0.499984740745262"/>
      <name val="Arial"/>
      <family val="2"/>
    </font>
    <font>
      <sz val="10"/>
      <color theme="4"/>
      <name val="Arial"/>
      <family val="2"/>
    </font>
    <font>
      <sz val="10"/>
      <color theme="4" tint="0.59999389629810485"/>
      <name val="Arial"/>
      <family val="2"/>
    </font>
    <font>
      <u/>
      <sz val="10"/>
      <color theme="4" tint="0.59999389629810485"/>
      <name val="Arial"/>
      <family val="2"/>
    </font>
    <font>
      <sz val="10"/>
      <color rgb="FFFF0000"/>
      <name val="Arial"/>
      <family val="2"/>
    </font>
    <font>
      <sz val="10"/>
      <color rgb="FF0070C0"/>
      <name val="Arial"/>
      <family val="2"/>
    </font>
    <font>
      <b/>
      <sz val="18"/>
      <name val="Arial"/>
      <family val="2"/>
    </font>
    <font>
      <b/>
      <sz val="11"/>
      <name val="Arial"/>
      <family val="2"/>
    </font>
    <font>
      <i/>
      <sz val="10"/>
      <name val="Arial"/>
      <family val="2"/>
    </font>
    <font>
      <b/>
      <i/>
      <sz val="10"/>
      <name val="Arial"/>
      <family val="2"/>
    </font>
    <font>
      <i/>
      <sz val="11"/>
      <name val="Arial"/>
      <family val="2"/>
    </font>
  </fonts>
  <fills count="6">
    <fill>
      <patternFill patternType="none"/>
    </fill>
    <fill>
      <patternFill patternType="gray125"/>
    </fill>
    <fill>
      <patternFill patternType="solid">
        <fgColor theme="8"/>
      </patternFill>
    </fill>
    <fill>
      <patternFill patternType="solid">
        <fgColor theme="0" tint="-4.9989318521683403E-2"/>
        <bgColor indexed="64"/>
      </patternFill>
    </fill>
    <fill>
      <patternFill patternType="solid">
        <fgColor rgb="FFFFCC99"/>
      </patternFill>
    </fill>
    <fill>
      <patternFill patternType="solid">
        <fgColor theme="6"/>
        <bgColor indexed="64"/>
      </patternFill>
    </fill>
  </fills>
  <borders count="4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0" tint="-0.1499679555650502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tint="0.499984740745262"/>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
      <left style="thin">
        <color rgb="FF7F7F7F"/>
      </left>
      <right style="thin">
        <color rgb="FF7F7F7F"/>
      </right>
      <top style="thin">
        <color rgb="FF7F7F7F"/>
      </top>
      <bottom style="thin">
        <color rgb="FF7F7F7F"/>
      </bottom>
      <diagonal/>
    </border>
    <border>
      <left style="thin">
        <color rgb="FF7F7F7F"/>
      </left>
      <right style="thin">
        <color indexed="64"/>
      </right>
      <top style="thin">
        <color rgb="FF7F7F7F"/>
      </top>
      <bottom style="thin">
        <color indexed="64"/>
      </bottom>
      <diagonal/>
    </border>
    <border>
      <left style="thin">
        <color indexed="64"/>
      </left>
      <right style="thin">
        <color indexed="64"/>
      </right>
      <top style="thin">
        <color rgb="FF7F7F7F"/>
      </top>
      <bottom style="thin">
        <color rgb="FF7F7F7F"/>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top style="thin">
        <color theme="0" tint="-0.24994659260841701"/>
      </top>
      <bottom/>
      <diagonal/>
    </border>
    <border>
      <left/>
      <right style="thin">
        <color indexed="64"/>
      </right>
      <top style="thin">
        <color theme="0" tint="-0.24994659260841701"/>
      </top>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indexed="64"/>
      </left>
      <right style="thin">
        <color rgb="FF7F7F7F"/>
      </right>
      <top/>
      <bottom style="thin">
        <color theme="0" tint="-0.24994659260841701"/>
      </bottom>
      <diagonal/>
    </border>
    <border>
      <left style="thin">
        <color rgb="FF7F7F7F"/>
      </left>
      <right style="thin">
        <color indexed="64"/>
      </right>
      <top/>
      <bottom style="thin">
        <color rgb="FF7F7F7F"/>
      </bottom>
      <diagonal/>
    </border>
  </borders>
  <cellStyleXfs count="9">
    <xf numFmtId="0" fontId="0" fillId="0" borderId="0"/>
    <xf numFmtId="0" fontId="8" fillId="0" borderId="9" applyNumberFormat="0" applyFill="0" applyAlignment="0" applyProtection="0"/>
    <xf numFmtId="0" fontId="3" fillId="2" borderId="0" applyNumberFormat="0" applyBorder="0" applyAlignment="0" applyProtection="0"/>
    <xf numFmtId="0" fontId="2" fillId="0" borderId="0"/>
    <xf numFmtId="0" fontId="9" fillId="0" borderId="13" applyNumberFormat="0" applyFill="0" applyAlignment="0" applyProtection="0"/>
    <xf numFmtId="0" fontId="10" fillId="0" borderId="0" applyNumberFormat="0" applyFill="0" applyBorder="0" applyAlignment="0" applyProtection="0"/>
    <xf numFmtId="0" fontId="1" fillId="0" borderId="0"/>
    <xf numFmtId="0" fontId="12" fillId="0" borderId="18" applyNumberFormat="0" applyFill="0" applyAlignment="0" applyProtection="0"/>
    <xf numFmtId="0" fontId="13" fillId="4" borderId="19" applyNumberFormat="0" applyAlignment="0" applyProtection="0"/>
  </cellStyleXfs>
  <cellXfs count="168">
    <xf numFmtId="0" fontId="0" fillId="0" borderId="0" xfId="0"/>
    <xf numFmtId="0" fontId="3" fillId="2" borderId="5" xfId="2" applyBorder="1" applyAlignment="1">
      <alignment horizontal="center"/>
    </xf>
    <xf numFmtId="164" fontId="0" fillId="0" borderId="0" xfId="0" applyNumberFormat="1" applyBorder="1"/>
    <xf numFmtId="0" fontId="5" fillId="0" borderId="8" xfId="0" applyFont="1" applyBorder="1" applyAlignment="1">
      <alignment vertical="top" wrapText="1"/>
    </xf>
    <xf numFmtId="3" fontId="0" fillId="0" borderId="0" xfId="0" applyNumberFormat="1" applyBorder="1" applyAlignment="1">
      <alignment horizontal="left"/>
    </xf>
    <xf numFmtId="3" fontId="4" fillId="0" borderId="7" xfId="0" applyNumberFormat="1" applyFont="1" applyBorder="1" applyAlignment="1">
      <alignment horizontal="left"/>
    </xf>
    <xf numFmtId="164" fontId="4" fillId="0" borderId="7" xfId="0" applyNumberFormat="1" applyFont="1" applyBorder="1"/>
    <xf numFmtId="0" fontId="7" fillId="2" borderId="5" xfId="2" applyFont="1" applyBorder="1" applyAlignment="1">
      <alignment horizontal="left"/>
    </xf>
    <xf numFmtId="164" fontId="0" fillId="0" borderId="10" xfId="0" applyNumberFormat="1" applyBorder="1" applyAlignment="1">
      <alignment horizontal="right"/>
    </xf>
    <xf numFmtId="164" fontId="0" fillId="0" borderId="11" xfId="0" applyNumberFormat="1" applyBorder="1" applyAlignment="1">
      <alignment horizontal="right"/>
    </xf>
    <xf numFmtId="164" fontId="0" fillId="0" borderId="12" xfId="0" applyNumberFormat="1" applyBorder="1" applyAlignment="1">
      <alignment horizontal="right"/>
    </xf>
    <xf numFmtId="3" fontId="4" fillId="0" borderId="12" xfId="0" applyNumberFormat="1" applyFont="1" applyBorder="1" applyAlignment="1">
      <alignment horizontal="right"/>
    </xf>
    <xf numFmtId="0" fontId="11" fillId="3" borderId="8" xfId="6" applyFont="1" applyFill="1" applyBorder="1"/>
    <xf numFmtId="0" fontId="11" fillId="3" borderId="8" xfId="6" applyFont="1" applyFill="1" applyBorder="1" applyAlignment="1">
      <alignment vertical="center"/>
    </xf>
    <xf numFmtId="0" fontId="6" fillId="3" borderId="8" xfId="0" applyFont="1" applyFill="1" applyBorder="1" applyAlignment="1">
      <alignment vertical="center"/>
    </xf>
    <xf numFmtId="0" fontId="0" fillId="0" borderId="5" xfId="0" applyBorder="1"/>
    <xf numFmtId="3" fontId="0" fillId="0" borderId="5" xfId="0" applyNumberFormat="1" applyBorder="1" applyAlignment="1">
      <alignment horizontal="left"/>
    </xf>
    <xf numFmtId="164" fontId="0" fillId="0" borderId="5" xfId="0" applyNumberFormat="1" applyBorder="1"/>
    <xf numFmtId="164" fontId="0" fillId="0" borderId="2" xfId="0" applyNumberFormat="1" applyBorder="1"/>
    <xf numFmtId="0" fontId="0" fillId="0" borderId="0" xfId="0" applyBorder="1"/>
    <xf numFmtId="164" fontId="0" fillId="0" borderId="15" xfId="0" applyNumberFormat="1" applyBorder="1"/>
    <xf numFmtId="3" fontId="0" fillId="0" borderId="6" xfId="0" applyNumberFormat="1" applyBorder="1" applyAlignment="1">
      <alignment horizontal="left"/>
    </xf>
    <xf numFmtId="164" fontId="0" fillId="0" borderId="0" xfId="0" applyNumberFormat="1"/>
    <xf numFmtId="164" fontId="0" fillId="0" borderId="7" xfId="0" applyNumberFormat="1" applyBorder="1"/>
    <xf numFmtId="164" fontId="0" fillId="0" borderId="17" xfId="0" applyNumberFormat="1" applyBorder="1"/>
    <xf numFmtId="164" fontId="0" fillId="0" borderId="16" xfId="0" applyNumberFormat="1" applyBorder="1"/>
    <xf numFmtId="3" fontId="4" fillId="0" borderId="16" xfId="0" applyNumberFormat="1" applyFont="1" applyBorder="1" applyAlignment="1">
      <alignment horizontal="left"/>
    </xf>
    <xf numFmtId="0" fontId="8" fillId="0" borderId="9" xfId="1"/>
    <xf numFmtId="0" fontId="14" fillId="0" borderId="9" xfId="1" applyFont="1"/>
    <xf numFmtId="0" fontId="15" fillId="0" borderId="0" xfId="0" applyFont="1"/>
    <xf numFmtId="0" fontId="15" fillId="0" borderId="16" xfId="0" applyFont="1" applyBorder="1" applyAlignment="1">
      <alignment vertical="center"/>
    </xf>
    <xf numFmtId="0" fontId="14" fillId="0" borderId="9" xfId="1" applyFont="1" applyAlignment="1"/>
    <xf numFmtId="0" fontId="16" fillId="5" borderId="16" xfId="0" applyFont="1" applyFill="1" applyBorder="1" applyAlignment="1"/>
    <xf numFmtId="0" fontId="16" fillId="5" borderId="7" xfId="0" applyFont="1" applyFill="1" applyBorder="1" applyAlignment="1"/>
    <xf numFmtId="0" fontId="15" fillId="0" borderId="45" xfId="0" applyFont="1" applyFill="1" applyBorder="1" applyAlignment="1" applyProtection="1">
      <alignment horizontal="center" vertical="center"/>
      <protection locked="0"/>
    </xf>
    <xf numFmtId="0" fontId="17" fillId="4" borderId="46" xfId="8" applyFont="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10" fontId="17" fillId="4" borderId="20" xfId="8" applyNumberFormat="1" applyFont="1" applyBorder="1" applyAlignment="1" applyProtection="1">
      <alignment horizontal="center" vertical="center"/>
      <protection locked="0"/>
    </xf>
    <xf numFmtId="0" fontId="15" fillId="0" borderId="0" xfId="0" applyFont="1" applyFill="1" applyBorder="1" applyAlignment="1" applyProtection="1">
      <alignment horizontal="left" vertical="top"/>
      <protection locked="0"/>
    </xf>
    <xf numFmtId="0" fontId="16" fillId="5" borderId="17" xfId="0" applyFont="1" applyFill="1" applyBorder="1" applyAlignment="1">
      <alignment horizontal="center"/>
    </xf>
    <xf numFmtId="6" fontId="15" fillId="0" borderId="17" xfId="0" applyNumberFormat="1" applyFont="1" applyBorder="1" applyAlignment="1">
      <alignment horizontal="center" vertical="center"/>
    </xf>
    <xf numFmtId="0" fontId="15" fillId="0" borderId="3" xfId="0" applyFont="1" applyBorder="1" applyAlignment="1">
      <alignment vertical="center"/>
    </xf>
    <xf numFmtId="6" fontId="15" fillId="0" borderId="4" xfId="0" applyNumberFormat="1" applyFont="1" applyBorder="1" applyAlignment="1">
      <alignment horizontal="center" vertical="center"/>
    </xf>
    <xf numFmtId="0" fontId="18" fillId="0" borderId="9" xfId="1" applyFont="1"/>
    <xf numFmtId="0" fontId="14" fillId="0" borderId="9" xfId="1" applyFont="1" applyFill="1" applyAlignment="1" applyProtection="1">
      <alignment horizontal="left" vertical="top"/>
    </xf>
    <xf numFmtId="0" fontId="21" fillId="0" borderId="0" xfId="0" applyFont="1" applyFill="1" applyBorder="1" applyAlignment="1" applyProtection="1">
      <alignment horizontal="left" vertical="top"/>
      <protection locked="0"/>
    </xf>
    <xf numFmtId="3" fontId="22" fillId="0" borderId="10" xfId="3" applyNumberFormat="1" applyFont="1" applyBorder="1" applyProtection="1"/>
    <xf numFmtId="0" fontId="23" fillId="0" borderId="0" xfId="0" applyFont="1" applyFill="1" applyBorder="1" applyAlignment="1" applyProtection="1">
      <alignment horizontal="centerContinuous" vertical="center" wrapText="1"/>
      <protection locked="0"/>
    </xf>
    <xf numFmtId="3" fontId="24" fillId="4" borderId="21" xfId="8" applyNumberFormat="1" applyFont="1" applyBorder="1" applyProtection="1"/>
    <xf numFmtId="0" fontId="25" fillId="0" borderId="12" xfId="3" applyFont="1" applyBorder="1" applyProtection="1"/>
    <xf numFmtId="0" fontId="26" fillId="4" borderId="19" xfId="8" applyFont="1" applyAlignment="1" applyProtection="1">
      <alignment horizontal="left" vertical="top"/>
      <protection locked="0"/>
    </xf>
    <xf numFmtId="0" fontId="27" fillId="0" borderId="13" xfId="4" applyFont="1" applyFill="1" applyAlignment="1" applyProtection="1">
      <alignment horizontal="left" vertical="top"/>
      <protection locked="0"/>
    </xf>
    <xf numFmtId="0" fontId="28" fillId="0" borderId="0" xfId="0" applyFont="1" applyFill="1" applyBorder="1" applyAlignment="1" applyProtection="1">
      <alignment horizontal="left" vertical="top"/>
      <protection locked="0"/>
    </xf>
    <xf numFmtId="0" fontId="28" fillId="0" borderId="0" xfId="0" applyFont="1" applyFill="1" applyBorder="1" applyAlignment="1" applyProtection="1">
      <alignment horizontal="right"/>
      <protection locked="0"/>
    </xf>
    <xf numFmtId="0" fontId="15" fillId="0" borderId="0" xfId="0" applyFont="1" applyFill="1" applyBorder="1" applyAlignment="1" applyProtection="1">
      <alignment horizontal="left" wrapText="1"/>
    </xf>
    <xf numFmtId="0" fontId="15" fillId="0" borderId="0" xfId="0" applyFont="1" applyFill="1" applyBorder="1" applyAlignment="1" applyProtection="1">
      <alignment horizontal="center" vertical="center" textRotation="90" wrapText="1"/>
    </xf>
    <xf numFmtId="0" fontId="32" fillId="0" borderId="0" xfId="0" applyFont="1"/>
    <xf numFmtId="0" fontId="15" fillId="0" borderId="0" xfId="0" applyFont="1" applyFill="1" applyBorder="1" applyAlignment="1" applyProtection="1">
      <alignment horizontal="center"/>
      <protection locked="0"/>
    </xf>
    <xf numFmtId="42" fontId="33" fillId="0" borderId="0" xfId="0" applyNumberFormat="1" applyFont="1" applyFill="1" applyBorder="1" applyAlignment="1" applyProtection="1">
      <alignment horizontal="right" vertical="top"/>
      <protection locked="0"/>
    </xf>
    <xf numFmtId="0" fontId="33" fillId="0" borderId="0" xfId="0" applyFont="1" applyFill="1" applyBorder="1" applyAlignment="1" applyProtection="1">
      <alignment horizontal="center" vertical="top"/>
      <protection locked="0"/>
    </xf>
    <xf numFmtId="41" fontId="15" fillId="0" borderId="0" xfId="0" applyNumberFormat="1" applyFont="1" applyFill="1" applyBorder="1" applyAlignment="1" applyProtection="1">
      <alignment horizontal="left" vertical="top"/>
      <protection locked="0"/>
    </xf>
    <xf numFmtId="3" fontId="33" fillId="0" borderId="0" xfId="0" applyNumberFormat="1" applyFont="1" applyFill="1" applyBorder="1" applyAlignment="1" applyProtection="1">
      <alignment horizontal="center" vertical="top"/>
      <protection locked="0"/>
    </xf>
    <xf numFmtId="0" fontId="15" fillId="0" borderId="0" xfId="0" applyFont="1" applyProtection="1"/>
    <xf numFmtId="2" fontId="34" fillId="3" borderId="16" xfId="5" applyNumberFormat="1" applyFont="1" applyFill="1" applyBorder="1" applyAlignment="1">
      <alignment horizontal="centerContinuous" vertical="center"/>
    </xf>
    <xf numFmtId="2" fontId="34" fillId="3" borderId="7" xfId="5" applyNumberFormat="1" applyFont="1" applyFill="1" applyBorder="1" applyAlignment="1">
      <alignment horizontal="centerContinuous" vertical="center"/>
    </xf>
    <xf numFmtId="2" fontId="34" fillId="3" borderId="14" xfId="5" applyNumberFormat="1" applyFont="1" applyFill="1" applyBorder="1" applyAlignment="1">
      <alignment horizontal="centerContinuous" vertical="center"/>
    </xf>
    <xf numFmtId="2" fontId="34" fillId="3" borderId="0" xfId="5" applyNumberFormat="1" applyFont="1" applyFill="1" applyBorder="1" applyAlignment="1">
      <alignment horizontal="centerContinuous" vertical="center"/>
    </xf>
    <xf numFmtId="0" fontId="18" fillId="3" borderId="0" xfId="7" applyFont="1" applyFill="1" applyBorder="1"/>
    <xf numFmtId="0" fontId="20" fillId="0" borderId="0" xfId="6" applyFont="1"/>
    <xf numFmtId="0" fontId="20" fillId="3" borderId="7" xfId="6" applyFont="1" applyFill="1" applyBorder="1" applyAlignment="1">
      <alignment horizontal="centerContinuous"/>
    </xf>
    <xf numFmtId="0" fontId="20" fillId="3" borderId="7" xfId="6" applyFont="1" applyFill="1" applyBorder="1"/>
    <xf numFmtId="0" fontId="20" fillId="3" borderId="17" xfId="6" applyFont="1" applyFill="1" applyBorder="1"/>
    <xf numFmtId="0" fontId="20" fillId="3" borderId="0" xfId="6" applyFont="1" applyFill="1" applyBorder="1" applyAlignment="1">
      <alignment horizontal="centerContinuous"/>
    </xf>
    <xf numFmtId="0" fontId="20" fillId="3" borderId="0" xfId="6" applyFont="1" applyFill="1" applyBorder="1"/>
    <xf numFmtId="0" fontId="20" fillId="3" borderId="15" xfId="6" applyFont="1" applyFill="1" applyBorder="1"/>
    <xf numFmtId="0" fontId="20" fillId="3" borderId="14" xfId="6" applyFont="1" applyFill="1" applyBorder="1"/>
    <xf numFmtId="0" fontId="20" fillId="3" borderId="0" xfId="6" applyFont="1" applyFill="1" applyBorder="1" applyAlignment="1">
      <alignment horizontal="left" vertical="top" wrapText="1"/>
    </xf>
    <xf numFmtId="0" fontId="35" fillId="3" borderId="0" xfId="6" applyFont="1" applyFill="1" applyBorder="1" applyAlignment="1">
      <alignment horizontal="left" vertical="top"/>
    </xf>
    <xf numFmtId="0" fontId="20" fillId="0" borderId="23" xfId="6" applyFont="1" applyFill="1" applyBorder="1" applyAlignment="1">
      <alignment horizontal="left" vertical="top"/>
    </xf>
    <xf numFmtId="0" fontId="20" fillId="0" borderId="24" xfId="6" applyFont="1" applyFill="1" applyBorder="1" applyAlignment="1">
      <alignment horizontal="left" vertical="top"/>
    </xf>
    <xf numFmtId="0" fontId="20" fillId="3" borderId="15" xfId="6" applyFont="1" applyFill="1" applyBorder="1" applyAlignment="1"/>
    <xf numFmtId="0" fontId="20" fillId="0" borderId="0" xfId="6" applyFont="1" applyAlignment="1"/>
    <xf numFmtId="0" fontId="20" fillId="0" borderId="26" xfId="6" applyFont="1" applyFill="1" applyBorder="1" applyAlignment="1">
      <alignment horizontal="left" vertical="top"/>
    </xf>
    <xf numFmtId="0" fontId="20" fillId="0" borderId="27" xfId="6" applyFont="1" applyFill="1" applyBorder="1" applyAlignment="1">
      <alignment horizontal="left" vertical="top"/>
    </xf>
    <xf numFmtId="0" fontId="36" fillId="0" borderId="0" xfId="0" applyFont="1" applyFill="1" applyBorder="1" applyAlignment="1" applyProtection="1">
      <alignment horizontal="left" vertical="top"/>
      <protection locked="0"/>
    </xf>
    <xf numFmtId="0" fontId="20" fillId="0" borderId="31" xfId="6" applyFont="1" applyFill="1" applyBorder="1" applyAlignment="1">
      <alignment horizontal="left" vertical="top"/>
    </xf>
    <xf numFmtId="0" fontId="20" fillId="0" borderId="32" xfId="6" applyFont="1" applyFill="1" applyBorder="1" applyAlignment="1">
      <alignment horizontal="left" vertical="top"/>
    </xf>
    <xf numFmtId="0" fontId="20" fillId="0" borderId="29" xfId="6" applyFont="1" applyFill="1" applyBorder="1" applyAlignment="1">
      <alignment horizontal="left" vertical="top"/>
    </xf>
    <xf numFmtId="0" fontId="20" fillId="0" borderId="30" xfId="6" applyFont="1" applyFill="1" applyBorder="1" applyAlignment="1">
      <alignment horizontal="left" vertical="top"/>
    </xf>
    <xf numFmtId="0" fontId="37" fillId="0" borderId="0" xfId="0" applyFont="1" applyFill="1" applyBorder="1" applyAlignment="1" applyProtection="1">
      <alignment horizontal="left" vertical="top"/>
      <protection locked="0"/>
    </xf>
    <xf numFmtId="0" fontId="19" fillId="0" borderId="0" xfId="0" applyFont="1" applyFill="1" applyBorder="1" applyAlignment="1" applyProtection="1">
      <alignment horizontal="left" vertical="top"/>
      <protection locked="0"/>
    </xf>
    <xf numFmtId="0" fontId="20" fillId="3" borderId="0" xfId="6" applyFont="1" applyFill="1" applyBorder="1" applyAlignment="1">
      <alignment horizontal="left" vertical="top"/>
    </xf>
    <xf numFmtId="0" fontId="20" fillId="3" borderId="3" xfId="6" applyFont="1" applyFill="1" applyBorder="1"/>
    <xf numFmtId="0" fontId="20" fillId="3" borderId="6" xfId="6" applyFont="1" applyFill="1" applyBorder="1"/>
    <xf numFmtId="0" fontId="20" fillId="3" borderId="4" xfId="6" applyFont="1" applyFill="1" applyBorder="1"/>
    <xf numFmtId="0" fontId="35" fillId="3" borderId="16" xfId="6" applyFont="1" applyFill="1" applyBorder="1"/>
    <xf numFmtId="0" fontId="35" fillId="3" borderId="7" xfId="6" applyFont="1" applyFill="1" applyBorder="1"/>
    <xf numFmtId="0" fontId="35" fillId="3" borderId="17" xfId="6" applyFont="1" applyFill="1" applyBorder="1"/>
    <xf numFmtId="0" fontId="38" fillId="0" borderId="22" xfId="6" applyFont="1" applyFill="1" applyBorder="1" applyAlignment="1">
      <alignment horizontal="left" vertical="top"/>
    </xf>
    <xf numFmtId="0" fontId="38" fillId="0" borderId="23" xfId="6" applyFont="1" applyFill="1" applyBorder="1" applyAlignment="1">
      <alignment horizontal="left" vertical="top"/>
    </xf>
    <xf numFmtId="0" fontId="38" fillId="0" borderId="24" xfId="6" applyFont="1" applyFill="1" applyBorder="1" applyAlignment="1">
      <alignment horizontal="left" vertical="top"/>
    </xf>
    <xf numFmtId="0" fontId="38" fillId="0" borderId="25" xfId="6" applyFont="1" applyFill="1" applyBorder="1" applyAlignment="1">
      <alignment horizontal="left" vertical="top"/>
    </xf>
    <xf numFmtId="0" fontId="38" fillId="0" borderId="26" xfId="6" applyFont="1" applyFill="1" applyBorder="1" applyAlignment="1">
      <alignment horizontal="left" vertical="top"/>
    </xf>
    <xf numFmtId="0" fontId="38" fillId="0" borderId="27" xfId="6" applyFont="1" applyFill="1" applyBorder="1" applyAlignment="1">
      <alignment horizontal="left" vertical="top"/>
    </xf>
    <xf numFmtId="0" fontId="20" fillId="0" borderId="16" xfId="6" applyFont="1" applyBorder="1" applyAlignment="1">
      <alignment horizontal="left" vertical="top" wrapText="1"/>
    </xf>
    <xf numFmtId="0" fontId="20" fillId="0" borderId="7" xfId="6" applyFont="1" applyBorder="1" applyAlignment="1">
      <alignment horizontal="left" vertical="top" wrapText="1"/>
    </xf>
    <xf numFmtId="0" fontId="20" fillId="0" borderId="17" xfId="6" applyFont="1" applyBorder="1" applyAlignment="1">
      <alignment horizontal="left" vertical="top" wrapText="1"/>
    </xf>
    <xf numFmtId="0" fontId="20" fillId="0" borderId="22" xfId="6" applyFont="1" applyFill="1" applyBorder="1" applyAlignment="1">
      <alignment horizontal="right" vertical="top"/>
    </xf>
    <xf numFmtId="0" fontId="20" fillId="0" borderId="23" xfId="6" applyFont="1" applyFill="1" applyBorder="1" applyAlignment="1">
      <alignment horizontal="right" vertical="top"/>
    </xf>
    <xf numFmtId="0" fontId="20" fillId="0" borderId="25" xfId="6" applyFont="1" applyFill="1" applyBorder="1" applyAlignment="1">
      <alignment horizontal="right" vertical="top"/>
    </xf>
    <xf numFmtId="0" fontId="20" fillId="0" borderId="26" xfId="6" applyFont="1" applyFill="1" applyBorder="1" applyAlignment="1">
      <alignment horizontal="right" vertical="top"/>
    </xf>
    <xf numFmtId="0" fontId="35" fillId="0" borderId="25" xfId="6" applyFont="1" applyFill="1" applyBorder="1" applyAlignment="1">
      <alignment horizontal="right" vertical="top"/>
    </xf>
    <xf numFmtId="0" fontId="35" fillId="0" borderId="26" xfId="6" applyFont="1" applyFill="1" applyBorder="1" applyAlignment="1">
      <alignment horizontal="right" vertical="top"/>
    </xf>
    <xf numFmtId="0" fontId="35" fillId="0" borderId="28" xfId="6" applyFont="1" applyFill="1" applyBorder="1" applyAlignment="1">
      <alignment horizontal="right" vertical="top"/>
    </xf>
    <xf numFmtId="0" fontId="35" fillId="0" borderId="29" xfId="6" applyFont="1" applyFill="1" applyBorder="1" applyAlignment="1">
      <alignment horizontal="right" vertical="top"/>
    </xf>
    <xf numFmtId="0" fontId="38" fillId="0" borderId="25" xfId="6" applyFont="1" applyFill="1" applyBorder="1" applyAlignment="1">
      <alignment horizontal="left" vertical="top" wrapText="1"/>
    </xf>
    <xf numFmtId="0" fontId="38" fillId="0" borderId="26" xfId="6" applyFont="1" applyFill="1" applyBorder="1" applyAlignment="1">
      <alignment horizontal="left" vertical="top" wrapText="1"/>
    </xf>
    <xf numFmtId="0" fontId="38" fillId="0" borderId="27" xfId="6" applyFont="1" applyFill="1" applyBorder="1" applyAlignment="1">
      <alignment horizontal="left" vertical="top" wrapText="1"/>
    </xf>
    <xf numFmtId="0" fontId="38" fillId="0" borderId="37" xfId="6" applyFont="1" applyBorder="1"/>
    <xf numFmtId="0" fontId="38" fillId="0" borderId="38" xfId="6" applyFont="1" applyBorder="1"/>
    <xf numFmtId="0" fontId="38" fillId="0" borderId="40" xfId="6" applyFont="1" applyBorder="1"/>
    <xf numFmtId="0" fontId="38" fillId="0" borderId="41" xfId="6" applyFont="1" applyBorder="1"/>
    <xf numFmtId="0" fontId="38" fillId="0" borderId="33" xfId="6" applyFont="1" applyBorder="1" applyAlignment="1">
      <alignment horizontal="center"/>
    </xf>
    <xf numFmtId="0" fontId="38" fillId="0" borderId="35" xfId="6" applyFont="1" applyBorder="1" applyAlignment="1">
      <alignment horizontal="center"/>
    </xf>
    <xf numFmtId="0" fontId="38" fillId="0" borderId="36" xfId="6" applyFont="1" applyBorder="1" applyAlignment="1">
      <alignment horizontal="center"/>
    </xf>
    <xf numFmtId="0" fontId="38" fillId="0" borderId="38" xfId="6" applyFont="1" applyBorder="1" applyAlignment="1">
      <alignment horizontal="center"/>
    </xf>
    <xf numFmtId="0" fontId="38" fillId="0" borderId="39" xfId="6" applyFont="1" applyBorder="1" applyAlignment="1">
      <alignment horizontal="center"/>
    </xf>
    <xf numFmtId="0" fontId="38" fillId="0" borderId="41" xfId="6" applyFont="1" applyBorder="1" applyAlignment="1">
      <alignment horizontal="center"/>
    </xf>
    <xf numFmtId="0" fontId="38" fillId="0" borderId="28" xfId="6" applyFont="1" applyFill="1" applyBorder="1" applyAlignment="1" applyProtection="1">
      <alignment horizontal="left" vertical="top"/>
      <protection locked="0"/>
    </xf>
    <xf numFmtId="0" fontId="38" fillId="0" borderId="29" xfId="6" applyFont="1" applyFill="1" applyBorder="1" applyAlignment="1" applyProtection="1">
      <alignment horizontal="left" vertical="top"/>
      <protection locked="0"/>
    </xf>
    <xf numFmtId="0" fontId="38" fillId="0" borderId="30" xfId="6" applyFont="1" applyFill="1" applyBorder="1" applyAlignment="1" applyProtection="1">
      <alignment horizontal="left" vertical="top"/>
      <protection locked="0"/>
    </xf>
    <xf numFmtId="0" fontId="20" fillId="0" borderId="7" xfId="6" applyFont="1" applyBorder="1"/>
    <xf numFmtId="0" fontId="20" fillId="0" borderId="17" xfId="6" applyFont="1" applyBorder="1"/>
    <xf numFmtId="0" fontId="38" fillId="0" borderId="25" xfId="6" applyFont="1" applyFill="1" applyBorder="1" applyAlignment="1" applyProtection="1">
      <alignment horizontal="left" vertical="top"/>
      <protection locked="0"/>
    </xf>
    <xf numFmtId="0" fontId="38" fillId="0" borderId="26" xfId="6" applyFont="1" applyFill="1" applyBorder="1" applyAlignment="1" applyProtection="1">
      <alignment horizontal="left" vertical="top"/>
      <protection locked="0"/>
    </xf>
    <xf numFmtId="0" fontId="38" fillId="0" borderId="27" xfId="6" applyFont="1" applyFill="1" applyBorder="1" applyAlignment="1" applyProtection="1">
      <alignment horizontal="left" vertical="top"/>
      <protection locked="0"/>
    </xf>
    <xf numFmtId="0" fontId="20" fillId="0" borderId="16" xfId="6" applyFont="1" applyBorder="1"/>
    <xf numFmtId="17" fontId="38" fillId="0" borderId="39" xfId="6" applyNumberFormat="1" applyFont="1" applyBorder="1" applyAlignment="1">
      <alignment horizontal="center"/>
    </xf>
    <xf numFmtId="0" fontId="38" fillId="0" borderId="34" xfId="6" applyFont="1" applyBorder="1"/>
    <xf numFmtId="0" fontId="38" fillId="0" borderId="35" xfId="6" applyFont="1" applyBorder="1"/>
    <xf numFmtId="0" fontId="16" fillId="5" borderId="3" xfId="0" applyFont="1" applyFill="1" applyBorder="1" applyAlignment="1">
      <alignment horizontal="left"/>
    </xf>
    <xf numFmtId="0" fontId="16" fillId="5" borderId="6" xfId="0" applyFont="1" applyFill="1" applyBorder="1" applyAlignment="1">
      <alignment horizontal="left"/>
    </xf>
    <xf numFmtId="0" fontId="20" fillId="4" borderId="19" xfId="8" applyFont="1" applyAlignment="1" applyProtection="1">
      <alignment horizontal="left" vertical="top" wrapText="1"/>
      <protection locked="0"/>
    </xf>
    <xf numFmtId="0" fontId="18" fillId="0" borderId="9" xfId="1" applyFont="1" applyAlignment="1">
      <alignment horizontal="center"/>
    </xf>
    <xf numFmtId="0" fontId="19" fillId="0" borderId="42" xfId="0" applyFont="1" applyBorder="1" applyAlignment="1">
      <alignment vertical="top" wrapText="1"/>
    </xf>
    <xf numFmtId="0" fontId="19" fillId="0" borderId="43" xfId="0" applyFont="1" applyBorder="1" applyAlignment="1">
      <alignment vertical="top" wrapText="1"/>
    </xf>
    <xf numFmtId="0" fontId="19" fillId="0" borderId="44" xfId="0" applyFont="1" applyBorder="1" applyAlignment="1">
      <alignment vertical="top" wrapText="1"/>
    </xf>
    <xf numFmtId="0" fontId="15" fillId="0" borderId="1" xfId="0" applyFont="1" applyBorder="1" applyAlignment="1">
      <alignment horizontal="left" vertical="top" wrapText="1"/>
    </xf>
    <xf numFmtId="0" fontId="15" fillId="0" borderId="5" xfId="0" applyFont="1" applyBorder="1" applyAlignment="1">
      <alignment horizontal="left" vertical="top" wrapText="1"/>
    </xf>
    <xf numFmtId="0" fontId="15" fillId="0" borderId="2" xfId="0" applyFont="1" applyBorder="1" applyAlignment="1">
      <alignment horizontal="left" vertical="top" wrapText="1"/>
    </xf>
    <xf numFmtId="0" fontId="15" fillId="0" borderId="14" xfId="0" applyFont="1" applyBorder="1" applyAlignment="1">
      <alignment horizontal="left" vertical="top" wrapText="1"/>
    </xf>
    <xf numFmtId="0" fontId="15" fillId="0" borderId="0" xfId="0" applyFont="1" applyBorder="1" applyAlignment="1">
      <alignment horizontal="left" vertical="top" wrapText="1"/>
    </xf>
    <xf numFmtId="0" fontId="15" fillId="0" borderId="15" xfId="0" applyFont="1" applyBorder="1" applyAlignment="1">
      <alignment horizontal="left" vertical="top" wrapText="1"/>
    </xf>
    <xf numFmtId="0" fontId="15" fillId="0" borderId="3" xfId="0" applyFont="1" applyBorder="1" applyAlignment="1">
      <alignment horizontal="left" vertical="top" wrapText="1"/>
    </xf>
    <xf numFmtId="0" fontId="15" fillId="0" borderId="6" xfId="0" applyFont="1" applyBorder="1" applyAlignment="1">
      <alignment horizontal="left" vertical="top" wrapText="1"/>
    </xf>
    <xf numFmtId="0" fontId="15" fillId="0" borderId="4" xfId="0" applyFont="1" applyBorder="1" applyAlignment="1">
      <alignment horizontal="left" vertical="top" wrapText="1"/>
    </xf>
    <xf numFmtId="0" fontId="16" fillId="5" borderId="7" xfId="0" applyFont="1" applyFill="1" applyBorder="1" applyAlignment="1">
      <alignment horizontal="center"/>
    </xf>
    <xf numFmtId="0" fontId="16" fillId="5" borderId="17" xfId="0" applyFont="1" applyFill="1" applyBorder="1" applyAlignment="1">
      <alignment horizontal="center"/>
    </xf>
    <xf numFmtId="0" fontId="15" fillId="0" borderId="3" xfId="0" applyFont="1" applyBorder="1" applyAlignment="1">
      <alignment vertical="top" wrapText="1"/>
    </xf>
    <xf numFmtId="0" fontId="15" fillId="0" borderId="6" xfId="0" applyFont="1" applyBorder="1" applyAlignment="1">
      <alignment vertical="top" wrapText="1"/>
    </xf>
    <xf numFmtId="0" fontId="15" fillId="0" borderId="4" xfId="0" applyFont="1" applyBorder="1" applyAlignment="1">
      <alignment vertical="top" wrapText="1"/>
    </xf>
    <xf numFmtId="0" fontId="15" fillId="0" borderId="16" xfId="0" applyFont="1" applyBorder="1" applyAlignment="1">
      <alignment vertical="top" wrapText="1"/>
    </xf>
    <xf numFmtId="0" fontId="15" fillId="0" borderId="7" xfId="0" applyFont="1" applyBorder="1" applyAlignment="1">
      <alignment vertical="top" wrapText="1"/>
    </xf>
    <xf numFmtId="0" fontId="15" fillId="0" borderId="17" xfId="0" applyFont="1" applyBorder="1" applyAlignment="1">
      <alignment vertical="top" wrapText="1"/>
    </xf>
    <xf numFmtId="0" fontId="16" fillId="5" borderId="16" xfId="0" applyFont="1" applyFill="1" applyBorder="1" applyAlignment="1">
      <alignment horizontal="center"/>
    </xf>
    <xf numFmtId="0" fontId="15" fillId="0" borderId="16" xfId="0" applyFont="1" applyBorder="1" applyAlignment="1">
      <alignment horizontal="left" vertical="top"/>
    </xf>
    <xf numFmtId="0" fontId="15" fillId="0" borderId="7" xfId="0" applyFont="1" applyBorder="1" applyAlignment="1">
      <alignment horizontal="left" vertical="top"/>
    </xf>
    <xf numFmtId="0" fontId="15" fillId="0" borderId="17" xfId="0" applyFont="1" applyBorder="1" applyAlignment="1">
      <alignment horizontal="left" vertical="top"/>
    </xf>
  </cellXfs>
  <cellStyles count="9">
    <cellStyle name="Heading 1 2" xfId="7" xr:uid="{00000000-0005-0000-0000-000002000000}"/>
    <cellStyle name="Inndata" xfId="8" builtinId="20"/>
    <cellStyle name="Normal" xfId="0" builtinId="0"/>
    <cellStyle name="Normal 2" xfId="3" xr:uid="{00000000-0005-0000-0000-000006000000}"/>
    <cellStyle name="Normal 3" xfId="6" xr:uid="{00000000-0005-0000-0000-000007000000}"/>
    <cellStyle name="Overskrift 1" xfId="1" builtinId="16" customBuiltin="1"/>
    <cellStyle name="Overskrift 2" xfId="4" builtinId="17"/>
    <cellStyle name="Tittel" xfId="5" builtinId="15"/>
    <cellStyle name="Uthevingsfarge5" xfId="2" builtinId="45"/>
  </cellStyles>
  <dxfs count="61">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9C0006"/>
      </font>
      <fill>
        <patternFill>
          <bgColor rgb="FFFFC7CE"/>
        </patternFill>
      </fill>
    </dxf>
    <dxf>
      <font>
        <strike val="0"/>
        <outline val="0"/>
        <shadow val="0"/>
        <u val="none"/>
        <vertAlign val="baseline"/>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name val="Arial"/>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name val="Arial"/>
        <family val="2"/>
        <scheme val="none"/>
      </font>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protection locked="0" hidden="0"/>
    </dxf>
    <dxf>
      <font>
        <strike val="0"/>
        <outline val="0"/>
        <shadow val="0"/>
        <vertAlign val="baseline"/>
        <name val="Arial"/>
        <family val="2"/>
        <scheme val="none"/>
      </font>
      <alignment horizontal="center" vertical="bottom" textRotation="90" wrapText="0" indent="0" justifyLastLine="0" shrinkToFit="0" readingOrder="0"/>
      <protection locked="1" hidden="0"/>
    </dxf>
    <dxf>
      <font>
        <strike val="0"/>
        <outline val="0"/>
        <shadow val="0"/>
        <u val="none"/>
        <vertAlign val="baseline"/>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name val="Arial"/>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name val="Arial"/>
        <family val="2"/>
        <scheme val="none"/>
      </font>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protection locked="0" hidden="0"/>
    </dxf>
    <dxf>
      <font>
        <strike val="0"/>
        <outline val="0"/>
        <shadow val="0"/>
        <vertAlign val="baseline"/>
        <name val="Arial"/>
        <family val="2"/>
        <scheme val="none"/>
      </font>
      <alignment horizontal="center" vertical="bottom" textRotation="90" wrapText="0" indent="0" justifyLastLine="0" shrinkToFit="0" readingOrder="0"/>
      <protection locked="1" hidden="0"/>
    </dxf>
    <dxf>
      <font>
        <strike val="0"/>
        <outline val="0"/>
        <shadow val="0"/>
        <u val="none"/>
        <vertAlign val="baseline"/>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name val="Arial"/>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name val="Arial"/>
        <family val="2"/>
        <scheme val="none"/>
      </font>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protection locked="0" hidden="0"/>
    </dxf>
    <dxf>
      <font>
        <strike val="0"/>
        <outline val="0"/>
        <shadow val="0"/>
        <vertAlign val="baseline"/>
        <name val="Arial"/>
        <family val="2"/>
        <scheme val="none"/>
      </font>
      <alignment horizontal="center" vertical="bottom" textRotation="90" wrapText="0" indent="0" justifyLastLine="0" shrinkToFit="0" readingOrder="0"/>
      <protection locked="1" hidden="0"/>
    </dxf>
    <dxf>
      <font>
        <color rgb="FFC00000"/>
      </font>
      <fill>
        <patternFill>
          <bgColor rgb="FFFFC7CE"/>
        </patternFill>
      </fill>
    </dxf>
    <dxf>
      <font>
        <color rgb="FFC00000"/>
      </font>
      <fill>
        <patternFill>
          <bgColor rgb="FFFFC7CE"/>
        </patternFill>
      </fill>
    </dxf>
    <dxf>
      <font>
        <color rgb="FFC00000"/>
      </font>
      <fill>
        <patternFill>
          <bgColor rgb="FFFFC7CE"/>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Sammendrag!$B$15</c:f>
          <c:strCache>
            <c:ptCount val="1"/>
            <c:pt idx="0">
              <c:v>Alt. 1 - Væske-vann varmepumpe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stacked"/>
        <c:varyColors val="0"/>
        <c:ser>
          <c:idx val="7"/>
          <c:order val="0"/>
          <c:tx>
            <c:v>9. Restverdi</c:v>
          </c:tx>
          <c:spPr>
            <a:solidFill>
              <a:schemeClr val="accent2"/>
            </a:solidFill>
            <a:ln>
              <a:noFill/>
            </a:ln>
            <a:effectLst/>
          </c:spPr>
          <c:invertIfNegative val="0"/>
          <c:val>
            <c:numRef>
              <c:f>[0]!Graf1_9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-1500000</c:v>
                </c:pt>
              </c:numCache>
            </c:numRef>
          </c:val>
          <c:extLst>
            <c:ext xmlns:c16="http://schemas.microsoft.com/office/drawing/2014/chart" uri="{C3380CC4-5D6E-409C-BE32-E72D297353CC}">
              <c16:uniqueId val="{00000000-3ACB-4B33-9E58-98BCEDAF8247}"/>
            </c:ext>
          </c:extLst>
        </c:ser>
        <c:ser>
          <c:idx val="6"/>
          <c:order val="1"/>
          <c:tx>
            <c:v>6. Renhold</c:v>
          </c:tx>
          <c:spPr>
            <a:solidFill>
              <a:schemeClr val="accent1">
                <a:lumMod val="60000"/>
              </a:schemeClr>
            </a:solidFill>
            <a:ln>
              <a:noFill/>
            </a:ln>
            <a:effectLst/>
          </c:spPr>
          <c:invertIfNegative val="0"/>
          <c:val>
            <c:numRef>
              <c:f>[0]!Graf1_6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1-3ACB-4B33-9E58-98BCEDAF8247}"/>
            </c:ext>
          </c:extLst>
        </c:ser>
        <c:ser>
          <c:idx val="5"/>
          <c:order val="2"/>
          <c:tx>
            <c:v>5.2 Vann og avløp</c:v>
          </c:tx>
          <c:spPr>
            <a:solidFill>
              <a:schemeClr val="accent6">
                <a:lumMod val="75000"/>
              </a:schemeClr>
            </a:solidFill>
            <a:ln>
              <a:noFill/>
            </a:ln>
            <a:effectLst/>
          </c:spPr>
          <c:invertIfNegative val="0"/>
          <c:val>
            <c:numRef>
              <c:f>[0]!Graf1_5.2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2-3ACB-4B33-9E58-98BCEDAF8247}"/>
            </c:ext>
          </c:extLst>
        </c:ser>
        <c:ser>
          <c:idx val="4"/>
          <c:order val="3"/>
          <c:tx>
            <c:v>5.1 Energi</c:v>
          </c:tx>
          <c:spPr>
            <a:solidFill>
              <a:schemeClr val="accent6">
                <a:lumMod val="60000"/>
                <a:lumOff val="40000"/>
              </a:schemeClr>
            </a:solidFill>
            <a:ln>
              <a:noFill/>
            </a:ln>
            <a:effectLst/>
          </c:spPr>
          <c:invertIfNegative val="0"/>
          <c:val>
            <c:numRef>
              <c:f>[0]!Graf1_5.1</c:f>
              <c:numCache>
                <c:formatCode>_-* #\ ##0_-;[Red]\-* #\ ##0_-;_-* "-"_-;_-@_-</c:formatCode>
                <c:ptCount val="31"/>
                <c:pt idx="0">
                  <c:v>0</c:v>
                </c:pt>
                <c:pt idx="1">
                  <c:v>135722</c:v>
                </c:pt>
                <c:pt idx="2">
                  <c:v>135722</c:v>
                </c:pt>
                <c:pt idx="3">
                  <c:v>135722</c:v>
                </c:pt>
                <c:pt idx="4">
                  <c:v>135722</c:v>
                </c:pt>
                <c:pt idx="5">
                  <c:v>135722</c:v>
                </c:pt>
                <c:pt idx="6">
                  <c:v>135722</c:v>
                </c:pt>
                <c:pt idx="7">
                  <c:v>135722</c:v>
                </c:pt>
                <c:pt idx="8">
                  <c:v>135722</c:v>
                </c:pt>
                <c:pt idx="9">
                  <c:v>135722</c:v>
                </c:pt>
                <c:pt idx="10">
                  <c:v>135722</c:v>
                </c:pt>
                <c:pt idx="11">
                  <c:v>135722</c:v>
                </c:pt>
                <c:pt idx="12">
                  <c:v>135722</c:v>
                </c:pt>
                <c:pt idx="13">
                  <c:v>135722</c:v>
                </c:pt>
                <c:pt idx="14">
                  <c:v>135722</c:v>
                </c:pt>
                <c:pt idx="15">
                  <c:v>135722</c:v>
                </c:pt>
                <c:pt idx="16">
                  <c:v>135722</c:v>
                </c:pt>
                <c:pt idx="17">
                  <c:v>135722</c:v>
                </c:pt>
                <c:pt idx="18">
                  <c:v>135722</c:v>
                </c:pt>
                <c:pt idx="19">
                  <c:v>135722</c:v>
                </c:pt>
                <c:pt idx="20">
                  <c:v>135722</c:v>
                </c:pt>
                <c:pt idx="21">
                  <c:v>135722</c:v>
                </c:pt>
                <c:pt idx="22">
                  <c:v>135722</c:v>
                </c:pt>
                <c:pt idx="23">
                  <c:v>135722</c:v>
                </c:pt>
                <c:pt idx="24">
                  <c:v>135722</c:v>
                </c:pt>
                <c:pt idx="25">
                  <c:v>135722</c:v>
                </c:pt>
                <c:pt idx="26">
                  <c:v>135722</c:v>
                </c:pt>
                <c:pt idx="27">
                  <c:v>135722</c:v>
                </c:pt>
                <c:pt idx="28">
                  <c:v>135722</c:v>
                </c:pt>
                <c:pt idx="29">
                  <c:v>135722</c:v>
                </c:pt>
                <c:pt idx="30">
                  <c:v>135722</c:v>
                </c:pt>
              </c:numCache>
            </c:numRef>
          </c:val>
          <c:extLst>
            <c:ext xmlns:c16="http://schemas.microsoft.com/office/drawing/2014/chart" uri="{C3380CC4-5D6E-409C-BE32-E72D297353CC}">
              <c16:uniqueId val="{00000003-3ACB-4B33-9E58-98BCEDAF8247}"/>
            </c:ext>
          </c:extLst>
        </c:ser>
        <c:ser>
          <c:idx val="3"/>
          <c:order val="4"/>
          <c:tx>
            <c:v>4.1 Utskiftning</c:v>
          </c:tx>
          <c:spPr>
            <a:solidFill>
              <a:schemeClr val="bg1">
                <a:lumMod val="50000"/>
              </a:schemeClr>
            </a:solidFill>
            <a:ln>
              <a:noFill/>
            </a:ln>
            <a:effectLst/>
          </c:spPr>
          <c:invertIfNegative val="0"/>
          <c:val>
            <c:numRef>
              <c:f>[0]!Graf1_4.1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1200000</c:v>
                </c:pt>
                <c:pt idx="21">
                  <c:v>0</c:v>
                </c:pt>
                <c:pt idx="22">
                  <c:v>0</c:v>
                </c:pt>
                <c:pt idx="23">
                  <c:v>0</c:v>
                </c:pt>
                <c:pt idx="24">
                  <c:v>0</c:v>
                </c:pt>
                <c:pt idx="25">
                  <c:v>500000</c:v>
                </c:pt>
                <c:pt idx="26">
                  <c:v>0</c:v>
                </c:pt>
                <c:pt idx="27">
                  <c:v>0</c:v>
                </c:pt>
                <c:pt idx="28">
                  <c:v>0</c:v>
                </c:pt>
                <c:pt idx="29">
                  <c:v>0</c:v>
                </c:pt>
                <c:pt idx="30">
                  <c:v>0</c:v>
                </c:pt>
              </c:numCache>
            </c:numRef>
          </c:val>
          <c:extLst>
            <c:ext xmlns:c16="http://schemas.microsoft.com/office/drawing/2014/chart" uri="{C3380CC4-5D6E-409C-BE32-E72D297353CC}">
              <c16:uniqueId val="{00000004-3ACB-4B33-9E58-98BCEDAF8247}"/>
            </c:ext>
          </c:extLst>
        </c:ser>
        <c:ser>
          <c:idx val="2"/>
          <c:order val="5"/>
          <c:tx>
            <c:v>3.2 Vedlikehold</c:v>
          </c:tx>
          <c:spPr>
            <a:solidFill>
              <a:schemeClr val="tx2"/>
            </a:solidFill>
            <a:ln>
              <a:noFill/>
            </a:ln>
            <a:effectLst/>
          </c:spPr>
          <c:invertIfNegative val="0"/>
          <c:val>
            <c:numRef>
              <c:f>[0]!Graf1_3.2</c:f>
              <c:numCache>
                <c:formatCode>_-* #\ ##0_-;[Red]\-* #\ ##0_-;_-* "-"_-;_-@_-</c:formatCode>
                <c:ptCount val="31"/>
                <c:pt idx="0">
                  <c:v>0</c:v>
                </c:pt>
                <c:pt idx="1">
                  <c:v>0</c:v>
                </c:pt>
                <c:pt idx="2">
                  <c:v>0</c:v>
                </c:pt>
                <c:pt idx="3">
                  <c:v>0</c:v>
                </c:pt>
                <c:pt idx="4">
                  <c:v>0</c:v>
                </c:pt>
                <c:pt idx="5">
                  <c:v>15000</c:v>
                </c:pt>
                <c:pt idx="6">
                  <c:v>0</c:v>
                </c:pt>
                <c:pt idx="7">
                  <c:v>0</c:v>
                </c:pt>
                <c:pt idx="8">
                  <c:v>0</c:v>
                </c:pt>
                <c:pt idx="9">
                  <c:v>0</c:v>
                </c:pt>
                <c:pt idx="10">
                  <c:v>15000</c:v>
                </c:pt>
                <c:pt idx="11">
                  <c:v>0</c:v>
                </c:pt>
                <c:pt idx="12">
                  <c:v>0</c:v>
                </c:pt>
                <c:pt idx="13">
                  <c:v>0</c:v>
                </c:pt>
                <c:pt idx="14">
                  <c:v>0</c:v>
                </c:pt>
                <c:pt idx="15">
                  <c:v>15000</c:v>
                </c:pt>
                <c:pt idx="16">
                  <c:v>0</c:v>
                </c:pt>
                <c:pt idx="17">
                  <c:v>0</c:v>
                </c:pt>
                <c:pt idx="18">
                  <c:v>0</c:v>
                </c:pt>
                <c:pt idx="19">
                  <c:v>0</c:v>
                </c:pt>
                <c:pt idx="20">
                  <c:v>15000</c:v>
                </c:pt>
                <c:pt idx="21">
                  <c:v>0</c:v>
                </c:pt>
                <c:pt idx="22">
                  <c:v>0</c:v>
                </c:pt>
                <c:pt idx="23">
                  <c:v>0</c:v>
                </c:pt>
                <c:pt idx="24">
                  <c:v>0</c:v>
                </c:pt>
                <c:pt idx="25">
                  <c:v>15000</c:v>
                </c:pt>
                <c:pt idx="26">
                  <c:v>0</c:v>
                </c:pt>
                <c:pt idx="27">
                  <c:v>0</c:v>
                </c:pt>
                <c:pt idx="28">
                  <c:v>0</c:v>
                </c:pt>
                <c:pt idx="29">
                  <c:v>0</c:v>
                </c:pt>
                <c:pt idx="30">
                  <c:v>15000</c:v>
                </c:pt>
              </c:numCache>
            </c:numRef>
          </c:val>
          <c:extLst>
            <c:ext xmlns:c16="http://schemas.microsoft.com/office/drawing/2014/chart" uri="{C3380CC4-5D6E-409C-BE32-E72D297353CC}">
              <c16:uniqueId val="{00000005-3ACB-4B33-9E58-98BCEDAF8247}"/>
            </c:ext>
          </c:extLst>
        </c:ser>
        <c:ser>
          <c:idx val="1"/>
          <c:order val="6"/>
          <c:tx>
            <c:v>3.1 Drift</c:v>
          </c:tx>
          <c:spPr>
            <a:solidFill>
              <a:schemeClr val="accent1"/>
            </a:solidFill>
            <a:ln>
              <a:noFill/>
            </a:ln>
            <a:effectLst/>
          </c:spPr>
          <c:invertIfNegative val="0"/>
          <c:val>
            <c:numRef>
              <c:f>[0]!Graf1_3.1</c:f>
              <c:numCache>
                <c:formatCode>_-* #\ ##0_-;[Red]\-* #\ ##0_-;_-* "-"_-;_-@_-</c:formatCode>
                <c:ptCount val="31"/>
                <c:pt idx="0">
                  <c:v>0</c:v>
                </c:pt>
                <c:pt idx="1">
                  <c:v>70000</c:v>
                </c:pt>
                <c:pt idx="2">
                  <c:v>70000</c:v>
                </c:pt>
                <c:pt idx="3">
                  <c:v>70000</c:v>
                </c:pt>
                <c:pt idx="4">
                  <c:v>70000</c:v>
                </c:pt>
                <c:pt idx="5">
                  <c:v>70000</c:v>
                </c:pt>
                <c:pt idx="6">
                  <c:v>70000</c:v>
                </c:pt>
                <c:pt idx="7">
                  <c:v>70000</c:v>
                </c:pt>
                <c:pt idx="8">
                  <c:v>70000</c:v>
                </c:pt>
                <c:pt idx="9">
                  <c:v>70000</c:v>
                </c:pt>
                <c:pt idx="10">
                  <c:v>70000</c:v>
                </c:pt>
                <c:pt idx="11">
                  <c:v>70000</c:v>
                </c:pt>
                <c:pt idx="12">
                  <c:v>70000</c:v>
                </c:pt>
                <c:pt idx="13">
                  <c:v>70000</c:v>
                </c:pt>
                <c:pt idx="14">
                  <c:v>70000</c:v>
                </c:pt>
                <c:pt idx="15">
                  <c:v>70000</c:v>
                </c:pt>
                <c:pt idx="16">
                  <c:v>70000</c:v>
                </c:pt>
                <c:pt idx="17">
                  <c:v>70000</c:v>
                </c:pt>
                <c:pt idx="18">
                  <c:v>70000</c:v>
                </c:pt>
                <c:pt idx="19">
                  <c:v>70000</c:v>
                </c:pt>
                <c:pt idx="20">
                  <c:v>70000</c:v>
                </c:pt>
                <c:pt idx="21">
                  <c:v>70000</c:v>
                </c:pt>
                <c:pt idx="22">
                  <c:v>70000</c:v>
                </c:pt>
                <c:pt idx="23">
                  <c:v>70000</c:v>
                </c:pt>
                <c:pt idx="24">
                  <c:v>70000</c:v>
                </c:pt>
                <c:pt idx="25">
                  <c:v>70000</c:v>
                </c:pt>
                <c:pt idx="26">
                  <c:v>70000</c:v>
                </c:pt>
                <c:pt idx="27">
                  <c:v>70000</c:v>
                </c:pt>
                <c:pt idx="28">
                  <c:v>70000</c:v>
                </c:pt>
                <c:pt idx="29">
                  <c:v>70000</c:v>
                </c:pt>
                <c:pt idx="30">
                  <c:v>70000</c:v>
                </c:pt>
              </c:numCache>
            </c:numRef>
          </c:val>
          <c:extLst>
            <c:ext xmlns:c16="http://schemas.microsoft.com/office/drawing/2014/chart" uri="{C3380CC4-5D6E-409C-BE32-E72D297353CC}">
              <c16:uniqueId val="{00000006-3ACB-4B33-9E58-98BCEDAF8247}"/>
            </c:ext>
          </c:extLst>
        </c:ser>
        <c:ser>
          <c:idx val="0"/>
          <c:order val="7"/>
          <c:tx>
            <c:v>1. Anskaffelseskostnad</c:v>
          </c:tx>
          <c:spPr>
            <a:solidFill>
              <a:schemeClr val="bg1">
                <a:lumMod val="75000"/>
              </a:schemeClr>
            </a:solidFill>
            <a:ln>
              <a:noFill/>
            </a:ln>
            <a:effectLst/>
          </c:spPr>
          <c:invertIfNegative val="0"/>
          <c:cat>
            <c:strRef>
              <c:f>[0]!Graf_1_akse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[0]!Graf1_1</c:f>
              <c:numCache>
                <c:formatCode>_-* #\ ##0_-;[Red]\-* #\ ##0_-;_-* "-"_-;_-@_-</c:formatCode>
                <c:ptCount val="31"/>
                <c:pt idx="0">
                  <c:v>3450000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7-3ACB-4B33-9E58-98BCEDAF8247}"/>
            </c:ext>
          </c:extLst>
        </c:ser>
        <c:dLbls>
          <c:showLegendKey val="0"/>
          <c:showVal val="0"/>
          <c:showCatName val="0"/>
          <c:showSerName val="0"/>
          <c:showPercent val="0"/>
          <c:showBubbleSize val="0"/>
        </c:dLbls>
        <c:gapWidth val="14"/>
        <c:overlap val="100"/>
        <c:axId val="185325288"/>
        <c:axId val="185325680"/>
      </c:barChart>
      <c:catAx>
        <c:axId val="18532528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85325680"/>
        <c:crosses val="autoZero"/>
        <c:auto val="1"/>
        <c:lblAlgn val="ctr"/>
        <c:lblOffset val="100"/>
        <c:tickLblSkip val="5"/>
        <c:tickMarkSkip val="1"/>
        <c:noMultiLvlLbl val="0"/>
      </c:catAx>
      <c:valAx>
        <c:axId val="1853256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853252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Sammendrag!$B$16</c:f>
          <c:strCache>
            <c:ptCount val="1"/>
            <c:pt idx="0">
              <c:v>Alt. 2 - Luft-Vann varmepumpe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stacked"/>
        <c:varyColors val="0"/>
        <c:ser>
          <c:idx val="7"/>
          <c:order val="0"/>
          <c:tx>
            <c:v>9. Restverdi</c:v>
          </c:tx>
          <c:spPr>
            <a:solidFill>
              <a:schemeClr val="accent2"/>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-1150000</c:v>
                </c:pt>
              </c:numCache>
            </c:numRef>
          </c:val>
          <c:extLst>
            <c:ext xmlns:c16="http://schemas.microsoft.com/office/drawing/2014/chart" uri="{C3380CC4-5D6E-409C-BE32-E72D297353CC}">
              <c16:uniqueId val="{00000000-BB73-4118-B1CC-537673199D9D}"/>
            </c:ext>
          </c:extLst>
        </c:ser>
        <c:ser>
          <c:idx val="6"/>
          <c:order val="1"/>
          <c:tx>
            <c:v>6. Renhold</c:v>
          </c:tx>
          <c:spPr>
            <a:solidFill>
              <a:schemeClr val="accent1">
                <a:lumMod val="60000"/>
              </a:schemeClr>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1-BB73-4118-B1CC-537673199D9D}"/>
            </c:ext>
          </c:extLst>
        </c:ser>
        <c:ser>
          <c:idx val="5"/>
          <c:order val="2"/>
          <c:tx>
            <c:v>5.2 Vann og avløp</c:v>
          </c:tx>
          <c:spPr>
            <a:solidFill>
              <a:schemeClr val="accent6">
                <a:lumMod val="75000"/>
              </a:schemeClr>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2-BB73-4118-B1CC-537673199D9D}"/>
            </c:ext>
          </c:extLst>
        </c:ser>
        <c:ser>
          <c:idx val="4"/>
          <c:order val="3"/>
          <c:tx>
            <c:v>5.1 Energi</c:v>
          </c:tx>
          <c:spPr>
            <a:solidFill>
              <a:schemeClr val="accent6">
                <a:lumMod val="60000"/>
                <a:lumOff val="40000"/>
              </a:schemeClr>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2'!Graf2_5.1</c:f>
              <c:numCache>
                <c:formatCode>_-* #\ ##0_-;[Red]\-* #\ ##0_-;_-* "-"_-;_-@_-</c:formatCode>
                <c:ptCount val="31"/>
                <c:pt idx="0">
                  <c:v>0</c:v>
                </c:pt>
                <c:pt idx="1">
                  <c:v>147651</c:v>
                </c:pt>
                <c:pt idx="2">
                  <c:v>147651</c:v>
                </c:pt>
                <c:pt idx="3">
                  <c:v>147651</c:v>
                </c:pt>
                <c:pt idx="4">
                  <c:v>147651</c:v>
                </c:pt>
                <c:pt idx="5">
                  <c:v>147651</c:v>
                </c:pt>
                <c:pt idx="6">
                  <c:v>147651</c:v>
                </c:pt>
                <c:pt idx="7">
                  <c:v>147651</c:v>
                </c:pt>
                <c:pt idx="8">
                  <c:v>147651</c:v>
                </c:pt>
                <c:pt idx="9">
                  <c:v>147651</c:v>
                </c:pt>
                <c:pt idx="10">
                  <c:v>147651</c:v>
                </c:pt>
                <c:pt idx="11">
                  <c:v>147651</c:v>
                </c:pt>
                <c:pt idx="12">
                  <c:v>147651</c:v>
                </c:pt>
                <c:pt idx="13">
                  <c:v>147651</c:v>
                </c:pt>
                <c:pt idx="14">
                  <c:v>147651</c:v>
                </c:pt>
                <c:pt idx="15">
                  <c:v>147651</c:v>
                </c:pt>
                <c:pt idx="16">
                  <c:v>147651</c:v>
                </c:pt>
                <c:pt idx="17">
                  <c:v>147651</c:v>
                </c:pt>
                <c:pt idx="18">
                  <c:v>147651</c:v>
                </c:pt>
                <c:pt idx="19">
                  <c:v>147651</c:v>
                </c:pt>
                <c:pt idx="20">
                  <c:v>147651</c:v>
                </c:pt>
                <c:pt idx="21">
                  <c:v>147651</c:v>
                </c:pt>
                <c:pt idx="22">
                  <c:v>147651</c:v>
                </c:pt>
                <c:pt idx="23">
                  <c:v>147651</c:v>
                </c:pt>
                <c:pt idx="24">
                  <c:v>147651</c:v>
                </c:pt>
                <c:pt idx="25">
                  <c:v>147651</c:v>
                </c:pt>
                <c:pt idx="26">
                  <c:v>147651</c:v>
                </c:pt>
                <c:pt idx="27">
                  <c:v>147651</c:v>
                </c:pt>
                <c:pt idx="28">
                  <c:v>147651</c:v>
                </c:pt>
                <c:pt idx="29">
                  <c:v>147651</c:v>
                </c:pt>
                <c:pt idx="30">
                  <c:v>147651</c:v>
                </c:pt>
              </c:numCache>
            </c:numRef>
          </c:val>
          <c:extLst>
            <c:ext xmlns:c16="http://schemas.microsoft.com/office/drawing/2014/chart" uri="{C3380CC4-5D6E-409C-BE32-E72D297353CC}">
              <c16:uniqueId val="{00000003-BB73-4118-B1CC-537673199D9D}"/>
            </c:ext>
          </c:extLst>
        </c:ser>
        <c:ser>
          <c:idx val="3"/>
          <c:order val="4"/>
          <c:tx>
            <c:v>4.1 Utskiftning</c:v>
          </c:tx>
          <c:spPr>
            <a:solidFill>
              <a:schemeClr val="bg1">
                <a:lumMod val="50000"/>
              </a:schemeClr>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1100000</c:v>
                </c:pt>
                <c:pt idx="21">
                  <c:v>0</c:v>
                </c:pt>
                <c:pt idx="22">
                  <c:v>0</c:v>
                </c:pt>
                <c:pt idx="23">
                  <c:v>0</c:v>
                </c:pt>
                <c:pt idx="24">
                  <c:v>0</c:v>
                </c:pt>
                <c:pt idx="25">
                  <c:v>750000</c:v>
                </c:pt>
                <c:pt idx="26">
                  <c:v>0</c:v>
                </c:pt>
                <c:pt idx="27">
                  <c:v>0</c:v>
                </c:pt>
                <c:pt idx="28">
                  <c:v>0</c:v>
                </c:pt>
                <c:pt idx="29">
                  <c:v>0</c:v>
                </c:pt>
                <c:pt idx="30">
                  <c:v>0</c:v>
                </c:pt>
              </c:numCache>
            </c:numRef>
          </c:val>
          <c:extLst>
            <c:ext xmlns:c16="http://schemas.microsoft.com/office/drawing/2014/chart" uri="{C3380CC4-5D6E-409C-BE32-E72D297353CC}">
              <c16:uniqueId val="{00000004-BB73-4118-B1CC-537673199D9D}"/>
            </c:ext>
          </c:extLst>
        </c:ser>
        <c:ser>
          <c:idx val="2"/>
          <c:order val="5"/>
          <c:tx>
            <c:v>3.2 Vedlikehold</c:v>
          </c:tx>
          <c:spPr>
            <a:solidFill>
              <a:schemeClr val="tx2"/>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2'!Graf2_3.2</c:f>
              <c:numCache>
                <c:formatCode>_-* #\ ##0_-;[Red]\-* #\ ##0_-;_-* "-"_-;_-@_-</c:formatCode>
                <c:ptCount val="31"/>
                <c:pt idx="0">
                  <c:v>0</c:v>
                </c:pt>
                <c:pt idx="1">
                  <c:v>0</c:v>
                </c:pt>
                <c:pt idx="2">
                  <c:v>0</c:v>
                </c:pt>
                <c:pt idx="3">
                  <c:v>0</c:v>
                </c:pt>
                <c:pt idx="4">
                  <c:v>0</c:v>
                </c:pt>
                <c:pt idx="5">
                  <c:v>15000</c:v>
                </c:pt>
                <c:pt idx="6">
                  <c:v>0</c:v>
                </c:pt>
                <c:pt idx="7">
                  <c:v>0</c:v>
                </c:pt>
                <c:pt idx="8">
                  <c:v>0</c:v>
                </c:pt>
                <c:pt idx="9">
                  <c:v>0</c:v>
                </c:pt>
                <c:pt idx="10">
                  <c:v>15000</c:v>
                </c:pt>
                <c:pt idx="11">
                  <c:v>0</c:v>
                </c:pt>
                <c:pt idx="12">
                  <c:v>0</c:v>
                </c:pt>
                <c:pt idx="13">
                  <c:v>0</c:v>
                </c:pt>
                <c:pt idx="14">
                  <c:v>0</c:v>
                </c:pt>
                <c:pt idx="15">
                  <c:v>15000</c:v>
                </c:pt>
                <c:pt idx="16">
                  <c:v>0</c:v>
                </c:pt>
                <c:pt idx="17">
                  <c:v>0</c:v>
                </c:pt>
                <c:pt idx="18">
                  <c:v>0</c:v>
                </c:pt>
                <c:pt idx="19">
                  <c:v>0</c:v>
                </c:pt>
                <c:pt idx="20">
                  <c:v>15000</c:v>
                </c:pt>
                <c:pt idx="21">
                  <c:v>0</c:v>
                </c:pt>
                <c:pt idx="22">
                  <c:v>0</c:v>
                </c:pt>
                <c:pt idx="23">
                  <c:v>0</c:v>
                </c:pt>
                <c:pt idx="24">
                  <c:v>0</c:v>
                </c:pt>
                <c:pt idx="25">
                  <c:v>15000</c:v>
                </c:pt>
                <c:pt idx="26">
                  <c:v>0</c:v>
                </c:pt>
                <c:pt idx="27">
                  <c:v>0</c:v>
                </c:pt>
                <c:pt idx="28">
                  <c:v>0</c:v>
                </c:pt>
                <c:pt idx="29">
                  <c:v>0</c:v>
                </c:pt>
                <c:pt idx="30">
                  <c:v>15000</c:v>
                </c:pt>
              </c:numCache>
            </c:numRef>
          </c:val>
          <c:extLst>
            <c:ext xmlns:c16="http://schemas.microsoft.com/office/drawing/2014/chart" uri="{C3380CC4-5D6E-409C-BE32-E72D297353CC}">
              <c16:uniqueId val="{00000005-BB73-4118-B1CC-537673199D9D}"/>
            </c:ext>
          </c:extLst>
        </c:ser>
        <c:ser>
          <c:idx val="1"/>
          <c:order val="6"/>
          <c:tx>
            <c:v>3.1 Drift</c:v>
          </c:tx>
          <c:spPr>
            <a:solidFill>
              <a:schemeClr val="accent1"/>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2'!Graf2_3.1</c:f>
              <c:numCache>
                <c:formatCode>_-* #\ ##0_-;[Red]\-* #\ ##0_-;_-* "-"_-;_-@_-</c:formatCode>
                <c:ptCount val="31"/>
                <c:pt idx="0">
                  <c:v>0</c:v>
                </c:pt>
                <c:pt idx="1">
                  <c:v>70000</c:v>
                </c:pt>
                <c:pt idx="2">
                  <c:v>70000</c:v>
                </c:pt>
                <c:pt idx="3">
                  <c:v>70000</c:v>
                </c:pt>
                <c:pt idx="4">
                  <c:v>70000</c:v>
                </c:pt>
                <c:pt idx="5">
                  <c:v>70000</c:v>
                </c:pt>
                <c:pt idx="6">
                  <c:v>70000</c:v>
                </c:pt>
                <c:pt idx="7">
                  <c:v>70000</c:v>
                </c:pt>
                <c:pt idx="8">
                  <c:v>70000</c:v>
                </c:pt>
                <c:pt idx="9">
                  <c:v>70000</c:v>
                </c:pt>
                <c:pt idx="10">
                  <c:v>70000</c:v>
                </c:pt>
                <c:pt idx="11">
                  <c:v>70000</c:v>
                </c:pt>
                <c:pt idx="12">
                  <c:v>70000</c:v>
                </c:pt>
                <c:pt idx="13">
                  <c:v>70000</c:v>
                </c:pt>
                <c:pt idx="14">
                  <c:v>70000</c:v>
                </c:pt>
                <c:pt idx="15">
                  <c:v>70000</c:v>
                </c:pt>
                <c:pt idx="16">
                  <c:v>70000</c:v>
                </c:pt>
                <c:pt idx="17">
                  <c:v>70000</c:v>
                </c:pt>
                <c:pt idx="18">
                  <c:v>70000</c:v>
                </c:pt>
                <c:pt idx="19">
                  <c:v>70000</c:v>
                </c:pt>
                <c:pt idx="20">
                  <c:v>70000</c:v>
                </c:pt>
                <c:pt idx="21">
                  <c:v>70000</c:v>
                </c:pt>
                <c:pt idx="22">
                  <c:v>70000</c:v>
                </c:pt>
                <c:pt idx="23">
                  <c:v>70000</c:v>
                </c:pt>
                <c:pt idx="24">
                  <c:v>70000</c:v>
                </c:pt>
                <c:pt idx="25">
                  <c:v>70000</c:v>
                </c:pt>
                <c:pt idx="26">
                  <c:v>70000</c:v>
                </c:pt>
                <c:pt idx="27">
                  <c:v>70000</c:v>
                </c:pt>
                <c:pt idx="28">
                  <c:v>70000</c:v>
                </c:pt>
                <c:pt idx="29">
                  <c:v>70000</c:v>
                </c:pt>
                <c:pt idx="30">
                  <c:v>70000</c:v>
                </c:pt>
              </c:numCache>
            </c:numRef>
          </c:val>
          <c:extLst>
            <c:ext xmlns:c16="http://schemas.microsoft.com/office/drawing/2014/chart" uri="{C3380CC4-5D6E-409C-BE32-E72D297353CC}">
              <c16:uniqueId val="{00000006-BB73-4118-B1CC-537673199D9D}"/>
            </c:ext>
          </c:extLst>
        </c:ser>
        <c:ser>
          <c:idx val="0"/>
          <c:order val="7"/>
          <c:tx>
            <c:v>1. Anskaffelseskostnad</c:v>
          </c:tx>
          <c:spPr>
            <a:solidFill>
              <a:schemeClr val="bg1">
                <a:lumMod val="75000"/>
              </a:schemeClr>
            </a:solidFill>
            <a:ln>
              <a:noFill/>
            </a:ln>
            <a:effectLst/>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2'!Graf2_1</c:f>
              <c:numCache>
                <c:formatCode>_-* #\ ##0_-;[Red]\-* #\ ##0_-;_-* "-"_-;_-@_-</c:formatCode>
                <c:ptCount val="31"/>
                <c:pt idx="0">
                  <c:v>1850000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7-BB73-4118-B1CC-537673199D9D}"/>
            </c:ext>
          </c:extLst>
        </c:ser>
        <c:dLbls>
          <c:showLegendKey val="0"/>
          <c:showVal val="0"/>
          <c:showCatName val="0"/>
          <c:showSerName val="0"/>
          <c:showPercent val="0"/>
          <c:showBubbleSize val="0"/>
        </c:dLbls>
        <c:gapWidth val="14"/>
        <c:overlap val="100"/>
        <c:axId val="286617208"/>
        <c:axId val="286617600"/>
      </c:barChart>
      <c:catAx>
        <c:axId val="28661720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286617600"/>
        <c:crosses val="autoZero"/>
        <c:auto val="1"/>
        <c:lblAlgn val="ctr"/>
        <c:lblOffset val="100"/>
        <c:tickLblSkip val="5"/>
        <c:tickMarkSkip val="1"/>
        <c:noMultiLvlLbl val="0"/>
      </c:catAx>
      <c:valAx>
        <c:axId val="2866176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286617208"/>
        <c:crosses val="autoZero"/>
        <c:crossBetween val="between"/>
      </c:valAx>
      <c:spPr>
        <a:noFill/>
        <a:ln>
          <a:noFill/>
        </a:ln>
        <a:effectLst/>
      </c:spPr>
    </c:plotArea>
    <c:legend>
      <c:legendPos val="r"/>
      <c:layout>
        <c:manualLayout>
          <c:xMode val="edge"/>
          <c:yMode val="edge"/>
          <c:x val="0.83905996002468208"/>
          <c:y val="0.26178003791192767"/>
          <c:w val="0.14894153978784147"/>
          <c:h val="0.625004374453193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Sammendrag!$B$17</c:f>
          <c:strCache>
            <c:ptCount val="1"/>
            <c:pt idx="0">
              <c:v>Alt. 3 - Fjernvarme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stacked"/>
        <c:varyColors val="0"/>
        <c:ser>
          <c:idx val="7"/>
          <c:order val="0"/>
          <c:tx>
            <c:v>9. Restverdi</c:v>
          </c:tx>
          <c:spPr>
            <a:solidFill>
              <a:schemeClr val="accent2"/>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-150000</c:v>
                </c:pt>
              </c:numCache>
            </c:numRef>
          </c:val>
          <c:extLst>
            <c:ext xmlns:c16="http://schemas.microsoft.com/office/drawing/2014/chart" uri="{C3380CC4-5D6E-409C-BE32-E72D297353CC}">
              <c16:uniqueId val="{00000000-399B-4F00-B15D-DBFD8388F846}"/>
            </c:ext>
          </c:extLst>
        </c:ser>
        <c:ser>
          <c:idx val="6"/>
          <c:order val="1"/>
          <c:tx>
            <c:v>6. Renhold</c:v>
          </c:tx>
          <c:spPr>
            <a:solidFill>
              <a:schemeClr val="accent1">
                <a:lumMod val="60000"/>
              </a:schemeClr>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1-399B-4F00-B15D-DBFD8388F846}"/>
            </c:ext>
          </c:extLst>
        </c:ser>
        <c:ser>
          <c:idx val="5"/>
          <c:order val="2"/>
          <c:tx>
            <c:v>5.2 Vann og avløp</c:v>
          </c:tx>
          <c:spPr>
            <a:solidFill>
              <a:schemeClr val="accent6">
                <a:lumMod val="75000"/>
              </a:schemeClr>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2-399B-4F00-B15D-DBFD8388F846}"/>
            </c:ext>
          </c:extLst>
        </c:ser>
        <c:ser>
          <c:idx val="4"/>
          <c:order val="3"/>
          <c:tx>
            <c:v>5.1 Energi</c:v>
          </c:tx>
          <c:spPr>
            <a:solidFill>
              <a:schemeClr val="accent6">
                <a:lumMod val="60000"/>
                <a:lumOff val="40000"/>
              </a:schemeClr>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3'!Graf3_5.1</c:f>
              <c:numCache>
                <c:formatCode>_-* #\ ##0_-;[Red]\-* #\ ##0_-;_-* "-"_-;_-@_-</c:formatCode>
                <c:ptCount val="31"/>
                <c:pt idx="0">
                  <c:v>0</c:v>
                </c:pt>
                <c:pt idx="1">
                  <c:v>528758</c:v>
                </c:pt>
                <c:pt idx="2">
                  <c:v>528758</c:v>
                </c:pt>
                <c:pt idx="3">
                  <c:v>528758</c:v>
                </c:pt>
                <c:pt idx="4">
                  <c:v>528758</c:v>
                </c:pt>
                <c:pt idx="5">
                  <c:v>528758</c:v>
                </c:pt>
                <c:pt idx="6">
                  <c:v>528758</c:v>
                </c:pt>
                <c:pt idx="7">
                  <c:v>528758</c:v>
                </c:pt>
                <c:pt idx="8">
                  <c:v>528758</c:v>
                </c:pt>
                <c:pt idx="9">
                  <c:v>528758</c:v>
                </c:pt>
                <c:pt idx="10">
                  <c:v>528758</c:v>
                </c:pt>
                <c:pt idx="11">
                  <c:v>528758</c:v>
                </c:pt>
                <c:pt idx="12">
                  <c:v>528758</c:v>
                </c:pt>
                <c:pt idx="13">
                  <c:v>528758</c:v>
                </c:pt>
                <c:pt idx="14">
                  <c:v>528758</c:v>
                </c:pt>
                <c:pt idx="15">
                  <c:v>528758</c:v>
                </c:pt>
                <c:pt idx="16">
                  <c:v>528758</c:v>
                </c:pt>
                <c:pt idx="17">
                  <c:v>528758</c:v>
                </c:pt>
                <c:pt idx="18">
                  <c:v>528758</c:v>
                </c:pt>
                <c:pt idx="19">
                  <c:v>528758</c:v>
                </c:pt>
                <c:pt idx="20">
                  <c:v>528758</c:v>
                </c:pt>
                <c:pt idx="21">
                  <c:v>528758</c:v>
                </c:pt>
                <c:pt idx="22">
                  <c:v>528758</c:v>
                </c:pt>
                <c:pt idx="23">
                  <c:v>528758</c:v>
                </c:pt>
                <c:pt idx="24">
                  <c:v>528758</c:v>
                </c:pt>
                <c:pt idx="25">
                  <c:v>528758</c:v>
                </c:pt>
                <c:pt idx="26">
                  <c:v>528758</c:v>
                </c:pt>
                <c:pt idx="27">
                  <c:v>528758</c:v>
                </c:pt>
                <c:pt idx="28">
                  <c:v>528758</c:v>
                </c:pt>
                <c:pt idx="29">
                  <c:v>528758</c:v>
                </c:pt>
                <c:pt idx="30">
                  <c:v>528758</c:v>
                </c:pt>
              </c:numCache>
            </c:numRef>
          </c:val>
          <c:extLst>
            <c:ext xmlns:c16="http://schemas.microsoft.com/office/drawing/2014/chart" uri="{C3380CC4-5D6E-409C-BE32-E72D297353CC}">
              <c16:uniqueId val="{00000003-399B-4F00-B15D-DBFD8388F846}"/>
            </c:ext>
          </c:extLst>
        </c:ser>
        <c:ser>
          <c:idx val="3"/>
          <c:order val="4"/>
          <c:tx>
            <c:v>4.1 Utskiftning</c:v>
          </c:tx>
          <c:spPr>
            <a:solidFill>
              <a:schemeClr val="bg1">
                <a:lumMod val="50000"/>
              </a:schemeClr>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300000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4-399B-4F00-B15D-DBFD8388F846}"/>
            </c:ext>
          </c:extLst>
        </c:ser>
        <c:ser>
          <c:idx val="2"/>
          <c:order val="5"/>
          <c:tx>
            <c:v>3.2 Vedlikehold</c:v>
          </c:tx>
          <c:spPr>
            <a:solidFill>
              <a:schemeClr val="tx2"/>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3'!Graf3_3.2</c:f>
              <c:numCache>
                <c:formatCode>_-* #\ ##0_-;[Red]\-* #\ ##0_-;_-* "-"_-;_-@_-</c:formatCode>
                <c:ptCount val="31"/>
                <c:pt idx="0">
                  <c:v>0</c:v>
                </c:pt>
                <c:pt idx="1">
                  <c:v>0</c:v>
                </c:pt>
                <c:pt idx="2">
                  <c:v>0</c:v>
                </c:pt>
                <c:pt idx="3">
                  <c:v>0</c:v>
                </c:pt>
                <c:pt idx="4">
                  <c:v>0</c:v>
                </c:pt>
                <c:pt idx="5">
                  <c:v>5000</c:v>
                </c:pt>
                <c:pt idx="6">
                  <c:v>0</c:v>
                </c:pt>
                <c:pt idx="7">
                  <c:v>0</c:v>
                </c:pt>
                <c:pt idx="8">
                  <c:v>0</c:v>
                </c:pt>
                <c:pt idx="9">
                  <c:v>0</c:v>
                </c:pt>
                <c:pt idx="10">
                  <c:v>5000</c:v>
                </c:pt>
                <c:pt idx="11">
                  <c:v>0</c:v>
                </c:pt>
                <c:pt idx="12">
                  <c:v>0</c:v>
                </c:pt>
                <c:pt idx="13">
                  <c:v>0</c:v>
                </c:pt>
                <c:pt idx="14">
                  <c:v>0</c:v>
                </c:pt>
                <c:pt idx="15">
                  <c:v>5000</c:v>
                </c:pt>
                <c:pt idx="16">
                  <c:v>0</c:v>
                </c:pt>
                <c:pt idx="17">
                  <c:v>0</c:v>
                </c:pt>
                <c:pt idx="18">
                  <c:v>0</c:v>
                </c:pt>
                <c:pt idx="19">
                  <c:v>0</c:v>
                </c:pt>
                <c:pt idx="20">
                  <c:v>5000</c:v>
                </c:pt>
                <c:pt idx="21">
                  <c:v>0</c:v>
                </c:pt>
                <c:pt idx="22">
                  <c:v>0</c:v>
                </c:pt>
                <c:pt idx="23">
                  <c:v>0</c:v>
                </c:pt>
                <c:pt idx="24">
                  <c:v>0</c:v>
                </c:pt>
                <c:pt idx="25">
                  <c:v>5000</c:v>
                </c:pt>
                <c:pt idx="26">
                  <c:v>0</c:v>
                </c:pt>
                <c:pt idx="27">
                  <c:v>0</c:v>
                </c:pt>
                <c:pt idx="28">
                  <c:v>0</c:v>
                </c:pt>
                <c:pt idx="29">
                  <c:v>0</c:v>
                </c:pt>
                <c:pt idx="30">
                  <c:v>5000</c:v>
                </c:pt>
              </c:numCache>
            </c:numRef>
          </c:val>
          <c:extLst>
            <c:ext xmlns:c16="http://schemas.microsoft.com/office/drawing/2014/chart" uri="{C3380CC4-5D6E-409C-BE32-E72D297353CC}">
              <c16:uniqueId val="{00000005-399B-4F00-B15D-DBFD8388F846}"/>
            </c:ext>
          </c:extLst>
        </c:ser>
        <c:ser>
          <c:idx val="1"/>
          <c:order val="6"/>
          <c:tx>
            <c:v>3.1 Drift</c:v>
          </c:tx>
          <c:spPr>
            <a:solidFill>
              <a:schemeClr val="accent1"/>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3'!Graf3_3.1</c:f>
              <c:numCache>
                <c:formatCode>_-* #\ ##0_-;[Red]\-* #\ ##0_-;_-* "-"_-;_-@_-</c:formatCode>
                <c:ptCount val="31"/>
                <c:pt idx="0">
                  <c:v>0</c:v>
                </c:pt>
                <c:pt idx="1">
                  <c:v>20000</c:v>
                </c:pt>
                <c:pt idx="2">
                  <c:v>20000</c:v>
                </c:pt>
                <c:pt idx="3">
                  <c:v>20000</c:v>
                </c:pt>
                <c:pt idx="4">
                  <c:v>20000</c:v>
                </c:pt>
                <c:pt idx="5">
                  <c:v>20000</c:v>
                </c:pt>
                <c:pt idx="6">
                  <c:v>20000</c:v>
                </c:pt>
                <c:pt idx="7">
                  <c:v>20000</c:v>
                </c:pt>
                <c:pt idx="8">
                  <c:v>20000</c:v>
                </c:pt>
                <c:pt idx="9">
                  <c:v>20000</c:v>
                </c:pt>
                <c:pt idx="10">
                  <c:v>20000</c:v>
                </c:pt>
                <c:pt idx="11">
                  <c:v>20000</c:v>
                </c:pt>
                <c:pt idx="12">
                  <c:v>20000</c:v>
                </c:pt>
                <c:pt idx="13">
                  <c:v>20000</c:v>
                </c:pt>
                <c:pt idx="14">
                  <c:v>20000</c:v>
                </c:pt>
                <c:pt idx="15">
                  <c:v>20000</c:v>
                </c:pt>
                <c:pt idx="16">
                  <c:v>20000</c:v>
                </c:pt>
                <c:pt idx="17">
                  <c:v>20000</c:v>
                </c:pt>
                <c:pt idx="18">
                  <c:v>20000</c:v>
                </c:pt>
                <c:pt idx="19">
                  <c:v>20000</c:v>
                </c:pt>
                <c:pt idx="20">
                  <c:v>20000</c:v>
                </c:pt>
                <c:pt idx="21">
                  <c:v>20000</c:v>
                </c:pt>
                <c:pt idx="22">
                  <c:v>20000</c:v>
                </c:pt>
                <c:pt idx="23">
                  <c:v>20000</c:v>
                </c:pt>
                <c:pt idx="24">
                  <c:v>20000</c:v>
                </c:pt>
                <c:pt idx="25">
                  <c:v>20000</c:v>
                </c:pt>
                <c:pt idx="26">
                  <c:v>20000</c:v>
                </c:pt>
                <c:pt idx="27">
                  <c:v>20000</c:v>
                </c:pt>
                <c:pt idx="28">
                  <c:v>20000</c:v>
                </c:pt>
                <c:pt idx="29">
                  <c:v>20000</c:v>
                </c:pt>
                <c:pt idx="30">
                  <c:v>20000</c:v>
                </c:pt>
              </c:numCache>
            </c:numRef>
          </c:val>
          <c:extLst>
            <c:ext xmlns:c16="http://schemas.microsoft.com/office/drawing/2014/chart" uri="{C3380CC4-5D6E-409C-BE32-E72D297353CC}">
              <c16:uniqueId val="{00000006-399B-4F00-B15D-DBFD8388F846}"/>
            </c:ext>
          </c:extLst>
        </c:ser>
        <c:ser>
          <c:idx val="0"/>
          <c:order val="7"/>
          <c:tx>
            <c:v>1. Anskaffelseskostnad</c:v>
          </c:tx>
          <c:spPr>
            <a:solidFill>
              <a:schemeClr val="bg1">
                <a:lumMod val="75000"/>
              </a:schemeClr>
            </a:solidFill>
            <a:ln>
              <a:noFill/>
            </a:ln>
            <a:effectLst/>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3'!Graf3_1</c:f>
              <c:numCache>
                <c:formatCode>_-* #\ ##0_-;[Red]\-* #\ ##0_-;_-* "-"_-;_-@_-</c:formatCode>
                <c:ptCount val="31"/>
                <c:pt idx="0">
                  <c:v>300000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7-399B-4F00-B15D-DBFD8388F846}"/>
            </c:ext>
          </c:extLst>
        </c:ser>
        <c:dLbls>
          <c:showLegendKey val="0"/>
          <c:showVal val="0"/>
          <c:showCatName val="0"/>
          <c:showSerName val="0"/>
          <c:showPercent val="0"/>
          <c:showBubbleSize val="0"/>
        </c:dLbls>
        <c:gapWidth val="14"/>
        <c:overlap val="100"/>
        <c:axId val="185326464"/>
        <c:axId val="185326072"/>
      </c:barChart>
      <c:catAx>
        <c:axId val="18532646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85326072"/>
        <c:crosses val="autoZero"/>
        <c:auto val="1"/>
        <c:lblAlgn val="ctr"/>
        <c:lblOffset val="100"/>
        <c:tickLblSkip val="5"/>
        <c:tickMarkSkip val="1"/>
        <c:noMultiLvlLbl val="0"/>
      </c:catAx>
      <c:valAx>
        <c:axId val="185326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85326464"/>
        <c:crosses val="autoZero"/>
        <c:crossBetween val="between"/>
      </c:valAx>
      <c:spPr>
        <a:noFill/>
        <a:ln>
          <a:noFill/>
        </a:ln>
        <a:effectLst/>
      </c:spPr>
    </c:plotArea>
    <c:legend>
      <c:legendPos val="r"/>
      <c:layout>
        <c:manualLayout>
          <c:xMode val="edge"/>
          <c:yMode val="edge"/>
          <c:x val="0.83905996002468208"/>
          <c:y val="0.26178003791192767"/>
          <c:w val="0.14894153978784147"/>
          <c:h val="0.6250043744531933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969723412679801E-2"/>
          <c:y val="0.18106995884773663"/>
          <c:w val="0.84761900606578888"/>
          <c:h val="0.63786008230452673"/>
        </c:manualLayout>
      </c:layout>
      <c:barChart>
        <c:barDir val="bar"/>
        <c:grouping val="clustered"/>
        <c:varyColors val="0"/>
        <c:ser>
          <c:idx val="0"/>
          <c:order val="0"/>
          <c:tx>
            <c:strRef>
              <c:f>Sammendrag!$C$14</c:f>
              <c:strCache>
                <c:ptCount val="1"/>
                <c:pt idx="0">
                  <c:v>ÅK</c:v>
                </c:pt>
              </c:strCache>
            </c:strRef>
          </c:tx>
          <c:spPr>
            <a:solidFill>
              <a:schemeClr val="bg1">
                <a:lumMod val="85000"/>
              </a:schemeClr>
            </a:solidFill>
            <a:ln>
              <a:noFill/>
            </a:ln>
            <a:effectLst/>
          </c:spPr>
          <c:invertIfNegative val="0"/>
          <c:cat>
            <c:strRef>
              <c:f>Sammendrag!$B$15:$B$17</c:f>
              <c:strCache>
                <c:ptCount val="3"/>
                <c:pt idx="0">
                  <c:v>Alt. 1 - Væske-vann varmepumpe</c:v>
                </c:pt>
                <c:pt idx="1">
                  <c:v>Alt. 2 - Luft-Vann varmepumpe</c:v>
                </c:pt>
                <c:pt idx="2">
                  <c:v>Alt. 3 - Fjernvarme</c:v>
                </c:pt>
              </c:strCache>
            </c:strRef>
          </c:cat>
          <c:val>
            <c:numRef>
              <c:f>Sammendrag!$C$15:$C$17</c:f>
              <c:numCache>
                <c:formatCode>"kr"#,##0_);[Red]\("kr"#,##0\)</c:formatCode>
                <c:ptCount val="3"/>
                <c:pt idx="0">
                  <c:v>423778.10375411512</c:v>
                </c:pt>
                <c:pt idx="1">
                  <c:v>352203.45006808767</c:v>
                </c:pt>
                <c:pt idx="2">
                  <c:v>572273.52114015305</c:v>
                </c:pt>
              </c:numCache>
            </c:numRef>
          </c:val>
          <c:extLst>
            <c:ext xmlns:c16="http://schemas.microsoft.com/office/drawing/2014/chart" uri="{C3380CC4-5D6E-409C-BE32-E72D297353CC}">
              <c16:uniqueId val="{00000000-DBB8-4F34-BF6E-7B280CCB2D91}"/>
            </c:ext>
          </c:extLst>
        </c:ser>
        <c:dLbls>
          <c:showLegendKey val="0"/>
          <c:showVal val="0"/>
          <c:showCatName val="0"/>
          <c:showSerName val="0"/>
          <c:showPercent val="0"/>
          <c:showBubbleSize val="0"/>
        </c:dLbls>
        <c:gapWidth val="20"/>
        <c:axId val="286618776"/>
        <c:axId val="286618384"/>
      </c:barChart>
      <c:catAx>
        <c:axId val="286618776"/>
        <c:scaling>
          <c:orientation val="maxMin"/>
        </c:scaling>
        <c:delete val="1"/>
        <c:axPos val="l"/>
        <c:numFmt formatCode="General" sourceLinked="1"/>
        <c:majorTickMark val="none"/>
        <c:minorTickMark val="none"/>
        <c:tickLblPos val="nextTo"/>
        <c:crossAx val="286618384"/>
        <c:crosses val="autoZero"/>
        <c:auto val="1"/>
        <c:lblAlgn val="ctr"/>
        <c:lblOffset val="100"/>
        <c:noMultiLvlLbl val="0"/>
      </c:catAx>
      <c:valAx>
        <c:axId val="286618384"/>
        <c:scaling>
          <c:orientation val="minMax"/>
        </c:scaling>
        <c:delete val="1"/>
        <c:axPos val="t"/>
        <c:numFmt formatCode="&quot;kr&quot;#,##0_);[Red]\(&quot;kr&quot;#,##0\)" sourceLinked="1"/>
        <c:majorTickMark val="none"/>
        <c:minorTickMark val="none"/>
        <c:tickLblPos val="nextTo"/>
        <c:crossAx val="28661877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14</xdr:col>
      <xdr:colOff>428625</xdr:colOff>
      <xdr:row>1</xdr:row>
      <xdr:rowOff>38100</xdr:rowOff>
    </xdr:from>
    <xdr:to>
      <xdr:col>18</xdr:col>
      <xdr:colOff>0</xdr:colOff>
      <xdr:row>1</xdr:row>
      <xdr:rowOff>552450</xdr:rowOff>
    </xdr:to>
    <xdr:pic>
      <xdr:nvPicPr>
        <xdr:cNvPr id="3" name="Bilde 2">
          <a:extLst>
            <a:ext uri="{FF2B5EF4-FFF2-40B4-BE49-F238E27FC236}">
              <a16:creationId xmlns:a16="http://schemas.microsoft.com/office/drawing/2014/main" id="{2679BE87-98B1-4414-96FD-C4F469F1595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0373" b="19611"/>
        <a:stretch/>
      </xdr:blipFill>
      <xdr:spPr>
        <a:xfrm>
          <a:off x="7458075" y="219075"/>
          <a:ext cx="1524000" cy="514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523875</xdr:colOff>
      <xdr:row>20</xdr:row>
      <xdr:rowOff>23812</xdr:rowOff>
    </xdr:from>
    <xdr:to>
      <xdr:col>15</xdr:col>
      <xdr:colOff>523874</xdr:colOff>
      <xdr:row>37</xdr:row>
      <xdr:rowOff>14287</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523876</xdr:colOff>
      <xdr:row>37</xdr:row>
      <xdr:rowOff>38100</xdr:rowOff>
    </xdr:from>
    <xdr:to>
      <xdr:col>15</xdr:col>
      <xdr:colOff>523876</xdr:colOff>
      <xdr:row>54</xdr:row>
      <xdr:rowOff>28575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523875</xdr:colOff>
      <xdr:row>53</xdr:row>
      <xdr:rowOff>142875</xdr:rowOff>
    </xdr:from>
    <xdr:to>
      <xdr:col>15</xdr:col>
      <xdr:colOff>523875</xdr:colOff>
      <xdr:row>70</xdr:row>
      <xdr:rowOff>133350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585788</xdr:colOff>
      <xdr:row>13</xdr:row>
      <xdr:rowOff>29040</xdr:rowOff>
    </xdr:from>
    <xdr:to>
      <xdr:col>4</xdr:col>
      <xdr:colOff>533400</xdr:colOff>
      <xdr:row>17</xdr:row>
      <xdr:rowOff>152865</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lternativ1" displayName="Alternativ1" ref="B9:M17" headerRowDxfId="57" dataDxfId="56" totalsRowDxfId="54" tableBorderDxfId="55">
  <autoFilter ref="B9:M17" xr:uid="{00000000-0009-0000-0100-000001000000}"/>
  <tableColumns count="12">
    <tableColumn id="1" xr3:uid="{00000000-0010-0000-0000-000001000000}" name="Komponent/Løsning _x000a_(NB! Bruk unike navn)" totalsRowLabel="Total" dataDxfId="53"/>
    <tableColumn id="2" xr3:uid="{00000000-0010-0000-0000-000002000000}" name="1. Anskaffelseskostnad (Engangskostnad)" dataDxfId="52"/>
    <tableColumn id="4" xr3:uid="{00000000-0010-0000-0000-000004000000}" name="3.1. Drift" dataDxfId="51"/>
    <tableColumn id="5" xr3:uid="{00000000-0010-0000-0000-000005000000}" name="Frekvens for kostnad (år) 3.1" dataDxfId="50"/>
    <tableColumn id="6" xr3:uid="{00000000-0010-0000-0000-000006000000}" name="3.2. Vedlikehold" dataDxfId="49"/>
    <tableColumn id="7" xr3:uid="{00000000-0010-0000-0000-000007000000}" name="Frekvens for kostnad (år) 3.2" dataDxfId="48"/>
    <tableColumn id="16" xr3:uid="{00000000-0010-0000-0000-000010000000}" name="4.1 Utskiftning " dataDxfId="47"/>
    <tableColumn id="15" xr3:uid="{00000000-0010-0000-0000-00000F000000}" name="Levetid (år) 4.13" dataDxfId="46"/>
    <tableColumn id="8" xr3:uid="{00000000-0010-0000-0000-000008000000}" name="5.1 Energi _x000a_(Årlig kostnad)" dataDxfId="45"/>
    <tableColumn id="10" xr3:uid="{00000000-0010-0000-0000-00000A000000}" name="5.2 Vann og avløp _x000a_(Årlig kostnad)" dataDxfId="44"/>
    <tableColumn id="12" xr3:uid="{00000000-0010-0000-0000-00000C000000}" name="6. Renholdskostnader" dataDxfId="43"/>
    <tableColumn id="13" xr3:uid="{00000000-0010-0000-0000-00000D000000}" name="Frekvens for kostnad (år) 5.3" totalsRowFunction="sum" dataDxfId="42"/>
  </tableColumns>
  <tableStyleInfo name="TableStyleMedium11" showFirstColumn="1" showLastColumn="0" showRowStripes="0"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Alternativ2" displayName="Alternativ2" ref="B20:M28" headerRowDxfId="41" dataDxfId="40" totalsRowDxfId="38" tableBorderDxfId="39">
  <autoFilter ref="B20:M28" xr:uid="{00000000-0009-0000-0100-000002000000}"/>
  <tableColumns count="12">
    <tableColumn id="1" xr3:uid="{00000000-0010-0000-0100-000001000000}" name="Komponent/Løsning _x000a_(NB! Bruk unike navn)" totalsRowLabel="Total" dataDxfId="37"/>
    <tableColumn id="2" xr3:uid="{00000000-0010-0000-0100-000002000000}" name="1. Anskaffelseskostnad (Engangskostnad)" dataDxfId="36"/>
    <tableColumn id="4" xr3:uid="{00000000-0010-0000-0100-000004000000}" name="3.1. Drift" dataDxfId="35"/>
    <tableColumn id="5" xr3:uid="{00000000-0010-0000-0100-000005000000}" name="Frekvens for kostnad (år) 3.1" dataDxfId="34"/>
    <tableColumn id="6" xr3:uid="{00000000-0010-0000-0100-000006000000}" name="3.2. Vedlikehold" dataDxfId="33"/>
    <tableColumn id="7" xr3:uid="{00000000-0010-0000-0100-000007000000}" name="Frekvens for kostnad (år) 3.2" dataDxfId="32"/>
    <tableColumn id="16" xr3:uid="{00000000-0010-0000-0100-000010000000}" name="4.1 Utskiftning " dataDxfId="31"/>
    <tableColumn id="15" xr3:uid="{00000000-0010-0000-0100-00000F000000}" name="Levetid (år) 4.13" dataDxfId="30"/>
    <tableColumn id="8" xr3:uid="{00000000-0010-0000-0100-000008000000}" name="5.1 Energi _x000a_(Årlig kostnad)" dataDxfId="29"/>
    <tableColumn id="10" xr3:uid="{00000000-0010-0000-0100-00000A000000}" name="5.2 Vann og avløp _x000a_(Årlig kostnad)" dataDxfId="28"/>
    <tableColumn id="12" xr3:uid="{00000000-0010-0000-0100-00000C000000}" name="6. Renholdskostnader" dataDxfId="27"/>
    <tableColumn id="13" xr3:uid="{00000000-0010-0000-0100-00000D000000}" name="Frekvens for kostnad (år) 5.3" totalsRowFunction="sum" dataDxfId="26"/>
  </tableColumns>
  <tableStyleInfo name="TableStyleMedium11" showFirstColumn="1" showLastColumn="0" showRowStripes="0"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Alternativ3" displayName="Alternativ3" ref="B31:M39" headerRowDxfId="25" dataDxfId="24" totalsRowDxfId="22" tableBorderDxfId="23">
  <autoFilter ref="B31:M39" xr:uid="{00000000-0009-0000-0100-000003000000}"/>
  <tableColumns count="12">
    <tableColumn id="1" xr3:uid="{00000000-0010-0000-0200-000001000000}" name="Komponent/Løsning _x000a_(NB! Bruk unike navn)" totalsRowLabel="Total" dataDxfId="21"/>
    <tableColumn id="2" xr3:uid="{00000000-0010-0000-0200-000002000000}" name="1. Anskaffelseskostnad (Engangskostnad)" dataDxfId="20"/>
    <tableColumn id="4" xr3:uid="{00000000-0010-0000-0200-000004000000}" name="3.1. Drift" dataDxfId="19"/>
    <tableColumn id="5" xr3:uid="{00000000-0010-0000-0200-000005000000}" name="Frekvens for kostnad (år) 3.1" dataDxfId="18"/>
    <tableColumn id="6" xr3:uid="{00000000-0010-0000-0200-000006000000}" name="3.2. Vedlikehold" dataDxfId="17"/>
    <tableColumn id="7" xr3:uid="{00000000-0010-0000-0200-000007000000}" name="Frekvens for kostnad (år) 3.2" dataDxfId="16"/>
    <tableColumn id="16" xr3:uid="{00000000-0010-0000-0200-000010000000}" name="4.1 Utskiftning " dataDxfId="15"/>
    <tableColumn id="15" xr3:uid="{00000000-0010-0000-0200-00000F000000}" name="Levetid (år) 4.13" dataDxfId="14"/>
    <tableColumn id="8" xr3:uid="{00000000-0010-0000-0200-000008000000}" name="5.1 Energi _x000a_(Årlig kostnad)" dataDxfId="13"/>
    <tableColumn id="10" xr3:uid="{00000000-0010-0000-0200-00000A000000}" name="5.2 Vann og avløp _x000a_(Årlig kostnad)" dataDxfId="12"/>
    <tableColumn id="12" xr3:uid="{00000000-0010-0000-0200-00000C000000}" name="6. Renholdskostnader" dataDxfId="11"/>
    <tableColumn id="13" xr3:uid="{00000000-0010-0000-0200-00000D000000}" name="Frekvens for kostnad (år) 5.3" totalsRowFunction="sum" dataDxfId="10"/>
  </tableColumns>
  <tableStyleInfo name="TableStyleMedium11" showFirstColumn="1" showLastColumn="0" showRowStripes="0"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X45"/>
  <sheetViews>
    <sheetView showGridLines="0" tabSelected="1" workbookViewId="0">
      <selection activeCell="B42" sqref="B42:C42"/>
    </sheetView>
  </sheetViews>
  <sheetFormatPr baseColWidth="10" defaultColWidth="9.33203125" defaultRowHeight="14.25" x14ac:dyDescent="0.2"/>
  <cols>
    <col min="1" max="1" width="4.1640625" style="68" customWidth="1"/>
    <col min="2" max="2" width="5.5" style="68" customWidth="1"/>
    <col min="3" max="3" width="14.33203125" style="68" customWidth="1"/>
    <col min="4" max="7" width="9.33203125" style="68"/>
    <col min="8" max="8" width="5.6640625" style="68" customWidth="1"/>
    <col min="9" max="16" width="9.33203125" style="68"/>
    <col min="17" max="17" width="10" style="68" customWidth="1"/>
    <col min="18" max="18" width="5.5" style="68" customWidth="1"/>
    <col min="19" max="16384" width="9.33203125" style="68"/>
  </cols>
  <sheetData>
    <row r="2" spans="1:22" ht="50.25" customHeight="1" x14ac:dyDescent="0.2">
      <c r="B2" s="63" t="s">
        <v>75</v>
      </c>
      <c r="C2" s="64"/>
      <c r="D2" s="64"/>
      <c r="E2" s="69"/>
      <c r="F2" s="69"/>
      <c r="G2" s="69"/>
      <c r="H2" s="69"/>
      <c r="I2" s="69"/>
      <c r="J2" s="69"/>
      <c r="K2" s="69"/>
      <c r="L2" s="69"/>
      <c r="M2" s="69"/>
      <c r="N2" s="70"/>
      <c r="O2" s="70"/>
      <c r="P2" s="70"/>
      <c r="Q2" s="70"/>
      <c r="R2" s="71"/>
    </row>
    <row r="3" spans="1:22" ht="15" customHeight="1" x14ac:dyDescent="0.2">
      <c r="B3" s="65"/>
      <c r="C3" s="66"/>
      <c r="D3" s="66"/>
      <c r="E3" s="72"/>
      <c r="F3" s="72"/>
      <c r="G3" s="72"/>
      <c r="H3" s="72"/>
      <c r="I3" s="72"/>
      <c r="J3" s="72"/>
      <c r="K3" s="72"/>
      <c r="L3" s="72"/>
      <c r="M3" s="72"/>
      <c r="N3" s="73"/>
      <c r="O3" s="73"/>
      <c r="P3" s="73"/>
      <c r="Q3" s="73"/>
      <c r="R3" s="74"/>
    </row>
    <row r="4" spans="1:22" ht="19.5" x14ac:dyDescent="0.3">
      <c r="B4" s="75"/>
      <c r="C4" s="67" t="s">
        <v>39</v>
      </c>
      <c r="D4" s="67"/>
      <c r="E4" s="67"/>
      <c r="F4" s="67"/>
      <c r="G4" s="67"/>
      <c r="H4" s="67"/>
      <c r="I4" s="67"/>
      <c r="J4" s="67"/>
      <c r="K4" s="67"/>
      <c r="L4" s="67"/>
      <c r="M4" s="67"/>
      <c r="N4" s="67"/>
      <c r="O4" s="67"/>
      <c r="P4" s="67"/>
      <c r="Q4" s="67"/>
      <c r="R4" s="74"/>
    </row>
    <row r="5" spans="1:22" ht="50.25" customHeight="1" x14ac:dyDescent="0.2">
      <c r="B5" s="75"/>
      <c r="C5" s="104" t="s">
        <v>93</v>
      </c>
      <c r="D5" s="105"/>
      <c r="E5" s="105"/>
      <c r="F5" s="105"/>
      <c r="G5" s="105"/>
      <c r="H5" s="105"/>
      <c r="I5" s="105"/>
      <c r="J5" s="105"/>
      <c r="K5" s="105"/>
      <c r="L5" s="105"/>
      <c r="M5" s="105"/>
      <c r="N5" s="105"/>
      <c r="O5" s="105"/>
      <c r="P5" s="105"/>
      <c r="Q5" s="106"/>
      <c r="R5" s="74"/>
    </row>
    <row r="6" spans="1:22" ht="15" customHeight="1" x14ac:dyDescent="0.2">
      <c r="B6" s="75"/>
      <c r="C6" s="76"/>
      <c r="D6" s="76"/>
      <c r="E6" s="76"/>
      <c r="F6" s="76"/>
      <c r="G6" s="76"/>
      <c r="H6" s="76"/>
      <c r="I6" s="76"/>
      <c r="J6" s="76"/>
      <c r="K6" s="76"/>
      <c r="L6" s="76"/>
      <c r="M6" s="76"/>
      <c r="N6" s="76"/>
      <c r="O6" s="76"/>
      <c r="P6" s="76"/>
      <c r="Q6" s="76"/>
      <c r="R6" s="74"/>
    </row>
    <row r="7" spans="1:22" ht="15" customHeight="1" x14ac:dyDescent="0.3">
      <c r="B7" s="75"/>
      <c r="C7" s="67" t="s">
        <v>56</v>
      </c>
      <c r="D7" s="67"/>
      <c r="E7" s="67"/>
      <c r="F7" s="67"/>
      <c r="G7" s="67"/>
      <c r="H7" s="67"/>
      <c r="I7" s="67"/>
      <c r="J7" s="67"/>
      <c r="K7" s="67"/>
      <c r="L7" s="67"/>
      <c r="M7" s="67"/>
      <c r="N7" s="67"/>
      <c r="O7" s="67"/>
      <c r="P7" s="67"/>
      <c r="Q7" s="67"/>
      <c r="R7" s="74"/>
    </row>
    <row r="8" spans="1:22" ht="185.25" customHeight="1" x14ac:dyDescent="0.2">
      <c r="B8" s="75"/>
      <c r="C8" s="104" t="s">
        <v>126</v>
      </c>
      <c r="D8" s="105"/>
      <c r="E8" s="105"/>
      <c r="F8" s="105"/>
      <c r="G8" s="105"/>
      <c r="H8" s="105"/>
      <c r="I8" s="105"/>
      <c r="J8" s="105"/>
      <c r="K8" s="105"/>
      <c r="L8" s="105"/>
      <c r="M8" s="105"/>
      <c r="N8" s="105"/>
      <c r="O8" s="105"/>
      <c r="P8" s="105"/>
      <c r="Q8" s="106"/>
      <c r="R8" s="74"/>
    </row>
    <row r="9" spans="1:22" x14ac:dyDescent="0.2">
      <c r="B9" s="75"/>
      <c r="C9" s="76"/>
      <c r="D9" s="76"/>
      <c r="E9" s="76"/>
      <c r="F9" s="76"/>
      <c r="G9" s="76"/>
      <c r="H9" s="76"/>
      <c r="I9" s="76"/>
      <c r="J9" s="76"/>
      <c r="K9" s="76"/>
      <c r="L9" s="76"/>
      <c r="M9" s="76"/>
      <c r="N9" s="76"/>
      <c r="O9" s="76"/>
      <c r="P9" s="76"/>
      <c r="Q9" s="76"/>
      <c r="R9" s="74"/>
    </row>
    <row r="10" spans="1:22" ht="15" x14ac:dyDescent="0.2">
      <c r="B10" s="75"/>
      <c r="C10" s="77" t="s">
        <v>76</v>
      </c>
      <c r="D10" s="76"/>
      <c r="E10" s="76"/>
      <c r="F10" s="76"/>
      <c r="G10" s="76"/>
      <c r="H10" s="76"/>
      <c r="I10" s="76"/>
      <c r="J10" s="76"/>
      <c r="K10" s="76"/>
      <c r="L10" s="76"/>
      <c r="M10" s="76"/>
      <c r="N10" s="76"/>
      <c r="O10" s="76"/>
      <c r="P10" s="76"/>
      <c r="Q10" s="76"/>
      <c r="R10" s="74"/>
    </row>
    <row r="11" spans="1:22" s="81" customFormat="1" ht="15" x14ac:dyDescent="0.2">
      <c r="A11" s="68"/>
      <c r="B11" s="75"/>
      <c r="C11" s="107" t="s">
        <v>127</v>
      </c>
      <c r="D11" s="108"/>
      <c r="E11" s="78" t="s">
        <v>94</v>
      </c>
      <c r="F11" s="78"/>
      <c r="G11" s="78"/>
      <c r="H11" s="78"/>
      <c r="I11" s="78"/>
      <c r="J11" s="78"/>
      <c r="K11" s="78"/>
      <c r="L11" s="78"/>
      <c r="M11" s="78"/>
      <c r="N11" s="78"/>
      <c r="O11" s="78"/>
      <c r="P11" s="78"/>
      <c r="Q11" s="79"/>
      <c r="R11" s="80"/>
    </row>
    <row r="12" spans="1:22" s="81" customFormat="1" ht="15" x14ac:dyDescent="0.2">
      <c r="A12" s="68"/>
      <c r="B12" s="75"/>
      <c r="C12" s="109" t="s">
        <v>128</v>
      </c>
      <c r="D12" s="110"/>
      <c r="E12" s="82" t="s">
        <v>65</v>
      </c>
      <c r="F12" s="82"/>
      <c r="G12" s="82"/>
      <c r="H12" s="82"/>
      <c r="I12" s="82"/>
      <c r="J12" s="82"/>
      <c r="K12" s="82"/>
      <c r="L12" s="82"/>
      <c r="M12" s="82"/>
      <c r="N12" s="82"/>
      <c r="O12" s="82"/>
      <c r="P12" s="82"/>
      <c r="Q12" s="83"/>
      <c r="R12" s="80"/>
      <c r="V12" s="84"/>
    </row>
    <row r="13" spans="1:22" s="81" customFormat="1" ht="15" x14ac:dyDescent="0.2">
      <c r="A13" s="68"/>
      <c r="B13" s="75"/>
      <c r="C13" s="111" t="s">
        <v>61</v>
      </c>
      <c r="D13" s="112"/>
      <c r="E13" s="82" t="s">
        <v>58</v>
      </c>
      <c r="F13" s="82"/>
      <c r="G13" s="82"/>
      <c r="H13" s="82"/>
      <c r="I13" s="82"/>
      <c r="J13" s="82"/>
      <c r="K13" s="82"/>
      <c r="L13" s="82"/>
      <c r="M13" s="82"/>
      <c r="N13" s="82"/>
      <c r="O13" s="82"/>
      <c r="P13" s="82"/>
      <c r="Q13" s="83"/>
      <c r="R13" s="80"/>
      <c r="V13" s="84"/>
    </row>
    <row r="14" spans="1:22" s="81" customFormat="1" ht="15" x14ac:dyDescent="0.2">
      <c r="A14" s="68"/>
      <c r="B14" s="75"/>
      <c r="C14" s="109" t="s">
        <v>129</v>
      </c>
      <c r="D14" s="110"/>
      <c r="E14" s="82" t="s">
        <v>95</v>
      </c>
      <c r="F14" s="82"/>
      <c r="G14" s="82"/>
      <c r="H14" s="82"/>
      <c r="I14" s="82"/>
      <c r="J14" s="82"/>
      <c r="K14" s="82"/>
      <c r="L14" s="82"/>
      <c r="M14" s="82"/>
      <c r="N14" s="82"/>
      <c r="O14" s="82"/>
      <c r="P14" s="82"/>
      <c r="Q14" s="83"/>
      <c r="R14" s="80"/>
      <c r="V14" s="84"/>
    </row>
    <row r="15" spans="1:22" s="81" customFormat="1" ht="15" x14ac:dyDescent="0.2">
      <c r="A15" s="68"/>
      <c r="B15" s="75"/>
      <c r="C15" s="109" t="s">
        <v>130</v>
      </c>
      <c r="D15" s="110"/>
      <c r="E15" s="82" t="s">
        <v>96</v>
      </c>
      <c r="F15" s="82"/>
      <c r="G15" s="82"/>
      <c r="H15" s="82"/>
      <c r="I15" s="82"/>
      <c r="J15" s="82"/>
      <c r="K15" s="82"/>
      <c r="L15" s="82"/>
      <c r="M15" s="82"/>
      <c r="N15" s="82"/>
      <c r="O15" s="82"/>
      <c r="P15" s="82"/>
      <c r="Q15" s="83"/>
      <c r="R15" s="80"/>
      <c r="V15" s="84"/>
    </row>
    <row r="16" spans="1:22" s="81" customFormat="1" ht="15" x14ac:dyDescent="0.2">
      <c r="A16" s="68"/>
      <c r="B16" s="75"/>
      <c r="C16" s="109" t="s">
        <v>131</v>
      </c>
      <c r="D16" s="110"/>
      <c r="E16" s="85" t="s">
        <v>97</v>
      </c>
      <c r="F16" s="85"/>
      <c r="G16" s="85"/>
      <c r="H16" s="85"/>
      <c r="I16" s="85"/>
      <c r="J16" s="85"/>
      <c r="K16" s="85"/>
      <c r="L16" s="85"/>
      <c r="M16" s="85"/>
      <c r="N16" s="85"/>
      <c r="O16" s="85"/>
      <c r="P16" s="85"/>
      <c r="Q16" s="86"/>
      <c r="R16" s="80"/>
      <c r="V16" s="84"/>
    </row>
    <row r="17" spans="1:24" s="81" customFormat="1" ht="15" x14ac:dyDescent="0.2">
      <c r="A17" s="68"/>
      <c r="B17" s="75"/>
      <c r="C17" s="111" t="s">
        <v>60</v>
      </c>
      <c r="D17" s="112"/>
      <c r="E17" s="85" t="s">
        <v>98</v>
      </c>
      <c r="F17" s="85"/>
      <c r="G17" s="85"/>
      <c r="H17" s="85"/>
      <c r="I17" s="85"/>
      <c r="J17" s="85"/>
      <c r="K17" s="85"/>
      <c r="L17" s="85"/>
      <c r="M17" s="85"/>
      <c r="N17" s="85"/>
      <c r="O17" s="85"/>
      <c r="P17" s="85"/>
      <c r="Q17" s="86"/>
      <c r="R17" s="80"/>
      <c r="V17" s="84"/>
    </row>
    <row r="18" spans="1:24" s="81" customFormat="1" ht="15" x14ac:dyDescent="0.2">
      <c r="A18" s="68"/>
      <c r="B18" s="75"/>
      <c r="C18" s="111" t="s">
        <v>59</v>
      </c>
      <c r="D18" s="112"/>
      <c r="E18" s="85" t="s">
        <v>62</v>
      </c>
      <c r="F18" s="85"/>
      <c r="G18" s="85"/>
      <c r="H18" s="85"/>
      <c r="I18" s="85"/>
      <c r="J18" s="85"/>
      <c r="K18" s="85"/>
      <c r="L18" s="85"/>
      <c r="M18" s="85"/>
      <c r="N18" s="85"/>
      <c r="O18" s="85"/>
      <c r="P18" s="85"/>
      <c r="Q18" s="86"/>
      <c r="R18" s="80"/>
      <c r="V18" s="84"/>
    </row>
    <row r="19" spans="1:24" s="81" customFormat="1" ht="15" x14ac:dyDescent="0.2">
      <c r="A19" s="68"/>
      <c r="B19" s="75"/>
      <c r="C19" s="113" t="s">
        <v>63</v>
      </c>
      <c r="D19" s="114"/>
      <c r="E19" s="87" t="s">
        <v>64</v>
      </c>
      <c r="F19" s="87"/>
      <c r="G19" s="87"/>
      <c r="H19" s="87"/>
      <c r="I19" s="87"/>
      <c r="J19" s="87"/>
      <c r="K19" s="87"/>
      <c r="L19" s="87"/>
      <c r="M19" s="87"/>
      <c r="N19" s="87"/>
      <c r="O19" s="87"/>
      <c r="P19" s="87"/>
      <c r="Q19" s="88"/>
      <c r="R19" s="80"/>
      <c r="V19" s="84"/>
    </row>
    <row r="20" spans="1:24" ht="15" customHeight="1" x14ac:dyDescent="0.2">
      <c r="B20" s="75"/>
      <c r="C20" s="76"/>
      <c r="D20" s="76"/>
      <c r="E20" s="76"/>
      <c r="F20" s="76"/>
      <c r="G20" s="76"/>
      <c r="H20" s="76"/>
      <c r="I20" s="76"/>
      <c r="J20" s="76"/>
      <c r="K20" s="76"/>
      <c r="L20" s="76"/>
      <c r="M20" s="76"/>
      <c r="N20" s="76"/>
      <c r="O20" s="76"/>
      <c r="P20" s="76"/>
      <c r="Q20" s="76"/>
      <c r="R20" s="74"/>
      <c r="X20" s="89"/>
    </row>
    <row r="21" spans="1:24" ht="19.5" x14ac:dyDescent="0.3">
      <c r="B21" s="75"/>
      <c r="C21" s="67" t="s">
        <v>77</v>
      </c>
      <c r="D21" s="67"/>
      <c r="E21" s="67"/>
      <c r="F21" s="67"/>
      <c r="G21" s="67"/>
      <c r="H21" s="67"/>
      <c r="I21" s="67"/>
      <c r="J21" s="67"/>
      <c r="K21" s="67"/>
      <c r="L21" s="67"/>
      <c r="M21" s="67"/>
      <c r="N21" s="67"/>
      <c r="O21" s="67"/>
      <c r="P21" s="67"/>
      <c r="Q21" s="67"/>
      <c r="R21" s="74"/>
      <c r="X21" s="84"/>
    </row>
    <row r="22" spans="1:24" ht="305.25" customHeight="1" x14ac:dyDescent="0.2">
      <c r="B22" s="75"/>
      <c r="C22" s="104" t="s">
        <v>132</v>
      </c>
      <c r="D22" s="105"/>
      <c r="E22" s="105"/>
      <c r="F22" s="105"/>
      <c r="G22" s="105"/>
      <c r="H22" s="105"/>
      <c r="I22" s="105"/>
      <c r="J22" s="105"/>
      <c r="K22" s="105"/>
      <c r="L22" s="105"/>
      <c r="M22" s="105"/>
      <c r="N22" s="105"/>
      <c r="O22" s="105"/>
      <c r="P22" s="105"/>
      <c r="Q22" s="106"/>
      <c r="R22" s="74"/>
      <c r="X22" s="90"/>
    </row>
    <row r="23" spans="1:24" ht="15" customHeight="1" x14ac:dyDescent="0.2">
      <c r="B23" s="75"/>
      <c r="C23" s="76"/>
      <c r="D23" s="76"/>
      <c r="E23" s="76"/>
      <c r="F23" s="76"/>
      <c r="G23" s="76"/>
      <c r="H23" s="76"/>
      <c r="I23" s="76"/>
      <c r="J23" s="76"/>
      <c r="K23" s="76"/>
      <c r="L23" s="76"/>
      <c r="M23" s="76"/>
      <c r="N23" s="76"/>
      <c r="O23" s="76"/>
      <c r="P23" s="76"/>
      <c r="Q23" s="76"/>
      <c r="R23" s="74"/>
    </row>
    <row r="24" spans="1:24" ht="15" customHeight="1" x14ac:dyDescent="0.3">
      <c r="B24" s="75"/>
      <c r="C24" s="67" t="s">
        <v>74</v>
      </c>
      <c r="D24" s="91"/>
      <c r="E24" s="91"/>
      <c r="F24" s="91"/>
      <c r="G24" s="91"/>
      <c r="H24" s="91"/>
      <c r="I24" s="91"/>
      <c r="J24" s="91"/>
      <c r="K24" s="91"/>
      <c r="L24" s="91"/>
      <c r="M24" s="91"/>
      <c r="N24" s="91"/>
      <c r="O24" s="91"/>
      <c r="P24" s="91"/>
      <c r="Q24" s="91"/>
      <c r="R24" s="74"/>
    </row>
    <row r="25" spans="1:24" ht="15" customHeight="1" x14ac:dyDescent="0.2">
      <c r="B25" s="75"/>
      <c r="C25" s="98" t="s">
        <v>99</v>
      </c>
      <c r="D25" s="99"/>
      <c r="E25" s="99"/>
      <c r="F25" s="99"/>
      <c r="G25" s="99"/>
      <c r="H25" s="99"/>
      <c r="I25" s="99"/>
      <c r="J25" s="99"/>
      <c r="K25" s="99"/>
      <c r="L25" s="99"/>
      <c r="M25" s="99"/>
      <c r="N25" s="99"/>
      <c r="O25" s="99"/>
      <c r="P25" s="99"/>
      <c r="Q25" s="100"/>
      <c r="R25" s="74"/>
    </row>
    <row r="26" spans="1:24" ht="15" customHeight="1" x14ac:dyDescent="0.2">
      <c r="B26" s="75"/>
      <c r="C26" s="101" t="s">
        <v>100</v>
      </c>
      <c r="D26" s="102"/>
      <c r="E26" s="102"/>
      <c r="F26" s="102"/>
      <c r="G26" s="102"/>
      <c r="H26" s="102"/>
      <c r="I26" s="102"/>
      <c r="J26" s="102"/>
      <c r="K26" s="102"/>
      <c r="L26" s="102"/>
      <c r="M26" s="102"/>
      <c r="N26" s="102"/>
      <c r="O26" s="102"/>
      <c r="P26" s="102"/>
      <c r="Q26" s="103"/>
      <c r="R26" s="74"/>
    </row>
    <row r="27" spans="1:24" ht="15" customHeight="1" x14ac:dyDescent="0.2">
      <c r="B27" s="75"/>
      <c r="C27" s="101" t="s">
        <v>101</v>
      </c>
      <c r="D27" s="102"/>
      <c r="E27" s="102"/>
      <c r="F27" s="102"/>
      <c r="G27" s="102"/>
      <c r="H27" s="102"/>
      <c r="I27" s="102"/>
      <c r="J27" s="102"/>
      <c r="K27" s="102"/>
      <c r="L27" s="102"/>
      <c r="M27" s="102"/>
      <c r="N27" s="102"/>
      <c r="O27" s="102"/>
      <c r="P27" s="102"/>
      <c r="Q27" s="103"/>
      <c r="R27" s="74"/>
    </row>
    <row r="28" spans="1:24" ht="15" customHeight="1" x14ac:dyDescent="0.2">
      <c r="B28" s="75"/>
      <c r="C28" s="101" t="s">
        <v>66</v>
      </c>
      <c r="D28" s="102"/>
      <c r="E28" s="102"/>
      <c r="F28" s="102"/>
      <c r="G28" s="102"/>
      <c r="H28" s="102"/>
      <c r="I28" s="102"/>
      <c r="J28" s="102"/>
      <c r="K28" s="102"/>
      <c r="L28" s="102"/>
      <c r="M28" s="102"/>
      <c r="N28" s="102"/>
      <c r="O28" s="102"/>
      <c r="P28" s="102"/>
      <c r="Q28" s="103"/>
      <c r="R28" s="74"/>
    </row>
    <row r="29" spans="1:24" ht="33" customHeight="1" x14ac:dyDescent="0.2">
      <c r="B29" s="75"/>
      <c r="C29" s="115" t="s">
        <v>102</v>
      </c>
      <c r="D29" s="116"/>
      <c r="E29" s="116"/>
      <c r="F29" s="116"/>
      <c r="G29" s="116"/>
      <c r="H29" s="116"/>
      <c r="I29" s="116"/>
      <c r="J29" s="116"/>
      <c r="K29" s="116"/>
      <c r="L29" s="116"/>
      <c r="M29" s="116"/>
      <c r="N29" s="116"/>
      <c r="O29" s="116"/>
      <c r="P29" s="116"/>
      <c r="Q29" s="117"/>
      <c r="R29" s="74"/>
    </row>
    <row r="30" spans="1:24" ht="15" customHeight="1" x14ac:dyDescent="0.2">
      <c r="B30" s="75"/>
      <c r="C30" s="133"/>
      <c r="D30" s="134"/>
      <c r="E30" s="134"/>
      <c r="F30" s="134"/>
      <c r="G30" s="134"/>
      <c r="H30" s="134"/>
      <c r="I30" s="134"/>
      <c r="J30" s="134"/>
      <c r="K30" s="134"/>
      <c r="L30" s="134"/>
      <c r="M30" s="134"/>
      <c r="N30" s="134"/>
      <c r="O30" s="134"/>
      <c r="P30" s="134"/>
      <c r="Q30" s="135"/>
      <c r="R30" s="74"/>
    </row>
    <row r="31" spans="1:24" ht="15" customHeight="1" x14ac:dyDescent="0.2">
      <c r="B31" s="75"/>
      <c r="C31" s="133"/>
      <c r="D31" s="134"/>
      <c r="E31" s="134"/>
      <c r="F31" s="134"/>
      <c r="G31" s="134"/>
      <c r="H31" s="134"/>
      <c r="I31" s="134"/>
      <c r="J31" s="134"/>
      <c r="K31" s="134"/>
      <c r="L31" s="134"/>
      <c r="M31" s="134"/>
      <c r="N31" s="134"/>
      <c r="O31" s="134"/>
      <c r="P31" s="134"/>
      <c r="Q31" s="135"/>
      <c r="R31" s="74"/>
      <c r="S31" s="68" t="s">
        <v>106</v>
      </c>
    </row>
    <row r="32" spans="1:24" ht="15" customHeight="1" x14ac:dyDescent="0.2">
      <c r="B32" s="75"/>
      <c r="C32" s="133"/>
      <c r="D32" s="134"/>
      <c r="E32" s="134"/>
      <c r="F32" s="134"/>
      <c r="G32" s="134"/>
      <c r="H32" s="134"/>
      <c r="I32" s="134"/>
      <c r="J32" s="134"/>
      <c r="K32" s="134"/>
      <c r="L32" s="134"/>
      <c r="M32" s="134"/>
      <c r="N32" s="134"/>
      <c r="O32" s="134"/>
      <c r="P32" s="134"/>
      <c r="Q32" s="135"/>
      <c r="R32" s="74"/>
      <c r="S32" s="68" t="s">
        <v>108</v>
      </c>
    </row>
    <row r="33" spans="2:19" ht="15" customHeight="1" x14ac:dyDescent="0.2">
      <c r="B33" s="75"/>
      <c r="C33" s="133"/>
      <c r="D33" s="134"/>
      <c r="E33" s="134"/>
      <c r="F33" s="134"/>
      <c r="G33" s="134"/>
      <c r="H33" s="134"/>
      <c r="I33" s="134"/>
      <c r="J33" s="134"/>
      <c r="K33" s="134"/>
      <c r="L33" s="134"/>
      <c r="M33" s="134"/>
      <c r="N33" s="134"/>
      <c r="O33" s="134"/>
      <c r="P33" s="134"/>
      <c r="Q33" s="135"/>
      <c r="R33" s="74"/>
      <c r="S33" s="68" t="s">
        <v>107</v>
      </c>
    </row>
    <row r="34" spans="2:19" ht="15" customHeight="1" x14ac:dyDescent="0.2">
      <c r="B34" s="75"/>
      <c r="C34" s="133"/>
      <c r="D34" s="134"/>
      <c r="E34" s="134"/>
      <c r="F34" s="134"/>
      <c r="G34" s="134"/>
      <c r="H34" s="134"/>
      <c r="I34" s="134"/>
      <c r="J34" s="134"/>
      <c r="K34" s="134"/>
      <c r="L34" s="134"/>
      <c r="M34" s="134"/>
      <c r="N34" s="134"/>
      <c r="O34" s="134"/>
      <c r="P34" s="134"/>
      <c r="Q34" s="135"/>
      <c r="R34" s="74"/>
    </row>
    <row r="35" spans="2:19" ht="15" customHeight="1" x14ac:dyDescent="0.2">
      <c r="B35" s="75"/>
      <c r="C35" s="128"/>
      <c r="D35" s="129"/>
      <c r="E35" s="129"/>
      <c r="F35" s="129"/>
      <c r="G35" s="129"/>
      <c r="H35" s="129"/>
      <c r="I35" s="129"/>
      <c r="J35" s="129"/>
      <c r="K35" s="129"/>
      <c r="L35" s="129"/>
      <c r="M35" s="129"/>
      <c r="N35" s="129"/>
      <c r="O35" s="129"/>
      <c r="P35" s="129"/>
      <c r="Q35" s="130"/>
      <c r="R35" s="74"/>
    </row>
    <row r="36" spans="2:19" ht="15" customHeight="1" x14ac:dyDescent="0.2">
      <c r="B36" s="75"/>
      <c r="C36" s="76"/>
      <c r="D36" s="76"/>
      <c r="E36" s="76"/>
      <c r="F36" s="76"/>
      <c r="G36" s="76"/>
      <c r="H36" s="76"/>
      <c r="I36" s="76"/>
      <c r="J36" s="76"/>
      <c r="K36" s="76"/>
      <c r="L36" s="76"/>
      <c r="M36" s="76"/>
      <c r="N36" s="76"/>
      <c r="O36" s="76"/>
      <c r="P36" s="76"/>
      <c r="Q36" s="76"/>
      <c r="R36" s="74"/>
    </row>
    <row r="37" spans="2:19" x14ac:dyDescent="0.2">
      <c r="B37" s="92"/>
      <c r="C37" s="93"/>
      <c r="D37" s="93"/>
      <c r="E37" s="93"/>
      <c r="F37" s="93"/>
      <c r="G37" s="93"/>
      <c r="H37" s="93"/>
      <c r="I37" s="93"/>
      <c r="J37" s="93"/>
      <c r="K37" s="93"/>
      <c r="L37" s="93"/>
      <c r="M37" s="93"/>
      <c r="N37" s="93"/>
      <c r="O37" s="93"/>
      <c r="P37" s="93"/>
      <c r="Q37" s="93"/>
      <c r="R37" s="94"/>
    </row>
    <row r="39" spans="2:19" ht="15" x14ac:dyDescent="0.25">
      <c r="B39" s="95" t="s">
        <v>73</v>
      </c>
      <c r="C39" s="96"/>
      <c r="D39" s="96"/>
      <c r="E39" s="96"/>
      <c r="F39" s="96"/>
      <c r="G39" s="96"/>
      <c r="H39" s="96"/>
      <c r="I39" s="96"/>
      <c r="J39" s="96"/>
      <c r="K39" s="96"/>
      <c r="L39" s="96"/>
      <c r="M39" s="96"/>
      <c r="N39" s="96"/>
      <c r="O39" s="96"/>
      <c r="P39" s="96"/>
      <c r="Q39" s="96"/>
      <c r="R39" s="97"/>
    </row>
    <row r="40" spans="2:19" x14ac:dyDescent="0.2">
      <c r="B40" s="122"/>
      <c r="C40" s="123"/>
      <c r="D40" s="122"/>
      <c r="E40" s="123"/>
      <c r="F40" s="138"/>
      <c r="G40" s="138"/>
      <c r="H40" s="138"/>
      <c r="I40" s="138"/>
      <c r="J40" s="138"/>
      <c r="K40" s="138"/>
      <c r="L40" s="138"/>
      <c r="M40" s="138"/>
      <c r="N40" s="138"/>
      <c r="O40" s="138"/>
      <c r="P40" s="138"/>
      <c r="Q40" s="138"/>
      <c r="R40" s="139"/>
    </row>
    <row r="41" spans="2:19" x14ac:dyDescent="0.2">
      <c r="B41" s="124"/>
      <c r="C41" s="125"/>
      <c r="D41" s="124"/>
      <c r="E41" s="125"/>
      <c r="F41" s="118"/>
      <c r="G41" s="118"/>
      <c r="H41" s="118"/>
      <c r="I41" s="118"/>
      <c r="J41" s="118"/>
      <c r="K41" s="118"/>
      <c r="L41" s="118"/>
      <c r="M41" s="118"/>
      <c r="N41" s="118"/>
      <c r="O41" s="118"/>
      <c r="P41" s="118"/>
      <c r="Q41" s="118"/>
      <c r="R41" s="119"/>
    </row>
    <row r="42" spans="2:19" x14ac:dyDescent="0.2">
      <c r="B42" s="124"/>
      <c r="C42" s="125"/>
      <c r="D42" s="124"/>
      <c r="E42" s="125"/>
      <c r="F42" s="118"/>
      <c r="G42" s="118"/>
      <c r="H42" s="118"/>
      <c r="I42" s="118"/>
      <c r="J42" s="118"/>
      <c r="K42" s="118"/>
      <c r="L42" s="118"/>
      <c r="M42" s="118"/>
      <c r="N42" s="118"/>
      <c r="O42" s="118"/>
      <c r="P42" s="118"/>
      <c r="Q42" s="118"/>
      <c r="R42" s="119"/>
    </row>
    <row r="43" spans="2:19" x14ac:dyDescent="0.2">
      <c r="B43" s="124"/>
      <c r="C43" s="125"/>
      <c r="D43" s="124"/>
      <c r="E43" s="125"/>
      <c r="F43" s="118"/>
      <c r="G43" s="118"/>
      <c r="H43" s="118"/>
      <c r="I43" s="118"/>
      <c r="J43" s="118"/>
      <c r="K43" s="118"/>
      <c r="L43" s="118"/>
      <c r="M43" s="118"/>
      <c r="N43" s="118"/>
      <c r="O43" s="118"/>
      <c r="P43" s="118"/>
      <c r="Q43" s="118"/>
      <c r="R43" s="119"/>
    </row>
    <row r="44" spans="2:19" x14ac:dyDescent="0.2">
      <c r="B44" s="126" t="s">
        <v>71</v>
      </c>
      <c r="C44" s="127"/>
      <c r="D44" s="137">
        <v>43405</v>
      </c>
      <c r="E44" s="127"/>
      <c r="F44" s="120" t="s">
        <v>72</v>
      </c>
      <c r="G44" s="120"/>
      <c r="H44" s="120"/>
      <c r="I44" s="120"/>
      <c r="J44" s="120"/>
      <c r="K44" s="120"/>
      <c r="L44" s="120"/>
      <c r="M44" s="120"/>
      <c r="N44" s="120"/>
      <c r="O44" s="120"/>
      <c r="P44" s="120"/>
      <c r="Q44" s="120"/>
      <c r="R44" s="121"/>
    </row>
    <row r="45" spans="2:19" x14ac:dyDescent="0.2">
      <c r="B45" s="136" t="s">
        <v>68</v>
      </c>
      <c r="C45" s="132"/>
      <c r="D45" s="136" t="s">
        <v>69</v>
      </c>
      <c r="E45" s="132"/>
      <c r="F45" s="131" t="s">
        <v>70</v>
      </c>
      <c r="G45" s="131"/>
      <c r="H45" s="131"/>
      <c r="I45" s="131"/>
      <c r="J45" s="131"/>
      <c r="K45" s="131"/>
      <c r="L45" s="131"/>
      <c r="M45" s="131"/>
      <c r="N45" s="131"/>
      <c r="O45" s="131"/>
      <c r="P45" s="131"/>
      <c r="Q45" s="131"/>
      <c r="R45" s="132"/>
    </row>
  </sheetData>
  <sheetProtection sheet="1" objects="1" scenarios="1"/>
  <mergeCells count="41">
    <mergeCell ref="F45:R45"/>
    <mergeCell ref="C30:Q30"/>
    <mergeCell ref="C31:Q31"/>
    <mergeCell ref="C32:Q32"/>
    <mergeCell ref="C33:Q33"/>
    <mergeCell ref="C34:Q34"/>
    <mergeCell ref="B45:C45"/>
    <mergeCell ref="D40:E40"/>
    <mergeCell ref="D41:E41"/>
    <mergeCell ref="D42:E42"/>
    <mergeCell ref="D43:E43"/>
    <mergeCell ref="D44:E44"/>
    <mergeCell ref="D45:E45"/>
    <mergeCell ref="F40:R40"/>
    <mergeCell ref="F41:R41"/>
    <mergeCell ref="F42:R42"/>
    <mergeCell ref="C28:Q28"/>
    <mergeCell ref="C29:Q29"/>
    <mergeCell ref="F43:R43"/>
    <mergeCell ref="F44:R44"/>
    <mergeCell ref="B40:C40"/>
    <mergeCell ref="B41:C41"/>
    <mergeCell ref="B42:C42"/>
    <mergeCell ref="B43:C43"/>
    <mergeCell ref="B44:C44"/>
    <mergeCell ref="C35:Q35"/>
    <mergeCell ref="C25:Q25"/>
    <mergeCell ref="C26:Q26"/>
    <mergeCell ref="C27:Q27"/>
    <mergeCell ref="C5:Q5"/>
    <mergeCell ref="C22:Q22"/>
    <mergeCell ref="C8:Q8"/>
    <mergeCell ref="C11:D11"/>
    <mergeCell ref="C12:D12"/>
    <mergeCell ref="C13:D13"/>
    <mergeCell ref="C14:D14"/>
    <mergeCell ref="C15:D15"/>
    <mergeCell ref="C19:D19"/>
    <mergeCell ref="C17:D17"/>
    <mergeCell ref="C18:D18"/>
    <mergeCell ref="C16:D16"/>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B2:BH39"/>
  <sheetViews>
    <sheetView showGridLines="0" zoomScaleNormal="100" workbookViewId="0">
      <selection activeCell="S9" sqref="S9"/>
    </sheetView>
  </sheetViews>
  <sheetFormatPr baseColWidth="10" defaultColWidth="9.33203125" defaultRowHeight="12.75" x14ac:dyDescent="0.2"/>
  <cols>
    <col min="1" max="1" width="3.83203125" style="38" customWidth="1"/>
    <col min="2" max="2" width="39.83203125" style="38" customWidth="1"/>
    <col min="3" max="3" width="14.5" style="38" bestFit="1" customWidth="1"/>
    <col min="4" max="4" width="11.5" style="38" bestFit="1" customWidth="1"/>
    <col min="5" max="5" width="3.1640625" style="38" customWidth="1"/>
    <col min="6" max="6" width="11.5" style="38" bestFit="1" customWidth="1"/>
    <col min="7" max="7" width="3.1640625" style="38" customWidth="1"/>
    <col min="8" max="8" width="14.5" style="38" bestFit="1" customWidth="1"/>
    <col min="9" max="9" width="3.1640625" style="38" customWidth="1"/>
    <col min="10" max="10" width="12.6640625" style="38" bestFit="1" customWidth="1"/>
    <col min="11" max="11" width="12.1640625" style="38" bestFit="1" customWidth="1"/>
    <col min="12" max="12" width="9.33203125" style="38" bestFit="1" customWidth="1"/>
    <col min="13" max="13" width="3.1640625" style="38" customWidth="1"/>
    <col min="14" max="14" width="9.83203125" style="29" bestFit="1" customWidth="1"/>
    <col min="15" max="15" width="12.6640625" style="38" bestFit="1" customWidth="1"/>
    <col min="16" max="16" width="3.1640625" style="38" customWidth="1"/>
    <col min="17" max="17" width="12.6640625" style="38" bestFit="1" customWidth="1"/>
    <col min="18" max="18" width="3.1640625" style="38" customWidth="1"/>
    <col min="19" max="19" width="12.6640625" style="38" bestFit="1" customWidth="1"/>
    <col min="20" max="33" width="9.33203125" style="38"/>
    <col min="34" max="34" width="9.5" style="38" bestFit="1" customWidth="1"/>
    <col min="35" max="48" width="9.33203125" style="38"/>
    <col min="49" max="49" width="10.6640625" style="38" bestFit="1" customWidth="1"/>
    <col min="50" max="16384" width="9.33203125" style="38"/>
  </cols>
  <sheetData>
    <row r="2" spans="2:56" ht="20.25" thickBot="1" x14ac:dyDescent="0.25">
      <c r="B2" s="44" t="s">
        <v>12</v>
      </c>
      <c r="C2" s="44"/>
      <c r="D2" s="44"/>
      <c r="E2" s="44"/>
      <c r="F2" s="44"/>
      <c r="G2" s="44"/>
      <c r="H2" s="44"/>
      <c r="I2" s="44"/>
      <c r="J2" s="44"/>
      <c r="K2" s="44"/>
      <c r="L2" s="44"/>
      <c r="M2" s="44"/>
      <c r="O2" s="29"/>
      <c r="P2" s="29"/>
      <c r="Q2" s="29"/>
    </row>
    <row r="3" spans="2:56" ht="13.5" thickTop="1" x14ac:dyDescent="0.2">
      <c r="B3" s="45" t="s">
        <v>14</v>
      </c>
      <c r="C3" s="29"/>
      <c r="D3" s="29"/>
      <c r="E3" s="29"/>
    </row>
    <row r="4" spans="2:56" ht="12.75" customHeight="1" x14ac:dyDescent="0.2">
      <c r="B4" s="46" t="s">
        <v>13</v>
      </c>
      <c r="C4" s="29"/>
      <c r="D4" s="29"/>
      <c r="E4" s="29"/>
      <c r="J4" s="47"/>
      <c r="K4" s="47"/>
      <c r="L4" s="47"/>
      <c r="M4" s="47"/>
    </row>
    <row r="5" spans="2:56" ht="12.75" customHeight="1" x14ac:dyDescent="0.2">
      <c r="B5" s="48" t="s">
        <v>54</v>
      </c>
      <c r="C5" s="29"/>
      <c r="D5" s="29"/>
      <c r="E5" s="29"/>
      <c r="J5" s="47"/>
      <c r="K5" s="47"/>
      <c r="L5" s="47"/>
      <c r="M5" s="47"/>
    </row>
    <row r="6" spans="2:56" x14ac:dyDescent="0.2">
      <c r="B6" s="49" t="s">
        <v>57</v>
      </c>
      <c r="C6" s="29"/>
      <c r="D6" s="29"/>
      <c r="E6" s="29"/>
      <c r="J6" s="47"/>
      <c r="K6" s="47"/>
      <c r="L6" s="47"/>
      <c r="M6" s="47"/>
    </row>
    <row r="7" spans="2:56" s="29" customFormat="1" x14ac:dyDescent="0.2">
      <c r="O7" s="38"/>
      <c r="Q7" s="38"/>
    </row>
    <row r="8" spans="2:56" ht="17.25" thickBot="1" x14ac:dyDescent="0.25">
      <c r="B8" s="50" t="s">
        <v>81</v>
      </c>
      <c r="C8" s="51"/>
      <c r="D8" s="51"/>
      <c r="E8" s="51"/>
      <c r="F8" s="51"/>
      <c r="G8" s="51"/>
      <c r="H8" s="51"/>
      <c r="I8" s="51"/>
      <c r="J8" s="51"/>
      <c r="K8" s="52"/>
      <c r="L8" s="51"/>
      <c r="M8" s="53" t="s">
        <v>1</v>
      </c>
    </row>
    <row r="9" spans="2:56" ht="136.5" customHeight="1" thickTop="1" x14ac:dyDescent="0.2">
      <c r="B9" s="54" t="s">
        <v>122</v>
      </c>
      <c r="C9" s="55" t="s">
        <v>123</v>
      </c>
      <c r="D9" s="55" t="s">
        <v>3</v>
      </c>
      <c r="E9" s="55" t="s">
        <v>4</v>
      </c>
      <c r="F9" s="55" t="s">
        <v>5</v>
      </c>
      <c r="G9" s="55" t="s">
        <v>6</v>
      </c>
      <c r="H9" s="55" t="s">
        <v>67</v>
      </c>
      <c r="I9" s="55" t="s">
        <v>28</v>
      </c>
      <c r="J9" s="55" t="s">
        <v>124</v>
      </c>
      <c r="K9" s="55" t="s">
        <v>125</v>
      </c>
      <c r="L9" s="55" t="s">
        <v>11</v>
      </c>
      <c r="M9" s="55" t="s">
        <v>9</v>
      </c>
      <c r="N9" s="56"/>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D9" s="38" t="s">
        <v>10</v>
      </c>
    </row>
    <row r="10" spans="2:56" x14ac:dyDescent="0.2">
      <c r="B10" s="38" t="s">
        <v>78</v>
      </c>
      <c r="C10" s="58">
        <v>1500000</v>
      </c>
      <c r="D10" s="58">
        <v>0</v>
      </c>
      <c r="E10" s="59">
        <v>1</v>
      </c>
      <c r="F10" s="58">
        <v>0</v>
      </c>
      <c r="G10" s="59">
        <v>1</v>
      </c>
      <c r="H10" s="58">
        <v>1000000</v>
      </c>
      <c r="I10" s="59">
        <v>60</v>
      </c>
      <c r="J10" s="58">
        <v>0</v>
      </c>
      <c r="K10" s="58">
        <v>0</v>
      </c>
      <c r="L10" s="58">
        <v>0</v>
      </c>
      <c r="M10" s="59">
        <v>1</v>
      </c>
      <c r="N10" s="56" t="str">
        <f t="shared" ref="N10:N17" si="0">IF(SUM(C10:M10)&gt;0,IF(ISBLANK(B10),"NB! Husk å inkludere navn på kostnadenes komponent",""),"")</f>
        <v/>
      </c>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D10" s="38" t="s">
        <v>10</v>
      </c>
    </row>
    <row r="11" spans="2:56" x14ac:dyDescent="0.2">
      <c r="B11" s="38" t="s">
        <v>79</v>
      </c>
      <c r="C11" s="58">
        <v>1200000</v>
      </c>
      <c r="D11" s="58">
        <v>50000</v>
      </c>
      <c r="E11" s="59">
        <v>1</v>
      </c>
      <c r="F11" s="58">
        <v>10000</v>
      </c>
      <c r="G11" s="59">
        <v>5</v>
      </c>
      <c r="H11" s="58">
        <v>1200000</v>
      </c>
      <c r="I11" s="59">
        <v>20</v>
      </c>
      <c r="J11" s="58">
        <v>31000</v>
      </c>
      <c r="K11" s="58">
        <v>0</v>
      </c>
      <c r="L11" s="58">
        <v>0</v>
      </c>
      <c r="M11" s="59">
        <v>1</v>
      </c>
      <c r="N11" s="56" t="str">
        <f t="shared" si="0"/>
        <v/>
      </c>
      <c r="BD11" s="38" t="s">
        <v>10</v>
      </c>
    </row>
    <row r="12" spans="2:56" x14ac:dyDescent="0.2">
      <c r="B12" s="38" t="s">
        <v>80</v>
      </c>
      <c r="C12" s="58">
        <v>750000</v>
      </c>
      <c r="D12" s="58">
        <v>20000</v>
      </c>
      <c r="E12" s="59">
        <v>1</v>
      </c>
      <c r="F12" s="58">
        <v>5000</v>
      </c>
      <c r="G12" s="59">
        <v>5</v>
      </c>
      <c r="H12" s="58">
        <v>500000</v>
      </c>
      <c r="I12" s="59">
        <v>25</v>
      </c>
      <c r="J12" s="58">
        <v>104722</v>
      </c>
      <c r="K12" s="58">
        <v>0</v>
      </c>
      <c r="L12" s="58">
        <v>0</v>
      </c>
      <c r="M12" s="59">
        <v>1</v>
      </c>
      <c r="N12" s="56" t="str">
        <f t="shared" si="0"/>
        <v/>
      </c>
      <c r="BD12" s="38" t="s">
        <v>10</v>
      </c>
    </row>
    <row r="13" spans="2:56" x14ac:dyDescent="0.2">
      <c r="C13" s="58"/>
      <c r="D13" s="58"/>
      <c r="E13" s="59"/>
      <c r="F13" s="58"/>
      <c r="G13" s="59"/>
      <c r="H13" s="58"/>
      <c r="I13" s="59"/>
      <c r="J13" s="58"/>
      <c r="K13" s="58"/>
      <c r="L13" s="58"/>
      <c r="M13" s="61"/>
      <c r="N13" s="56" t="str">
        <f t="shared" si="0"/>
        <v/>
      </c>
      <c r="BD13" s="38" t="s">
        <v>10</v>
      </c>
    </row>
    <row r="14" spans="2:56" x14ac:dyDescent="0.2">
      <c r="C14" s="58"/>
      <c r="D14" s="58"/>
      <c r="E14" s="59"/>
      <c r="F14" s="58"/>
      <c r="G14" s="59"/>
      <c r="H14" s="58"/>
      <c r="I14" s="59"/>
      <c r="J14" s="58"/>
      <c r="K14" s="58"/>
      <c r="L14" s="58"/>
      <c r="M14" s="61"/>
      <c r="N14" s="56" t="str">
        <f t="shared" si="0"/>
        <v/>
      </c>
      <c r="BD14" s="38" t="s">
        <v>10</v>
      </c>
    </row>
    <row r="15" spans="2:56" x14ac:dyDescent="0.2">
      <c r="C15" s="58"/>
      <c r="D15" s="58"/>
      <c r="E15" s="59"/>
      <c r="F15" s="58"/>
      <c r="G15" s="59"/>
      <c r="H15" s="58"/>
      <c r="I15" s="59"/>
      <c r="J15" s="58"/>
      <c r="K15" s="58"/>
      <c r="L15" s="58"/>
      <c r="M15" s="61"/>
      <c r="N15" s="56" t="str">
        <f t="shared" si="0"/>
        <v/>
      </c>
      <c r="BD15" s="38" t="s">
        <v>10</v>
      </c>
    </row>
    <row r="16" spans="2:56" x14ac:dyDescent="0.2">
      <c r="C16" s="58"/>
      <c r="D16" s="58"/>
      <c r="E16" s="59"/>
      <c r="F16" s="58"/>
      <c r="G16" s="59"/>
      <c r="H16" s="58"/>
      <c r="I16" s="59"/>
      <c r="J16" s="58"/>
      <c r="K16" s="58"/>
      <c r="L16" s="58"/>
      <c r="M16" s="61"/>
      <c r="N16" s="56" t="str">
        <f t="shared" si="0"/>
        <v/>
      </c>
      <c r="BD16" s="38" t="s">
        <v>10</v>
      </c>
    </row>
    <row r="17" spans="2:60" x14ac:dyDescent="0.2">
      <c r="C17" s="58"/>
      <c r="D17" s="58"/>
      <c r="E17" s="59"/>
      <c r="F17" s="58"/>
      <c r="G17" s="59"/>
      <c r="H17" s="58"/>
      <c r="I17" s="59"/>
      <c r="J17" s="58"/>
      <c r="K17" s="58"/>
      <c r="L17" s="58"/>
      <c r="M17" s="61"/>
      <c r="N17" s="56" t="str">
        <f t="shared" si="0"/>
        <v/>
      </c>
      <c r="BD17" s="38" t="s">
        <v>10</v>
      </c>
    </row>
    <row r="18" spans="2:60" x14ac:dyDescent="0.2">
      <c r="N18" s="56"/>
      <c r="BH18" s="38" t="s">
        <v>10</v>
      </c>
    </row>
    <row r="19" spans="2:60" ht="17.25" thickBot="1" x14ac:dyDescent="0.25">
      <c r="B19" s="50" t="s">
        <v>86</v>
      </c>
      <c r="C19" s="51"/>
      <c r="D19" s="51"/>
      <c r="E19" s="51"/>
      <c r="F19" s="51"/>
      <c r="G19" s="51"/>
      <c r="H19" s="51"/>
      <c r="I19" s="51"/>
      <c r="J19" s="51"/>
      <c r="K19" s="52"/>
      <c r="L19" s="51"/>
      <c r="M19" s="53" t="s">
        <v>1</v>
      </c>
      <c r="N19" s="56"/>
      <c r="O19" s="29"/>
      <c r="P19" s="29"/>
      <c r="Q19" s="29"/>
      <c r="BH19" s="38" t="s">
        <v>10</v>
      </c>
    </row>
    <row r="20" spans="2:60" ht="136.5" customHeight="1" thickTop="1" x14ac:dyDescent="0.2">
      <c r="B20" s="54" t="s">
        <v>122</v>
      </c>
      <c r="C20" s="55" t="s">
        <v>123</v>
      </c>
      <c r="D20" s="55" t="s">
        <v>3</v>
      </c>
      <c r="E20" s="55" t="s">
        <v>4</v>
      </c>
      <c r="F20" s="55" t="s">
        <v>5</v>
      </c>
      <c r="G20" s="55" t="s">
        <v>6</v>
      </c>
      <c r="H20" s="55" t="s">
        <v>67</v>
      </c>
      <c r="I20" s="55" t="s">
        <v>28</v>
      </c>
      <c r="J20" s="55" t="s">
        <v>124</v>
      </c>
      <c r="K20" s="55" t="s">
        <v>125</v>
      </c>
      <c r="L20" s="55" t="s">
        <v>11</v>
      </c>
      <c r="M20" s="55" t="s">
        <v>9</v>
      </c>
      <c r="N20" s="56"/>
      <c r="O20" s="62"/>
      <c r="P20" s="62"/>
      <c r="BD20" s="38" t="s">
        <v>10</v>
      </c>
    </row>
    <row r="21" spans="2:60" x14ac:dyDescent="0.2">
      <c r="B21" s="38" t="s">
        <v>85</v>
      </c>
      <c r="C21" s="58">
        <v>1100000</v>
      </c>
      <c r="D21" s="58">
        <v>50000</v>
      </c>
      <c r="E21" s="59">
        <v>1</v>
      </c>
      <c r="F21" s="58">
        <v>10000</v>
      </c>
      <c r="G21" s="59">
        <v>5</v>
      </c>
      <c r="H21" s="58">
        <v>1100000</v>
      </c>
      <c r="I21" s="59">
        <v>20</v>
      </c>
      <c r="J21" s="58">
        <v>39867</v>
      </c>
      <c r="K21" s="58">
        <v>0</v>
      </c>
      <c r="L21" s="58">
        <v>0</v>
      </c>
      <c r="M21" s="59">
        <v>1</v>
      </c>
      <c r="N21" s="56" t="str">
        <f t="shared" ref="N21:N28" si="1">IF(SUM(C21:M21)&gt;0,IF(ISBLANK(B21),"NB! Husk å inkludere navn på kostnadenes komponent",""),"")</f>
        <v/>
      </c>
      <c r="O21" s="29"/>
      <c r="P21" s="29"/>
      <c r="BD21" s="38" t="s">
        <v>10</v>
      </c>
    </row>
    <row r="22" spans="2:60" x14ac:dyDescent="0.2">
      <c r="B22" s="38" t="s">
        <v>84</v>
      </c>
      <c r="C22" s="58">
        <v>750000</v>
      </c>
      <c r="D22" s="58">
        <v>20000</v>
      </c>
      <c r="E22" s="59">
        <v>1</v>
      </c>
      <c r="F22" s="58">
        <v>5000</v>
      </c>
      <c r="G22" s="59">
        <v>5</v>
      </c>
      <c r="H22" s="58">
        <v>750000</v>
      </c>
      <c r="I22" s="59">
        <v>25</v>
      </c>
      <c r="J22" s="58">
        <v>107784</v>
      </c>
      <c r="K22" s="58">
        <v>0</v>
      </c>
      <c r="L22" s="58">
        <v>0</v>
      </c>
      <c r="M22" s="59">
        <v>1</v>
      </c>
      <c r="N22" s="56" t="str">
        <f t="shared" si="1"/>
        <v/>
      </c>
      <c r="O22" s="29"/>
      <c r="P22" s="29"/>
      <c r="BD22" s="38" t="s">
        <v>10</v>
      </c>
    </row>
    <row r="23" spans="2:60" x14ac:dyDescent="0.2">
      <c r="C23" s="58"/>
      <c r="D23" s="58"/>
      <c r="E23" s="59"/>
      <c r="F23" s="58"/>
      <c r="G23" s="59"/>
      <c r="H23" s="58"/>
      <c r="I23" s="59"/>
      <c r="J23" s="58"/>
      <c r="K23" s="58"/>
      <c r="L23" s="58"/>
      <c r="M23" s="59"/>
      <c r="N23" s="56" t="str">
        <f t="shared" si="1"/>
        <v/>
      </c>
      <c r="O23" s="29"/>
      <c r="P23" s="29"/>
      <c r="BD23" s="38" t="s">
        <v>10</v>
      </c>
    </row>
    <row r="24" spans="2:60" x14ac:dyDescent="0.2">
      <c r="C24" s="58"/>
      <c r="D24" s="58"/>
      <c r="E24" s="59"/>
      <c r="F24" s="58"/>
      <c r="G24" s="59"/>
      <c r="H24" s="58"/>
      <c r="I24" s="59"/>
      <c r="J24" s="58"/>
      <c r="K24" s="58"/>
      <c r="L24" s="58"/>
      <c r="M24" s="61"/>
      <c r="N24" s="56" t="str">
        <f t="shared" si="1"/>
        <v/>
      </c>
      <c r="O24" s="29"/>
      <c r="P24" s="29"/>
      <c r="BD24" s="38" t="s">
        <v>10</v>
      </c>
    </row>
    <row r="25" spans="2:60" x14ac:dyDescent="0.2">
      <c r="C25" s="58"/>
      <c r="D25" s="58"/>
      <c r="E25" s="59"/>
      <c r="F25" s="58"/>
      <c r="G25" s="59"/>
      <c r="H25" s="58"/>
      <c r="I25" s="59"/>
      <c r="J25" s="58"/>
      <c r="K25" s="58"/>
      <c r="L25" s="58"/>
      <c r="M25" s="61"/>
      <c r="N25" s="56" t="str">
        <f t="shared" si="1"/>
        <v/>
      </c>
      <c r="O25" s="29"/>
      <c r="P25" s="29"/>
      <c r="BD25" s="38" t="s">
        <v>10</v>
      </c>
    </row>
    <row r="26" spans="2:60" x14ac:dyDescent="0.2">
      <c r="C26" s="58"/>
      <c r="D26" s="58"/>
      <c r="E26" s="59"/>
      <c r="F26" s="58"/>
      <c r="G26" s="59"/>
      <c r="H26" s="58"/>
      <c r="I26" s="59"/>
      <c r="J26" s="58"/>
      <c r="K26" s="58"/>
      <c r="L26" s="58"/>
      <c r="M26" s="61"/>
      <c r="N26" s="56" t="str">
        <f t="shared" si="1"/>
        <v/>
      </c>
      <c r="O26" s="29"/>
      <c r="P26" s="29"/>
      <c r="BD26" s="38" t="s">
        <v>10</v>
      </c>
    </row>
    <row r="27" spans="2:60" x14ac:dyDescent="0.2">
      <c r="C27" s="58"/>
      <c r="D27" s="58"/>
      <c r="E27" s="59"/>
      <c r="F27" s="58"/>
      <c r="G27" s="59"/>
      <c r="H27" s="58"/>
      <c r="I27" s="59"/>
      <c r="J27" s="58"/>
      <c r="K27" s="58"/>
      <c r="L27" s="58"/>
      <c r="M27" s="61"/>
      <c r="N27" s="56" t="str">
        <f t="shared" si="1"/>
        <v/>
      </c>
      <c r="O27" s="29"/>
      <c r="P27" s="29"/>
    </row>
    <row r="28" spans="2:60" x14ac:dyDescent="0.2">
      <c r="C28" s="58"/>
      <c r="D28" s="58"/>
      <c r="E28" s="59"/>
      <c r="F28" s="58"/>
      <c r="G28" s="59"/>
      <c r="H28" s="58"/>
      <c r="I28" s="59"/>
      <c r="J28" s="58"/>
      <c r="K28" s="58"/>
      <c r="L28" s="58"/>
      <c r="M28" s="61"/>
      <c r="N28" s="56" t="str">
        <f t="shared" si="1"/>
        <v/>
      </c>
      <c r="O28" s="29"/>
      <c r="P28" s="29"/>
    </row>
    <row r="29" spans="2:60" x14ac:dyDescent="0.2">
      <c r="N29" s="56"/>
      <c r="O29" s="29"/>
      <c r="P29" s="29"/>
      <c r="Q29" s="29"/>
    </row>
    <row r="30" spans="2:60" ht="17.25" thickBot="1" x14ac:dyDescent="0.25">
      <c r="B30" s="50" t="s">
        <v>82</v>
      </c>
      <c r="C30" s="51"/>
      <c r="D30" s="51"/>
      <c r="E30" s="51"/>
      <c r="F30" s="51"/>
      <c r="G30" s="51"/>
      <c r="H30" s="51"/>
      <c r="I30" s="51"/>
      <c r="J30" s="51"/>
      <c r="K30" s="52"/>
      <c r="L30" s="51"/>
      <c r="M30" s="53" t="s">
        <v>1</v>
      </c>
      <c r="N30" s="56"/>
      <c r="O30" s="29"/>
      <c r="P30" s="29"/>
      <c r="Q30" s="29"/>
    </row>
    <row r="31" spans="2:60" ht="136.5" customHeight="1" thickTop="1" x14ac:dyDescent="0.2">
      <c r="B31" s="54" t="s">
        <v>122</v>
      </c>
      <c r="C31" s="55" t="s">
        <v>123</v>
      </c>
      <c r="D31" s="55" t="s">
        <v>3</v>
      </c>
      <c r="E31" s="55" t="s">
        <v>4</v>
      </c>
      <c r="F31" s="55" t="s">
        <v>5</v>
      </c>
      <c r="G31" s="55" t="s">
        <v>6</v>
      </c>
      <c r="H31" s="55" t="s">
        <v>67</v>
      </c>
      <c r="I31" s="55" t="s">
        <v>28</v>
      </c>
      <c r="J31" s="55" t="s">
        <v>124</v>
      </c>
      <c r="K31" s="55" t="s">
        <v>125</v>
      </c>
      <c r="L31" s="55" t="s">
        <v>11</v>
      </c>
      <c r="M31" s="55" t="s">
        <v>9</v>
      </c>
      <c r="N31" s="56"/>
      <c r="O31" s="29"/>
      <c r="P31" s="29"/>
    </row>
    <row r="32" spans="2:60" x14ac:dyDescent="0.2">
      <c r="B32" s="38" t="s">
        <v>83</v>
      </c>
      <c r="C32" s="58">
        <v>300000</v>
      </c>
      <c r="D32" s="58">
        <v>20000</v>
      </c>
      <c r="E32" s="59">
        <v>1</v>
      </c>
      <c r="F32" s="58">
        <v>5000</v>
      </c>
      <c r="G32" s="59">
        <v>5</v>
      </c>
      <c r="H32" s="58">
        <v>300000</v>
      </c>
      <c r="I32" s="59">
        <v>20</v>
      </c>
      <c r="J32" s="58">
        <v>528758</v>
      </c>
      <c r="K32" s="58">
        <v>0</v>
      </c>
      <c r="L32" s="58">
        <v>0</v>
      </c>
      <c r="M32" s="59">
        <v>1</v>
      </c>
      <c r="N32" s="56" t="str">
        <f t="shared" ref="N32:N39" si="2">IF(SUM(C32:M32)&gt;0,IF(ISBLANK(B32),"NB! Husk å inkludere navn på kostnadenes komponent",""),"")</f>
        <v/>
      </c>
    </row>
    <row r="33" spans="3:14" x14ac:dyDescent="0.2">
      <c r="C33" s="58"/>
      <c r="D33" s="58"/>
      <c r="E33" s="59"/>
      <c r="F33" s="58"/>
      <c r="G33" s="59"/>
      <c r="H33" s="58"/>
      <c r="I33" s="59"/>
      <c r="J33" s="58"/>
      <c r="K33" s="58"/>
      <c r="L33" s="58"/>
      <c r="M33" s="59"/>
      <c r="N33" s="29" t="str">
        <f t="shared" si="2"/>
        <v/>
      </c>
    </row>
    <row r="34" spans="3:14" x14ac:dyDescent="0.2">
      <c r="C34" s="58"/>
      <c r="D34" s="58"/>
      <c r="E34" s="59"/>
      <c r="F34" s="58"/>
      <c r="G34" s="59"/>
      <c r="H34" s="58"/>
      <c r="I34" s="59"/>
      <c r="J34" s="58"/>
      <c r="K34" s="58"/>
      <c r="L34" s="58"/>
      <c r="M34" s="59"/>
      <c r="N34" s="29" t="str">
        <f t="shared" si="2"/>
        <v/>
      </c>
    </row>
    <row r="35" spans="3:14" x14ac:dyDescent="0.2">
      <c r="C35" s="58"/>
      <c r="D35" s="58"/>
      <c r="E35" s="59"/>
      <c r="F35" s="58"/>
      <c r="G35" s="59"/>
      <c r="H35" s="58"/>
      <c r="I35" s="59"/>
      <c r="J35" s="58"/>
      <c r="K35" s="58"/>
      <c r="L35" s="58"/>
      <c r="M35" s="61"/>
      <c r="N35" s="29" t="str">
        <f t="shared" si="2"/>
        <v/>
      </c>
    </row>
    <row r="36" spans="3:14" x14ac:dyDescent="0.2">
      <c r="C36" s="58"/>
      <c r="D36" s="58"/>
      <c r="E36" s="59"/>
      <c r="F36" s="58"/>
      <c r="G36" s="59"/>
      <c r="H36" s="58"/>
      <c r="I36" s="59"/>
      <c r="J36" s="58"/>
      <c r="K36" s="58"/>
      <c r="L36" s="58"/>
      <c r="M36" s="61"/>
      <c r="N36" s="29" t="str">
        <f t="shared" si="2"/>
        <v/>
      </c>
    </row>
    <row r="37" spans="3:14" x14ac:dyDescent="0.2">
      <c r="C37" s="58"/>
      <c r="D37" s="58"/>
      <c r="E37" s="59"/>
      <c r="F37" s="58"/>
      <c r="G37" s="59"/>
      <c r="H37" s="58"/>
      <c r="I37" s="59"/>
      <c r="J37" s="58"/>
      <c r="K37" s="58"/>
      <c r="L37" s="58"/>
      <c r="M37" s="61"/>
      <c r="N37" s="29" t="str">
        <f t="shared" si="2"/>
        <v/>
      </c>
    </row>
    <row r="38" spans="3:14" x14ac:dyDescent="0.2">
      <c r="C38" s="58"/>
      <c r="D38" s="58"/>
      <c r="E38" s="59"/>
      <c r="F38" s="58"/>
      <c r="G38" s="59"/>
      <c r="H38" s="58"/>
      <c r="I38" s="59"/>
      <c r="J38" s="58"/>
      <c r="K38" s="58"/>
      <c r="L38" s="58"/>
      <c r="M38" s="61"/>
      <c r="N38" s="29" t="str">
        <f t="shared" si="2"/>
        <v/>
      </c>
    </row>
    <row r="39" spans="3:14" x14ac:dyDescent="0.2">
      <c r="C39" s="58"/>
      <c r="D39" s="58"/>
      <c r="E39" s="59"/>
      <c r="F39" s="58"/>
      <c r="G39" s="59"/>
      <c r="H39" s="58"/>
      <c r="I39" s="59"/>
      <c r="J39" s="58"/>
      <c r="K39" s="58"/>
      <c r="L39" s="58"/>
      <c r="M39" s="61"/>
      <c r="N39" s="29" t="str">
        <f t="shared" si="2"/>
        <v/>
      </c>
    </row>
  </sheetData>
  <sheetProtection sheet="1" objects="1" scenarios="1"/>
  <conditionalFormatting sqref="B10:B17">
    <cfRule type="expression" dxfId="60" priority="4">
      <formula>IF(SUM(C10:M10)&gt;0,IF(ISBLANK(B10),TRUE,FALSE),FALSE)</formula>
    </cfRule>
  </conditionalFormatting>
  <conditionalFormatting sqref="B21:B28">
    <cfRule type="expression" dxfId="59" priority="2">
      <formula>IF(SUM(C21:M21)&gt;0,IF(ISBLANK(B21),TRUE,FALSE),FALSE)</formula>
    </cfRule>
  </conditionalFormatting>
  <conditionalFormatting sqref="B32:B39">
    <cfRule type="expression" dxfId="58" priority="1">
      <formula>IF(SUM(C32:M32)&gt;0,IF(ISBLANK(B32),TRUE,FALSE),FALSE)</formula>
    </cfRule>
  </conditionalFormatting>
  <dataValidations count="1">
    <dataValidation type="whole" allowBlank="1" showInputMessage="1" showErrorMessage="1" sqref="M10:M12 I10:I12 G10:G17 G32:G39 E10:E17 M32:M34 I32:I34 E32:E39 G21:G28 E21:E28 M21:M23 I21:I23" xr:uid="{00000000-0002-0000-0100-000000000000}">
      <formula1>0</formula1>
      <formula2>120</formula2>
    </dataValidation>
  </dataValidations>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P79"/>
  <sheetViews>
    <sheetView showGridLines="0" topLeftCell="A41" zoomScaleNormal="100" workbookViewId="0">
      <selection activeCell="W64" sqref="W64"/>
    </sheetView>
  </sheetViews>
  <sheetFormatPr baseColWidth="10" defaultColWidth="9.33203125" defaultRowHeight="12.75" x14ac:dyDescent="0.2"/>
  <cols>
    <col min="1" max="1" width="4.33203125" style="29" customWidth="1"/>
    <col min="2" max="2" width="34.1640625" style="29" customWidth="1"/>
    <col min="3" max="3" width="12.33203125" style="29" bestFit="1" customWidth="1"/>
    <col min="4" max="4" width="22.5" style="29" customWidth="1"/>
    <col min="5" max="5" width="11.5" style="29" bestFit="1" customWidth="1"/>
    <col min="6" max="10" width="2.83203125" style="29" customWidth="1"/>
    <col min="11" max="11" width="9.83203125" style="29" bestFit="1" customWidth="1"/>
    <col min="12" max="13" width="11.5" style="29" bestFit="1" customWidth="1"/>
    <col min="14" max="16384" width="9.33203125" style="29"/>
  </cols>
  <sheetData>
    <row r="2" spans="2:16" ht="20.25" thickBot="1" x14ac:dyDescent="0.35">
      <c r="B2" s="28" t="s">
        <v>88</v>
      </c>
      <c r="C2" s="28"/>
      <c r="D2" s="28" t="str">
        <f>IF(Analyseperiode&gt;60,"NB! Maks analyseperiode for verktøyet er 60 år!","")</f>
        <v/>
      </c>
      <c r="E2" s="28"/>
      <c r="F2" s="28"/>
      <c r="G2" s="28"/>
      <c r="H2" s="28"/>
      <c r="I2" s="28"/>
      <c r="J2" s="28"/>
      <c r="K2" s="28"/>
      <c r="L2" s="28"/>
      <c r="M2" s="28"/>
      <c r="N2" s="28"/>
      <c r="O2" s="28"/>
      <c r="P2" s="28"/>
    </row>
    <row r="3" spans="2:16" ht="12.75" customHeight="1" thickTop="1" x14ac:dyDescent="0.2">
      <c r="B3" s="140" t="s">
        <v>114</v>
      </c>
      <c r="C3" s="141"/>
      <c r="D3" s="141"/>
      <c r="E3" s="141"/>
      <c r="F3" s="141"/>
      <c r="G3" s="141"/>
      <c r="H3" s="141"/>
      <c r="I3" s="141"/>
      <c r="J3" s="141"/>
      <c r="K3" s="141"/>
      <c r="L3" s="141"/>
      <c r="M3" s="141"/>
      <c r="N3" s="141"/>
      <c r="O3" s="141"/>
      <c r="P3" s="141"/>
    </row>
    <row r="4" spans="2:16" ht="12.75" customHeight="1" x14ac:dyDescent="0.2">
      <c r="B4" s="30" t="s">
        <v>109</v>
      </c>
      <c r="C4" s="165"/>
      <c r="D4" s="166"/>
      <c r="E4" s="166"/>
      <c r="F4" s="166"/>
      <c r="G4" s="166"/>
      <c r="H4" s="166"/>
      <c r="I4" s="166"/>
      <c r="J4" s="166"/>
      <c r="K4" s="166"/>
      <c r="L4" s="166"/>
      <c r="M4" s="166"/>
      <c r="N4" s="166"/>
      <c r="O4" s="166"/>
      <c r="P4" s="167"/>
    </row>
    <row r="5" spans="2:16" ht="12.75" customHeight="1" x14ac:dyDescent="0.2">
      <c r="B5" s="30" t="s">
        <v>110</v>
      </c>
      <c r="C5" s="165"/>
      <c r="D5" s="166"/>
      <c r="E5" s="166"/>
      <c r="F5" s="166"/>
      <c r="G5" s="166"/>
      <c r="H5" s="166"/>
      <c r="I5" s="166"/>
      <c r="J5" s="166"/>
      <c r="K5" s="166"/>
      <c r="L5" s="166"/>
      <c r="M5" s="166"/>
      <c r="N5" s="166"/>
      <c r="O5" s="166"/>
      <c r="P5" s="167"/>
    </row>
    <row r="6" spans="2:16" ht="12.75" customHeight="1" x14ac:dyDescent="0.2">
      <c r="B6" s="30" t="s">
        <v>111</v>
      </c>
      <c r="C6" s="165"/>
      <c r="D6" s="166"/>
      <c r="E6" s="166"/>
      <c r="F6" s="166"/>
      <c r="G6" s="166"/>
      <c r="H6" s="166"/>
      <c r="I6" s="166"/>
      <c r="J6" s="166"/>
      <c r="K6" s="166"/>
      <c r="L6" s="166"/>
      <c r="M6" s="166"/>
      <c r="N6" s="166"/>
      <c r="O6" s="166"/>
      <c r="P6" s="167"/>
    </row>
    <row r="7" spans="2:16" ht="12.75" customHeight="1" x14ac:dyDescent="0.2">
      <c r="B7" s="30" t="s">
        <v>112</v>
      </c>
      <c r="C7" s="165"/>
      <c r="D7" s="166"/>
      <c r="E7" s="166"/>
      <c r="F7" s="166"/>
      <c r="G7" s="166"/>
      <c r="H7" s="166"/>
      <c r="I7" s="166"/>
      <c r="J7" s="166"/>
      <c r="K7" s="166"/>
      <c r="L7" s="166"/>
      <c r="M7" s="166"/>
      <c r="N7" s="166"/>
      <c r="O7" s="166"/>
      <c r="P7" s="167"/>
    </row>
    <row r="8" spans="2:16" ht="12.75" customHeight="1" x14ac:dyDescent="0.2">
      <c r="B8" s="30" t="s">
        <v>113</v>
      </c>
      <c r="C8" s="165"/>
      <c r="D8" s="166"/>
      <c r="E8" s="166"/>
      <c r="F8" s="166"/>
      <c r="G8" s="166"/>
      <c r="H8" s="166"/>
      <c r="I8" s="166"/>
      <c r="J8" s="166"/>
      <c r="K8" s="166"/>
      <c r="L8" s="166"/>
      <c r="M8" s="166"/>
      <c r="N8" s="166"/>
      <c r="O8" s="166"/>
      <c r="P8" s="167"/>
    </row>
    <row r="9" spans="2:16" ht="13.5" customHeight="1" thickBot="1" x14ac:dyDescent="0.35">
      <c r="B9" s="31"/>
      <c r="C9" s="31"/>
      <c r="D9" s="31"/>
      <c r="E9" s="31"/>
      <c r="F9" s="31"/>
      <c r="G9" s="31"/>
      <c r="H9" s="31"/>
      <c r="I9" s="31"/>
      <c r="J9" s="31"/>
      <c r="K9" s="31"/>
      <c r="L9" s="31"/>
      <c r="M9" s="31"/>
      <c r="N9" s="31"/>
      <c r="O9" s="31"/>
      <c r="P9" s="31"/>
    </row>
    <row r="10" spans="2:16" ht="13.5" thickTop="1" x14ac:dyDescent="0.2">
      <c r="B10" s="32" t="s">
        <v>34</v>
      </c>
      <c r="C10" s="33"/>
      <c r="D10" s="156" t="s">
        <v>92</v>
      </c>
      <c r="E10" s="156"/>
      <c r="F10" s="156"/>
      <c r="G10" s="156"/>
      <c r="H10" s="156"/>
      <c r="I10" s="156"/>
      <c r="J10" s="156"/>
      <c r="K10" s="156"/>
      <c r="L10" s="156"/>
      <c r="M10" s="156"/>
      <c r="N10" s="156"/>
      <c r="O10" s="156"/>
      <c r="P10" s="157"/>
    </row>
    <row r="11" spans="2:16" ht="27.75" customHeight="1" x14ac:dyDescent="0.2">
      <c r="B11" s="34" t="s">
        <v>0</v>
      </c>
      <c r="C11" s="35">
        <v>30</v>
      </c>
      <c r="D11" s="158" t="s">
        <v>103</v>
      </c>
      <c r="E11" s="159"/>
      <c r="F11" s="159"/>
      <c r="G11" s="159"/>
      <c r="H11" s="159"/>
      <c r="I11" s="159"/>
      <c r="J11" s="159"/>
      <c r="K11" s="159"/>
      <c r="L11" s="159"/>
      <c r="M11" s="159"/>
      <c r="N11" s="159"/>
      <c r="O11" s="159"/>
      <c r="P11" s="160"/>
    </row>
    <row r="12" spans="2:16" ht="39" customHeight="1" x14ac:dyDescent="0.2">
      <c r="B12" s="36" t="s">
        <v>15</v>
      </c>
      <c r="C12" s="37">
        <v>0.04</v>
      </c>
      <c r="D12" s="161" t="s">
        <v>104</v>
      </c>
      <c r="E12" s="162"/>
      <c r="F12" s="162"/>
      <c r="G12" s="162"/>
      <c r="H12" s="162"/>
      <c r="I12" s="162"/>
      <c r="J12" s="162"/>
      <c r="K12" s="162"/>
      <c r="L12" s="162"/>
      <c r="M12" s="162"/>
      <c r="N12" s="162"/>
      <c r="O12" s="162"/>
      <c r="P12" s="163"/>
    </row>
    <row r="13" spans="2:16" x14ac:dyDescent="0.2">
      <c r="D13" s="38"/>
    </row>
    <row r="14" spans="2:16" x14ac:dyDescent="0.2">
      <c r="B14" s="32" t="s">
        <v>41</v>
      </c>
      <c r="C14" s="39" t="s">
        <v>90</v>
      </c>
      <c r="F14" s="164" t="s">
        <v>89</v>
      </c>
      <c r="G14" s="156"/>
      <c r="H14" s="156"/>
      <c r="I14" s="156"/>
      <c r="J14" s="156"/>
      <c r="K14" s="156"/>
      <c r="L14" s="156"/>
      <c r="M14" s="156"/>
      <c r="N14" s="156"/>
      <c r="O14" s="156"/>
      <c r="P14" s="156"/>
    </row>
    <row r="15" spans="2:16" ht="21.75" customHeight="1" x14ac:dyDescent="0.2">
      <c r="B15" s="30" t="str">
        <f>Input!B8</f>
        <v>Alt. 1 - Væske-vann varmepumpe</v>
      </c>
      <c r="C15" s="40">
        <f ca="1">PMT(Kalkrente,Analyseperiode,-'Kontantstrøm alt. 1'!$B$89,0,0)</f>
        <v>423778.10375411512</v>
      </c>
      <c r="F15" s="147" t="s">
        <v>91</v>
      </c>
      <c r="G15" s="148"/>
      <c r="H15" s="148"/>
      <c r="I15" s="148"/>
      <c r="J15" s="148"/>
      <c r="K15" s="148"/>
      <c r="L15" s="148"/>
      <c r="M15" s="148"/>
      <c r="N15" s="148"/>
      <c r="O15" s="148"/>
      <c r="P15" s="149"/>
    </row>
    <row r="16" spans="2:16" ht="21.75" customHeight="1" x14ac:dyDescent="0.2">
      <c r="B16" s="30" t="str">
        <f>Input!B19</f>
        <v>Alt. 2 - Luft-Vann varmepumpe</v>
      </c>
      <c r="C16" s="40">
        <f ca="1">PMT(Kalkrente,Analyseperiode,-'Kontantstrøm alt. 2'!$B$89,0,0)</f>
        <v>352203.45006808767</v>
      </c>
      <c r="F16" s="150"/>
      <c r="G16" s="151"/>
      <c r="H16" s="151"/>
      <c r="I16" s="151"/>
      <c r="J16" s="151"/>
      <c r="K16" s="151"/>
      <c r="L16" s="151"/>
      <c r="M16" s="151"/>
      <c r="N16" s="151"/>
      <c r="O16" s="151"/>
      <c r="P16" s="152"/>
    </row>
    <row r="17" spans="2:16" ht="21.75" customHeight="1" x14ac:dyDescent="0.2">
      <c r="B17" s="41" t="str">
        <f>Input!B30</f>
        <v>Alt. 3 - Fjernvarme</v>
      </c>
      <c r="C17" s="42">
        <f ca="1">PMT(Kalkrente,Analyseperiode,-'Kontantstrøm alt. 3'!$B$89,0,0)</f>
        <v>572273.52114015305</v>
      </c>
      <c r="F17" s="150"/>
      <c r="G17" s="151"/>
      <c r="H17" s="151"/>
      <c r="I17" s="151"/>
      <c r="J17" s="151"/>
      <c r="K17" s="151"/>
      <c r="L17" s="151"/>
      <c r="M17" s="151"/>
      <c r="N17" s="151"/>
      <c r="O17" s="151"/>
      <c r="P17" s="152"/>
    </row>
    <row r="18" spans="2:16" x14ac:dyDescent="0.2">
      <c r="F18" s="150"/>
      <c r="G18" s="151"/>
      <c r="H18" s="151"/>
      <c r="I18" s="151"/>
      <c r="J18" s="151"/>
      <c r="K18" s="151"/>
      <c r="L18" s="151"/>
      <c r="M18" s="151"/>
      <c r="N18" s="151"/>
      <c r="O18" s="151"/>
      <c r="P18" s="152"/>
    </row>
    <row r="19" spans="2:16" x14ac:dyDescent="0.2">
      <c r="F19" s="153"/>
      <c r="G19" s="154"/>
      <c r="H19" s="154"/>
      <c r="I19" s="154"/>
      <c r="J19" s="154"/>
      <c r="K19" s="154"/>
      <c r="L19" s="154"/>
      <c r="M19" s="154"/>
      <c r="N19" s="154"/>
      <c r="O19" s="154"/>
      <c r="P19" s="155"/>
    </row>
    <row r="20" spans="2:16" ht="20.25" thickBot="1" x14ac:dyDescent="0.35">
      <c r="B20" s="28" t="s">
        <v>42</v>
      </c>
      <c r="C20" s="28"/>
      <c r="D20" s="28"/>
      <c r="E20" s="28"/>
      <c r="F20" s="28"/>
      <c r="G20" s="28"/>
      <c r="H20" s="28"/>
      <c r="I20" s="28"/>
      <c r="J20" s="28"/>
      <c r="K20" s="28"/>
      <c r="L20" s="28"/>
      <c r="M20" s="28"/>
      <c r="N20" s="28"/>
      <c r="O20" s="28"/>
      <c r="P20" s="28"/>
    </row>
    <row r="21" spans="2:16" ht="13.5" thickTop="1" x14ac:dyDescent="0.2"/>
    <row r="72" spans="2:16" ht="20.25" thickBot="1" x14ac:dyDescent="0.35">
      <c r="B72" s="43" t="s">
        <v>47</v>
      </c>
      <c r="C72" s="43"/>
      <c r="D72" s="43"/>
      <c r="E72" s="143" t="s">
        <v>87</v>
      </c>
      <c r="F72" s="143"/>
      <c r="G72" s="143"/>
      <c r="H72" s="143"/>
      <c r="I72" s="143"/>
      <c r="J72" s="143"/>
      <c r="K72" s="143"/>
      <c r="L72" s="143"/>
      <c r="M72" s="143"/>
      <c r="N72" s="143"/>
      <c r="O72" s="143"/>
      <c r="P72" s="143"/>
    </row>
    <row r="73" spans="2:16" ht="52.5" customHeight="1" thickTop="1" x14ac:dyDescent="0.2">
      <c r="B73" s="144" t="s">
        <v>51</v>
      </c>
      <c r="C73" s="145"/>
      <c r="D73" s="146"/>
      <c r="E73" s="142" t="s">
        <v>115</v>
      </c>
      <c r="F73" s="142"/>
      <c r="G73" s="142"/>
      <c r="H73" s="142"/>
      <c r="I73" s="142"/>
      <c r="J73" s="142"/>
      <c r="K73" s="142"/>
      <c r="L73" s="142"/>
      <c r="M73" s="142"/>
      <c r="N73" s="142"/>
      <c r="O73" s="142"/>
      <c r="P73" s="142"/>
    </row>
    <row r="74" spans="2:16" ht="52.5" customHeight="1" x14ac:dyDescent="0.2">
      <c r="B74" s="144" t="s">
        <v>105</v>
      </c>
      <c r="C74" s="145"/>
      <c r="D74" s="146"/>
      <c r="E74" s="142" t="s">
        <v>116</v>
      </c>
      <c r="F74" s="142"/>
      <c r="G74" s="142"/>
      <c r="H74" s="142"/>
      <c r="I74" s="142"/>
      <c r="J74" s="142"/>
      <c r="K74" s="142"/>
      <c r="L74" s="142"/>
      <c r="M74" s="142"/>
      <c r="N74" s="142"/>
      <c r="O74" s="142"/>
      <c r="P74" s="142"/>
    </row>
    <row r="75" spans="2:16" ht="52.5" customHeight="1" x14ac:dyDescent="0.2">
      <c r="B75" s="144" t="s">
        <v>52</v>
      </c>
      <c r="C75" s="145"/>
      <c r="D75" s="146"/>
      <c r="E75" s="142" t="s">
        <v>117</v>
      </c>
      <c r="F75" s="142"/>
      <c r="G75" s="142"/>
      <c r="H75" s="142"/>
      <c r="I75" s="142"/>
      <c r="J75" s="142"/>
      <c r="K75" s="142"/>
      <c r="L75" s="142"/>
      <c r="M75" s="142"/>
      <c r="N75" s="142"/>
      <c r="O75" s="142"/>
      <c r="P75" s="142"/>
    </row>
    <row r="76" spans="2:16" ht="52.5" customHeight="1" x14ac:dyDescent="0.2">
      <c r="B76" s="144" t="s">
        <v>48</v>
      </c>
      <c r="C76" s="145"/>
      <c r="D76" s="146"/>
      <c r="E76" s="142" t="s">
        <v>118</v>
      </c>
      <c r="F76" s="142"/>
      <c r="G76" s="142"/>
      <c r="H76" s="142"/>
      <c r="I76" s="142"/>
      <c r="J76" s="142"/>
      <c r="K76" s="142"/>
      <c r="L76" s="142"/>
      <c r="M76" s="142"/>
      <c r="N76" s="142"/>
      <c r="O76" s="142"/>
      <c r="P76" s="142"/>
    </row>
    <row r="77" spans="2:16" ht="52.5" customHeight="1" x14ac:dyDescent="0.2">
      <c r="B77" s="144" t="s">
        <v>49</v>
      </c>
      <c r="C77" s="145"/>
      <c r="D77" s="146"/>
      <c r="E77" s="142" t="s">
        <v>119</v>
      </c>
      <c r="F77" s="142"/>
      <c r="G77" s="142"/>
      <c r="H77" s="142"/>
      <c r="I77" s="142"/>
      <c r="J77" s="142"/>
      <c r="K77" s="142"/>
      <c r="L77" s="142"/>
      <c r="M77" s="142"/>
      <c r="N77" s="142"/>
      <c r="O77" s="142"/>
      <c r="P77" s="142"/>
    </row>
    <row r="78" spans="2:16" ht="52.5" customHeight="1" x14ac:dyDescent="0.2">
      <c r="B78" s="144" t="s">
        <v>50</v>
      </c>
      <c r="C78" s="145"/>
      <c r="D78" s="146"/>
      <c r="E78" s="142" t="s">
        <v>120</v>
      </c>
      <c r="F78" s="142"/>
      <c r="G78" s="142"/>
      <c r="H78" s="142"/>
      <c r="I78" s="142"/>
      <c r="J78" s="142"/>
      <c r="K78" s="142"/>
      <c r="L78" s="142"/>
      <c r="M78" s="142"/>
      <c r="N78" s="142"/>
      <c r="O78" s="142"/>
      <c r="P78" s="142"/>
    </row>
    <row r="79" spans="2:16" ht="77.25" customHeight="1" x14ac:dyDescent="0.2">
      <c r="B79" s="144" t="s">
        <v>53</v>
      </c>
      <c r="C79" s="145"/>
      <c r="D79" s="146"/>
      <c r="E79" s="142" t="s">
        <v>121</v>
      </c>
      <c r="F79" s="142"/>
      <c r="G79" s="142"/>
      <c r="H79" s="142"/>
      <c r="I79" s="142"/>
      <c r="J79" s="142"/>
      <c r="K79" s="142"/>
      <c r="L79" s="142"/>
      <c r="M79" s="142"/>
      <c r="N79" s="142"/>
      <c r="O79" s="142"/>
      <c r="P79" s="142"/>
    </row>
  </sheetData>
  <sheetProtection sheet="1" objects="1" scenarios="1"/>
  <dataConsolidate/>
  <mergeCells count="26">
    <mergeCell ref="B79:D79"/>
    <mergeCell ref="E79:P79"/>
    <mergeCell ref="B73:D73"/>
    <mergeCell ref="B75:D75"/>
    <mergeCell ref="B76:D76"/>
    <mergeCell ref="B77:D77"/>
    <mergeCell ref="E74:P74"/>
    <mergeCell ref="B74:D74"/>
    <mergeCell ref="E73:P73"/>
    <mergeCell ref="E75:P75"/>
    <mergeCell ref="E76:P76"/>
    <mergeCell ref="B3:P3"/>
    <mergeCell ref="E77:P77"/>
    <mergeCell ref="E78:P78"/>
    <mergeCell ref="E72:P72"/>
    <mergeCell ref="B78:D78"/>
    <mergeCell ref="F15:P19"/>
    <mergeCell ref="D10:P10"/>
    <mergeCell ref="D11:P11"/>
    <mergeCell ref="D12:P12"/>
    <mergeCell ref="F14:P14"/>
    <mergeCell ref="C4:P4"/>
    <mergeCell ref="C5:P5"/>
    <mergeCell ref="C6:P6"/>
    <mergeCell ref="C7:P7"/>
    <mergeCell ref="C8:P8"/>
  </mergeCells>
  <conditionalFormatting sqref="C11">
    <cfRule type="cellIs" dxfId="9" priority="2" operator="greaterThan">
      <formula>60</formula>
    </cfRule>
  </conditionalFormatting>
  <conditionalFormatting sqref="C15:C17">
    <cfRule type="colorScale" priority="1">
      <colorScale>
        <cfvo type="min"/>
        <cfvo type="percentile" val="50"/>
        <cfvo type="max"/>
        <color rgb="FF63BE7B"/>
        <color rgb="FFFFEB84"/>
        <color rgb="FFF8696B"/>
      </colorScale>
    </cfRule>
  </conditionalFormatting>
  <pageMargins left="0.7" right="0.7" top="0.75" bottom="0.75" header="0.3" footer="0.3"/>
  <pageSetup paperSize="9" scale="60" fitToHeight="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5"/>
  <sheetViews>
    <sheetView showGridLines="0" workbookViewId="0">
      <selection activeCell="D12" sqref="D12"/>
    </sheetView>
  </sheetViews>
  <sheetFormatPr baseColWidth="10" defaultColWidth="9.33203125" defaultRowHeight="12.75" x14ac:dyDescent="0.2"/>
  <cols>
    <col min="1" max="1" width="4.5" customWidth="1"/>
    <col min="2" max="2" width="15.6640625" bestFit="1" customWidth="1"/>
    <col min="3" max="9" width="41" customWidth="1"/>
  </cols>
  <sheetData>
    <row r="2" spans="2:9" ht="20.25" thickBot="1" x14ac:dyDescent="0.35">
      <c r="B2" s="27" t="s">
        <v>55</v>
      </c>
      <c r="C2" s="27"/>
      <c r="D2" s="27"/>
      <c r="E2" s="27"/>
      <c r="F2" s="27"/>
      <c r="G2" s="27"/>
      <c r="H2" s="27"/>
      <c r="I2" s="27"/>
    </row>
    <row r="3" spans="2:9" ht="15.75" thickTop="1" x14ac:dyDescent="0.25">
      <c r="B3" s="12" t="s">
        <v>18</v>
      </c>
      <c r="C3" s="14" t="s">
        <v>29</v>
      </c>
      <c r="D3" s="14" t="s">
        <v>3</v>
      </c>
      <c r="E3" s="14" t="s">
        <v>5</v>
      </c>
      <c r="F3" s="14" t="s">
        <v>25</v>
      </c>
      <c r="G3" s="14" t="s">
        <v>7</v>
      </c>
      <c r="H3" s="14" t="s">
        <v>8</v>
      </c>
      <c r="I3" s="14" t="s">
        <v>11</v>
      </c>
    </row>
    <row r="4" spans="2:9" ht="357" x14ac:dyDescent="0.2">
      <c r="B4" s="13" t="s">
        <v>16</v>
      </c>
      <c r="C4" s="3" t="s">
        <v>31</v>
      </c>
      <c r="D4" s="3" t="s">
        <v>27</v>
      </c>
      <c r="E4" s="3" t="s">
        <v>26</v>
      </c>
      <c r="F4" s="3" t="s">
        <v>33</v>
      </c>
      <c r="G4" s="3" t="s">
        <v>21</v>
      </c>
      <c r="H4" s="3" t="s">
        <v>23</v>
      </c>
      <c r="I4" s="3" t="s">
        <v>24</v>
      </c>
    </row>
    <row r="5" spans="2:9" ht="25.5" x14ac:dyDescent="0.2">
      <c r="B5" s="13" t="s">
        <v>17</v>
      </c>
      <c r="C5" s="3" t="s">
        <v>30</v>
      </c>
      <c r="D5" s="3" t="s">
        <v>19</v>
      </c>
      <c r="E5" s="3" t="s">
        <v>20</v>
      </c>
      <c r="F5" s="3" t="s">
        <v>32</v>
      </c>
      <c r="G5" s="3" t="s">
        <v>22</v>
      </c>
      <c r="H5" s="3" t="s">
        <v>22</v>
      </c>
      <c r="I5" s="3"/>
    </row>
  </sheetData>
  <sheetProtection sheet="1" objects="1" scenarios="1"/>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C4"/>
  <sheetViews>
    <sheetView workbookViewId="0">
      <selection activeCell="B3" sqref="B3:C4"/>
    </sheetView>
  </sheetViews>
  <sheetFormatPr baseColWidth="10" defaultColWidth="9.33203125" defaultRowHeight="12.75" x14ac:dyDescent="0.2"/>
  <cols>
    <col min="3" max="3" width="34.83203125" customWidth="1"/>
  </cols>
  <sheetData>
    <row r="3" spans="2:3" x14ac:dyDescent="0.2">
      <c r="B3" t="s">
        <v>43</v>
      </c>
      <c r="C3" t="s">
        <v>44</v>
      </c>
    </row>
    <row r="4" spans="2:3" x14ac:dyDescent="0.2">
      <c r="B4" t="s">
        <v>45</v>
      </c>
      <c r="C4" t="s">
        <v>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M89"/>
  <sheetViews>
    <sheetView showGridLines="0" zoomScale="120" workbookViewId="0">
      <pane xSplit="4" ySplit="2" topLeftCell="P3" activePane="bottomRight" state="frozen"/>
      <selection activeCell="AI28" sqref="AI28"/>
      <selection pane="topRight" activeCell="AI28" sqref="AI28"/>
      <selection pane="bottomLeft" activeCell="AI28" sqref="AI28"/>
      <selection pane="bottomRight" activeCell="D5" sqref="D5"/>
    </sheetView>
  </sheetViews>
  <sheetFormatPr baseColWidth="10" defaultColWidth="9.33203125" defaultRowHeight="12.75" x14ac:dyDescent="0.2"/>
  <cols>
    <col min="1" max="1" width="4.1640625" customWidth="1"/>
    <col min="2" max="2" width="14" bestFit="1" customWidth="1"/>
    <col min="3" max="3" width="32.5" bestFit="1" customWidth="1"/>
    <col min="4" max="4" width="47.83203125" bestFit="1" customWidth="1"/>
    <col min="5" max="65" width="10" customWidth="1"/>
  </cols>
  <sheetData>
    <row r="2" spans="1:65" ht="15" x14ac:dyDescent="0.25">
      <c r="B2" s="7" t="s">
        <v>38</v>
      </c>
      <c r="C2" s="7" t="s">
        <v>2</v>
      </c>
      <c r="D2" s="7" t="s">
        <v>35</v>
      </c>
      <c r="E2" s="1">
        <f t="shared" ref="E2:AJ2" si="0">IF(Analyseperiode&gt;=COLUMN()-5,COLUMN()-5,"")</f>
        <v>0</v>
      </c>
      <c r="F2" s="1">
        <f t="shared" si="0"/>
        <v>1</v>
      </c>
      <c r="G2" s="1">
        <f t="shared" si="0"/>
        <v>2</v>
      </c>
      <c r="H2" s="1">
        <f t="shared" si="0"/>
        <v>3</v>
      </c>
      <c r="I2" s="1">
        <f t="shared" si="0"/>
        <v>4</v>
      </c>
      <c r="J2" s="1">
        <f t="shared" si="0"/>
        <v>5</v>
      </c>
      <c r="K2" s="1">
        <f t="shared" si="0"/>
        <v>6</v>
      </c>
      <c r="L2" s="1">
        <f t="shared" si="0"/>
        <v>7</v>
      </c>
      <c r="M2" s="1">
        <f t="shared" si="0"/>
        <v>8</v>
      </c>
      <c r="N2" s="1">
        <f t="shared" si="0"/>
        <v>9</v>
      </c>
      <c r="O2" s="1">
        <f t="shared" si="0"/>
        <v>10</v>
      </c>
      <c r="P2" s="1">
        <f t="shared" si="0"/>
        <v>11</v>
      </c>
      <c r="Q2" s="1">
        <f t="shared" si="0"/>
        <v>12</v>
      </c>
      <c r="R2" s="1">
        <f t="shared" si="0"/>
        <v>13</v>
      </c>
      <c r="S2" s="1">
        <f t="shared" si="0"/>
        <v>14</v>
      </c>
      <c r="T2" s="1">
        <f t="shared" si="0"/>
        <v>15</v>
      </c>
      <c r="U2" s="1">
        <f t="shared" si="0"/>
        <v>16</v>
      </c>
      <c r="V2" s="1">
        <f t="shared" si="0"/>
        <v>17</v>
      </c>
      <c r="W2" s="1">
        <f t="shared" si="0"/>
        <v>18</v>
      </c>
      <c r="X2" s="1">
        <f t="shared" si="0"/>
        <v>19</v>
      </c>
      <c r="Y2" s="1">
        <f t="shared" si="0"/>
        <v>20</v>
      </c>
      <c r="Z2" s="1">
        <f t="shared" si="0"/>
        <v>21</v>
      </c>
      <c r="AA2" s="1">
        <f t="shared" si="0"/>
        <v>22</v>
      </c>
      <c r="AB2" s="1">
        <f t="shared" si="0"/>
        <v>23</v>
      </c>
      <c r="AC2" s="1">
        <f t="shared" si="0"/>
        <v>24</v>
      </c>
      <c r="AD2" s="1">
        <f t="shared" si="0"/>
        <v>25</v>
      </c>
      <c r="AE2" s="1">
        <f t="shared" si="0"/>
        <v>26</v>
      </c>
      <c r="AF2" s="1">
        <f t="shared" si="0"/>
        <v>27</v>
      </c>
      <c r="AG2" s="1">
        <f t="shared" si="0"/>
        <v>28</v>
      </c>
      <c r="AH2" s="1">
        <f t="shared" si="0"/>
        <v>29</v>
      </c>
      <c r="AI2" s="1">
        <f t="shared" si="0"/>
        <v>30</v>
      </c>
      <c r="AJ2" s="1" t="str">
        <f t="shared" si="0"/>
        <v/>
      </c>
      <c r="AK2" s="1" t="str">
        <f t="shared" ref="AK2:BM2" si="1">IF(Analyseperiode&gt;=COLUMN()-5,COLUMN()-5,"")</f>
        <v/>
      </c>
      <c r="AL2" s="1" t="str">
        <f t="shared" si="1"/>
        <v/>
      </c>
      <c r="AM2" s="1" t="str">
        <f t="shared" si="1"/>
        <v/>
      </c>
      <c r="AN2" s="1" t="str">
        <f t="shared" si="1"/>
        <v/>
      </c>
      <c r="AO2" s="1" t="str">
        <f t="shared" si="1"/>
        <v/>
      </c>
      <c r="AP2" s="1" t="str">
        <f t="shared" si="1"/>
        <v/>
      </c>
      <c r="AQ2" s="1" t="str">
        <f t="shared" si="1"/>
        <v/>
      </c>
      <c r="AR2" s="1" t="str">
        <f t="shared" si="1"/>
        <v/>
      </c>
      <c r="AS2" s="1" t="str">
        <f t="shared" si="1"/>
        <v/>
      </c>
      <c r="AT2" s="1" t="str">
        <f t="shared" si="1"/>
        <v/>
      </c>
      <c r="AU2" s="1" t="str">
        <f t="shared" si="1"/>
        <v/>
      </c>
      <c r="AV2" s="1" t="str">
        <f t="shared" si="1"/>
        <v/>
      </c>
      <c r="AW2" s="1" t="str">
        <f t="shared" si="1"/>
        <v/>
      </c>
      <c r="AX2" s="1" t="str">
        <f t="shared" si="1"/>
        <v/>
      </c>
      <c r="AY2" s="1" t="str">
        <f t="shared" si="1"/>
        <v/>
      </c>
      <c r="AZ2" s="1" t="str">
        <f t="shared" si="1"/>
        <v/>
      </c>
      <c r="BA2" s="1" t="str">
        <f t="shared" si="1"/>
        <v/>
      </c>
      <c r="BB2" s="1" t="str">
        <f t="shared" si="1"/>
        <v/>
      </c>
      <c r="BC2" s="1" t="str">
        <f t="shared" si="1"/>
        <v/>
      </c>
      <c r="BD2" s="1" t="str">
        <f t="shared" si="1"/>
        <v/>
      </c>
      <c r="BE2" s="1" t="str">
        <f t="shared" si="1"/>
        <v/>
      </c>
      <c r="BF2" s="1" t="str">
        <f t="shared" si="1"/>
        <v/>
      </c>
      <c r="BG2" s="1" t="str">
        <f t="shared" si="1"/>
        <v/>
      </c>
      <c r="BH2" s="1" t="str">
        <f t="shared" si="1"/>
        <v/>
      </c>
      <c r="BI2" s="1" t="str">
        <f t="shared" si="1"/>
        <v/>
      </c>
      <c r="BJ2" s="1" t="str">
        <f t="shared" si="1"/>
        <v/>
      </c>
      <c r="BK2" s="1" t="str">
        <f t="shared" si="1"/>
        <v/>
      </c>
      <c r="BL2" s="1" t="str">
        <f t="shared" si="1"/>
        <v/>
      </c>
      <c r="BM2" s="1" t="str">
        <f t="shared" si="1"/>
        <v/>
      </c>
    </row>
    <row r="3" spans="1:65" x14ac:dyDescent="0.2">
      <c r="A3">
        <v>1</v>
      </c>
      <c r="B3" s="8">
        <f ca="1">E3</f>
        <v>1500000</v>
      </c>
      <c r="C3" s="4" t="str">
        <f ca="1">IF(OFFSET(Alternativ1[[#Headers],[Komponent/Løsning 
(NB! Bruk unike navn)]],A3,0)="","",OFFSET(Alternativ1[[#Headers],[Komponent/Løsning 
(NB! Bruk unike navn)]],A3,0))</f>
        <v>Energibrønner til VP</v>
      </c>
      <c r="D3" t="str">
        <f>Alternativ1[[#Headers],[1. Anskaffelseskostnad (Engangskostnad)]]</f>
        <v>1. Anskaffelseskostnad (Engangskostnad)</v>
      </c>
      <c r="E3" s="2">
        <f ca="1">IFERROR(INDEX(Alternativ1[#All],MATCH('Kontantstrøm alt. 1'!$C3,Alternativ1[[#All],[Komponent/Løsning 
(NB! Bruk unike navn)]],0),MATCH($D3,Alternativ1[#Headers],0)),"")</f>
        <v>1500000</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x14ac:dyDescent="0.2">
      <c r="B4" s="9">
        <f ca="1">IFERROR(NPV(Kalkrente,OFFSET('Kontantstrøm alt. 1'!$F4,0,0,1,Analyseperiode)),0)</f>
        <v>0</v>
      </c>
      <c r="C4" s="4"/>
      <c r="D4" t="str">
        <f>Alternativ1[[#Headers],[3.1. Drift]]</f>
        <v>3.1. Drift</v>
      </c>
      <c r="F4" s="2">
        <f ca="1">IFERROR(IF(F$2&gt;Analyseperiode,"",IF(MOD(F$2,ROUND(INDEX(Alternativ1[#All],MATCH('Kontantstrøm alt. 1'!$C3,Alternativ1[[#All],[Komponent/Løsning 
(NB! Bruk unike navn)]],0),MATCH($D4,Alternativ1[#Headers],0)+1),0))=0,INDEX(Alternativ1[#All],MATCH('Kontantstrøm alt. 1'!$C3,Alternativ1[[#All],[Komponent/Løsning 
(NB! Bruk unike navn)]],0),MATCH($D4,Alternativ1[#Headers],0)),0)),"")</f>
        <v>0</v>
      </c>
      <c r="G4" s="2">
        <f ca="1">IFERROR(IF(G$2&gt;Analyseperiode,"",IF(MOD(G$2,ROUND(INDEX(Alternativ1[#All],MATCH('Kontantstrøm alt. 1'!$C3,Alternativ1[[#All],[Komponent/Løsning 
(NB! Bruk unike navn)]],0),MATCH($D4,Alternativ1[#Headers],0)+1),0))=0,INDEX(Alternativ1[#All],MATCH('Kontantstrøm alt. 1'!$C3,Alternativ1[[#All],[Komponent/Løsning 
(NB! Bruk unike navn)]],0),MATCH($D4,Alternativ1[#Headers],0)),0)),"")</f>
        <v>0</v>
      </c>
      <c r="H4" s="2">
        <f ca="1">IFERROR(IF(H$2&gt;Analyseperiode,"",IF(MOD(H$2,ROUND(INDEX(Alternativ1[#All],MATCH('Kontantstrøm alt. 1'!$C3,Alternativ1[[#All],[Komponent/Løsning 
(NB! Bruk unike navn)]],0),MATCH($D4,Alternativ1[#Headers],0)+1),0))=0,INDEX(Alternativ1[#All],MATCH('Kontantstrøm alt. 1'!$C3,Alternativ1[[#All],[Komponent/Løsning 
(NB! Bruk unike navn)]],0),MATCH($D4,Alternativ1[#Headers],0)),0)),"")</f>
        <v>0</v>
      </c>
      <c r="I4" s="2">
        <f ca="1">IFERROR(IF(I$2&gt;Analyseperiode,"",IF(MOD(I$2,ROUND(INDEX(Alternativ1[#All],MATCH('Kontantstrøm alt. 1'!$C3,Alternativ1[[#All],[Komponent/Løsning 
(NB! Bruk unike navn)]],0),MATCH($D4,Alternativ1[#Headers],0)+1),0))=0,INDEX(Alternativ1[#All],MATCH('Kontantstrøm alt. 1'!$C3,Alternativ1[[#All],[Komponent/Løsning 
(NB! Bruk unike navn)]],0),MATCH($D4,Alternativ1[#Headers],0)),0)),"")</f>
        <v>0</v>
      </c>
      <c r="J4" s="2">
        <f ca="1">IFERROR(IF(J$2&gt;Analyseperiode,"",IF(MOD(J$2,ROUND(INDEX(Alternativ1[#All],MATCH('Kontantstrøm alt. 1'!$C3,Alternativ1[[#All],[Komponent/Løsning 
(NB! Bruk unike navn)]],0),MATCH($D4,Alternativ1[#Headers],0)+1),0))=0,INDEX(Alternativ1[#All],MATCH('Kontantstrøm alt. 1'!$C3,Alternativ1[[#All],[Komponent/Løsning 
(NB! Bruk unike navn)]],0),MATCH($D4,Alternativ1[#Headers],0)),0)),"")</f>
        <v>0</v>
      </c>
      <c r="K4" s="2">
        <f ca="1">IFERROR(IF(K$2&gt;Analyseperiode,"",IF(MOD(K$2,ROUND(INDEX(Alternativ1[#All],MATCH('Kontantstrøm alt. 1'!$C3,Alternativ1[[#All],[Komponent/Løsning 
(NB! Bruk unike navn)]],0),MATCH($D4,Alternativ1[#Headers],0)+1),0))=0,INDEX(Alternativ1[#All],MATCH('Kontantstrøm alt. 1'!$C3,Alternativ1[[#All],[Komponent/Løsning 
(NB! Bruk unike navn)]],0),MATCH($D4,Alternativ1[#Headers],0)),0)),"")</f>
        <v>0</v>
      </c>
      <c r="L4" s="2">
        <f ca="1">IFERROR(IF(L$2&gt;Analyseperiode,"",IF(MOD(L$2,ROUND(INDEX(Alternativ1[#All],MATCH('Kontantstrøm alt. 1'!$C3,Alternativ1[[#All],[Komponent/Løsning 
(NB! Bruk unike navn)]],0),MATCH($D4,Alternativ1[#Headers],0)+1),0))=0,INDEX(Alternativ1[#All],MATCH('Kontantstrøm alt. 1'!$C3,Alternativ1[[#All],[Komponent/Løsning 
(NB! Bruk unike navn)]],0),MATCH($D4,Alternativ1[#Headers],0)),0)),"")</f>
        <v>0</v>
      </c>
      <c r="M4" s="2">
        <f ca="1">IFERROR(IF(M$2&gt;Analyseperiode,"",IF(MOD(M$2,ROUND(INDEX(Alternativ1[#All],MATCH('Kontantstrøm alt. 1'!$C3,Alternativ1[[#All],[Komponent/Løsning 
(NB! Bruk unike navn)]],0),MATCH($D4,Alternativ1[#Headers],0)+1),0))=0,INDEX(Alternativ1[#All],MATCH('Kontantstrøm alt. 1'!$C3,Alternativ1[[#All],[Komponent/Løsning 
(NB! Bruk unike navn)]],0),MATCH($D4,Alternativ1[#Headers],0)),0)),"")</f>
        <v>0</v>
      </c>
      <c r="N4" s="2">
        <f ca="1">IFERROR(IF(N$2&gt;Analyseperiode,"",IF(MOD(N$2,ROUND(INDEX(Alternativ1[#All],MATCH('Kontantstrøm alt. 1'!$C3,Alternativ1[[#All],[Komponent/Løsning 
(NB! Bruk unike navn)]],0),MATCH($D4,Alternativ1[#Headers],0)+1),0))=0,INDEX(Alternativ1[#All],MATCH('Kontantstrøm alt. 1'!$C3,Alternativ1[[#All],[Komponent/Løsning 
(NB! Bruk unike navn)]],0),MATCH($D4,Alternativ1[#Headers],0)),0)),"")</f>
        <v>0</v>
      </c>
      <c r="O4" s="2">
        <f ca="1">IFERROR(IF(O$2&gt;Analyseperiode,"",IF(MOD(O$2,ROUND(INDEX(Alternativ1[#All],MATCH('Kontantstrøm alt. 1'!$C3,Alternativ1[[#All],[Komponent/Løsning 
(NB! Bruk unike navn)]],0),MATCH($D4,Alternativ1[#Headers],0)+1),0))=0,INDEX(Alternativ1[#All],MATCH('Kontantstrøm alt. 1'!$C3,Alternativ1[[#All],[Komponent/Løsning 
(NB! Bruk unike navn)]],0),MATCH($D4,Alternativ1[#Headers],0)),0)),"")</f>
        <v>0</v>
      </c>
      <c r="P4" s="2">
        <f ca="1">IFERROR(IF(P$2&gt;Analyseperiode,"",IF(MOD(P$2,ROUND(INDEX(Alternativ1[#All],MATCH('Kontantstrøm alt. 1'!$C3,Alternativ1[[#All],[Komponent/Løsning 
(NB! Bruk unike navn)]],0),MATCH($D4,Alternativ1[#Headers],0)+1),0))=0,INDEX(Alternativ1[#All],MATCH('Kontantstrøm alt. 1'!$C3,Alternativ1[[#All],[Komponent/Løsning 
(NB! Bruk unike navn)]],0),MATCH($D4,Alternativ1[#Headers],0)),0)),"")</f>
        <v>0</v>
      </c>
      <c r="Q4" s="2">
        <f ca="1">IFERROR(IF(Q$2&gt;Analyseperiode,"",IF(MOD(Q$2,ROUND(INDEX(Alternativ1[#All],MATCH('Kontantstrøm alt. 1'!$C3,Alternativ1[[#All],[Komponent/Løsning 
(NB! Bruk unike navn)]],0),MATCH($D4,Alternativ1[#Headers],0)+1),0))=0,INDEX(Alternativ1[#All],MATCH('Kontantstrøm alt. 1'!$C3,Alternativ1[[#All],[Komponent/Løsning 
(NB! Bruk unike navn)]],0),MATCH($D4,Alternativ1[#Headers],0)),0)),"")</f>
        <v>0</v>
      </c>
      <c r="R4" s="2">
        <f ca="1">IFERROR(IF(R$2&gt;Analyseperiode,"",IF(MOD(R$2,ROUND(INDEX(Alternativ1[#All],MATCH('Kontantstrøm alt. 1'!$C3,Alternativ1[[#All],[Komponent/Løsning 
(NB! Bruk unike navn)]],0),MATCH($D4,Alternativ1[#Headers],0)+1),0))=0,INDEX(Alternativ1[#All],MATCH('Kontantstrøm alt. 1'!$C3,Alternativ1[[#All],[Komponent/Løsning 
(NB! Bruk unike navn)]],0),MATCH($D4,Alternativ1[#Headers],0)),0)),"")</f>
        <v>0</v>
      </c>
      <c r="S4" s="2">
        <f ca="1">IFERROR(IF(S$2&gt;Analyseperiode,"",IF(MOD(S$2,ROUND(INDEX(Alternativ1[#All],MATCH('Kontantstrøm alt. 1'!$C3,Alternativ1[[#All],[Komponent/Løsning 
(NB! Bruk unike navn)]],0),MATCH($D4,Alternativ1[#Headers],0)+1),0))=0,INDEX(Alternativ1[#All],MATCH('Kontantstrøm alt. 1'!$C3,Alternativ1[[#All],[Komponent/Løsning 
(NB! Bruk unike navn)]],0),MATCH($D4,Alternativ1[#Headers],0)),0)),"")</f>
        <v>0</v>
      </c>
      <c r="T4" s="2">
        <f ca="1">IFERROR(IF(T$2&gt;Analyseperiode,"",IF(MOD(T$2,ROUND(INDEX(Alternativ1[#All],MATCH('Kontantstrøm alt. 1'!$C3,Alternativ1[[#All],[Komponent/Løsning 
(NB! Bruk unike navn)]],0),MATCH($D4,Alternativ1[#Headers],0)+1),0))=0,INDEX(Alternativ1[#All],MATCH('Kontantstrøm alt. 1'!$C3,Alternativ1[[#All],[Komponent/Løsning 
(NB! Bruk unike navn)]],0),MATCH($D4,Alternativ1[#Headers],0)),0)),"")</f>
        <v>0</v>
      </c>
      <c r="U4" s="2">
        <f ca="1">IFERROR(IF(U$2&gt;Analyseperiode,"",IF(MOD(U$2,ROUND(INDEX(Alternativ1[#All],MATCH('Kontantstrøm alt. 1'!$C3,Alternativ1[[#All],[Komponent/Løsning 
(NB! Bruk unike navn)]],0),MATCH($D4,Alternativ1[#Headers],0)+1),0))=0,INDEX(Alternativ1[#All],MATCH('Kontantstrøm alt. 1'!$C3,Alternativ1[[#All],[Komponent/Løsning 
(NB! Bruk unike navn)]],0),MATCH($D4,Alternativ1[#Headers],0)),0)),"")</f>
        <v>0</v>
      </c>
      <c r="V4" s="2">
        <f ca="1">IFERROR(IF(V$2&gt;Analyseperiode,"",IF(MOD(V$2,ROUND(INDEX(Alternativ1[#All],MATCH('Kontantstrøm alt. 1'!$C3,Alternativ1[[#All],[Komponent/Løsning 
(NB! Bruk unike navn)]],0),MATCH($D4,Alternativ1[#Headers],0)+1),0))=0,INDEX(Alternativ1[#All],MATCH('Kontantstrøm alt. 1'!$C3,Alternativ1[[#All],[Komponent/Løsning 
(NB! Bruk unike navn)]],0),MATCH($D4,Alternativ1[#Headers],0)),0)),"")</f>
        <v>0</v>
      </c>
      <c r="W4" s="2">
        <f ca="1">IFERROR(IF(W$2&gt;Analyseperiode,"",IF(MOD(W$2,ROUND(INDEX(Alternativ1[#All],MATCH('Kontantstrøm alt. 1'!$C3,Alternativ1[[#All],[Komponent/Løsning 
(NB! Bruk unike navn)]],0),MATCH($D4,Alternativ1[#Headers],0)+1),0))=0,INDEX(Alternativ1[#All],MATCH('Kontantstrøm alt. 1'!$C3,Alternativ1[[#All],[Komponent/Løsning 
(NB! Bruk unike navn)]],0),MATCH($D4,Alternativ1[#Headers],0)),0)),"")</f>
        <v>0</v>
      </c>
      <c r="X4" s="2">
        <f ca="1">IFERROR(IF(X$2&gt;Analyseperiode,"",IF(MOD(X$2,ROUND(INDEX(Alternativ1[#All],MATCH('Kontantstrøm alt. 1'!$C3,Alternativ1[[#All],[Komponent/Løsning 
(NB! Bruk unike navn)]],0),MATCH($D4,Alternativ1[#Headers],0)+1),0))=0,INDEX(Alternativ1[#All],MATCH('Kontantstrøm alt. 1'!$C3,Alternativ1[[#All],[Komponent/Løsning 
(NB! Bruk unike navn)]],0),MATCH($D4,Alternativ1[#Headers],0)),0)),"")</f>
        <v>0</v>
      </c>
      <c r="Y4" s="2">
        <f ca="1">IFERROR(IF(Y$2&gt;Analyseperiode,"",IF(MOD(Y$2,ROUND(INDEX(Alternativ1[#All],MATCH('Kontantstrøm alt. 1'!$C3,Alternativ1[[#All],[Komponent/Løsning 
(NB! Bruk unike navn)]],0),MATCH($D4,Alternativ1[#Headers],0)+1),0))=0,INDEX(Alternativ1[#All],MATCH('Kontantstrøm alt. 1'!$C3,Alternativ1[[#All],[Komponent/Løsning 
(NB! Bruk unike navn)]],0),MATCH($D4,Alternativ1[#Headers],0)),0)),"")</f>
        <v>0</v>
      </c>
      <c r="Z4" s="2">
        <f ca="1">IFERROR(IF(Z$2&gt;Analyseperiode,"",IF(MOD(Z$2,ROUND(INDEX(Alternativ1[#All],MATCH('Kontantstrøm alt. 1'!$C3,Alternativ1[[#All],[Komponent/Løsning 
(NB! Bruk unike navn)]],0),MATCH($D4,Alternativ1[#Headers],0)+1),0))=0,INDEX(Alternativ1[#All],MATCH('Kontantstrøm alt. 1'!$C3,Alternativ1[[#All],[Komponent/Løsning 
(NB! Bruk unike navn)]],0),MATCH($D4,Alternativ1[#Headers],0)),0)),"")</f>
        <v>0</v>
      </c>
      <c r="AA4" s="2">
        <f ca="1">IFERROR(IF(AA$2&gt;Analyseperiode,"",IF(MOD(AA$2,ROUND(INDEX(Alternativ1[#All],MATCH('Kontantstrøm alt. 1'!$C3,Alternativ1[[#All],[Komponent/Løsning 
(NB! Bruk unike navn)]],0),MATCH($D4,Alternativ1[#Headers],0)+1),0))=0,INDEX(Alternativ1[#All],MATCH('Kontantstrøm alt. 1'!$C3,Alternativ1[[#All],[Komponent/Løsning 
(NB! Bruk unike navn)]],0),MATCH($D4,Alternativ1[#Headers],0)),0)),"")</f>
        <v>0</v>
      </c>
      <c r="AB4" s="2">
        <f ca="1">IFERROR(IF(AB$2&gt;Analyseperiode,"",IF(MOD(AB$2,ROUND(INDEX(Alternativ1[#All],MATCH('Kontantstrøm alt. 1'!$C3,Alternativ1[[#All],[Komponent/Løsning 
(NB! Bruk unike navn)]],0),MATCH($D4,Alternativ1[#Headers],0)+1),0))=0,INDEX(Alternativ1[#All],MATCH('Kontantstrøm alt. 1'!$C3,Alternativ1[[#All],[Komponent/Løsning 
(NB! Bruk unike navn)]],0),MATCH($D4,Alternativ1[#Headers],0)),0)),"")</f>
        <v>0</v>
      </c>
      <c r="AC4" s="2">
        <f ca="1">IFERROR(IF(AC$2&gt;Analyseperiode,"",IF(MOD(AC$2,ROUND(INDEX(Alternativ1[#All],MATCH('Kontantstrøm alt. 1'!$C3,Alternativ1[[#All],[Komponent/Løsning 
(NB! Bruk unike navn)]],0),MATCH($D4,Alternativ1[#Headers],0)+1),0))=0,INDEX(Alternativ1[#All],MATCH('Kontantstrøm alt. 1'!$C3,Alternativ1[[#All],[Komponent/Løsning 
(NB! Bruk unike navn)]],0),MATCH($D4,Alternativ1[#Headers],0)),0)),"")</f>
        <v>0</v>
      </c>
      <c r="AD4" s="2">
        <f ca="1">IFERROR(IF(AD$2&gt;Analyseperiode,"",IF(MOD(AD$2,ROUND(INDEX(Alternativ1[#All],MATCH('Kontantstrøm alt. 1'!$C3,Alternativ1[[#All],[Komponent/Løsning 
(NB! Bruk unike navn)]],0),MATCH($D4,Alternativ1[#Headers],0)+1),0))=0,INDEX(Alternativ1[#All],MATCH('Kontantstrøm alt. 1'!$C3,Alternativ1[[#All],[Komponent/Løsning 
(NB! Bruk unike navn)]],0),MATCH($D4,Alternativ1[#Headers],0)),0)),"")</f>
        <v>0</v>
      </c>
      <c r="AE4" s="2">
        <f ca="1">IFERROR(IF(AE$2&gt;Analyseperiode,"",IF(MOD(AE$2,ROUND(INDEX(Alternativ1[#All],MATCH('Kontantstrøm alt. 1'!$C3,Alternativ1[[#All],[Komponent/Løsning 
(NB! Bruk unike navn)]],0),MATCH($D4,Alternativ1[#Headers],0)+1),0))=0,INDEX(Alternativ1[#All],MATCH('Kontantstrøm alt. 1'!$C3,Alternativ1[[#All],[Komponent/Løsning 
(NB! Bruk unike navn)]],0),MATCH($D4,Alternativ1[#Headers],0)),0)),"")</f>
        <v>0</v>
      </c>
      <c r="AF4" s="2">
        <f ca="1">IFERROR(IF(AF$2&gt;Analyseperiode,"",IF(MOD(AF$2,ROUND(INDEX(Alternativ1[#All],MATCH('Kontantstrøm alt. 1'!$C3,Alternativ1[[#All],[Komponent/Løsning 
(NB! Bruk unike navn)]],0),MATCH($D4,Alternativ1[#Headers],0)+1),0))=0,INDEX(Alternativ1[#All],MATCH('Kontantstrøm alt. 1'!$C3,Alternativ1[[#All],[Komponent/Løsning 
(NB! Bruk unike navn)]],0),MATCH($D4,Alternativ1[#Headers],0)),0)),"")</f>
        <v>0</v>
      </c>
      <c r="AG4" s="2">
        <f ca="1">IFERROR(IF(AG$2&gt;Analyseperiode,"",IF(MOD(AG$2,ROUND(INDEX(Alternativ1[#All],MATCH('Kontantstrøm alt. 1'!$C3,Alternativ1[[#All],[Komponent/Løsning 
(NB! Bruk unike navn)]],0),MATCH($D4,Alternativ1[#Headers],0)+1),0))=0,INDEX(Alternativ1[#All],MATCH('Kontantstrøm alt. 1'!$C3,Alternativ1[[#All],[Komponent/Løsning 
(NB! Bruk unike navn)]],0),MATCH($D4,Alternativ1[#Headers],0)),0)),"")</f>
        <v>0</v>
      </c>
      <c r="AH4" s="2">
        <f ca="1">IFERROR(IF(AH$2&gt;Analyseperiode,"",IF(MOD(AH$2,ROUND(INDEX(Alternativ1[#All],MATCH('Kontantstrøm alt. 1'!$C3,Alternativ1[[#All],[Komponent/Løsning 
(NB! Bruk unike navn)]],0),MATCH($D4,Alternativ1[#Headers],0)+1),0))=0,INDEX(Alternativ1[#All],MATCH('Kontantstrøm alt. 1'!$C3,Alternativ1[[#All],[Komponent/Løsning 
(NB! Bruk unike navn)]],0),MATCH($D4,Alternativ1[#Headers],0)),0)),"")</f>
        <v>0</v>
      </c>
      <c r="AI4" s="2">
        <f ca="1">IFERROR(IF(AI$2&gt;Analyseperiode,"",IF(MOD(AI$2,ROUND(INDEX(Alternativ1[#All],MATCH('Kontantstrøm alt. 1'!$C3,Alternativ1[[#All],[Komponent/Løsning 
(NB! Bruk unike navn)]],0),MATCH($D4,Alternativ1[#Headers],0)+1),0))=0,INDEX(Alternativ1[#All],MATCH('Kontantstrøm alt. 1'!$C3,Alternativ1[[#All],[Komponent/Løsning 
(NB! Bruk unike navn)]],0),MATCH($D4,Alternativ1[#Headers],0)),0)),"")</f>
        <v>0</v>
      </c>
      <c r="AJ4" s="2" t="str">
        <f>IFERROR(IF(AJ$2&gt;Analyseperiode,"",IF(MOD(AJ$2,ROUND(INDEX(Alternativ1[#All],MATCH('Kontantstrøm alt. 1'!$C3,Alternativ1[[#All],[Komponent/Løsning 
(NB! Bruk unike navn)]],0),MATCH($D4,Alternativ1[#Headers],0)+1),0))=0,INDEX(Alternativ1[#All],MATCH('Kontantstrøm alt. 1'!$C3,Alternativ1[[#All],[Komponent/Løsning 
(NB! Bruk unike navn)]],0),MATCH($D4,Alternativ1[#Headers],0)),0)),"")</f>
        <v/>
      </c>
      <c r="AK4" s="2" t="str">
        <f>IFERROR(IF(AK$2&gt;Analyseperiode,"",IF(MOD(AK$2,ROUND(INDEX(Alternativ1[#All],MATCH('Kontantstrøm alt. 1'!$C3,Alternativ1[[#All],[Komponent/Løsning 
(NB! Bruk unike navn)]],0),MATCH($D4,Alternativ1[#Headers],0)+1),0))=0,INDEX(Alternativ1[#All],MATCH('Kontantstrøm alt. 1'!$C3,Alternativ1[[#All],[Komponent/Løsning 
(NB! Bruk unike navn)]],0),MATCH($D4,Alternativ1[#Headers],0)),0)),"")</f>
        <v/>
      </c>
      <c r="AL4" s="2" t="str">
        <f>IFERROR(IF(AL$2&gt;Analyseperiode,"",IF(MOD(AL$2,ROUND(INDEX(Alternativ1[#All],MATCH('Kontantstrøm alt. 1'!$C3,Alternativ1[[#All],[Komponent/Løsning 
(NB! Bruk unike navn)]],0),MATCH($D4,Alternativ1[#Headers],0)+1),0))=0,INDEX(Alternativ1[#All],MATCH('Kontantstrøm alt. 1'!$C3,Alternativ1[[#All],[Komponent/Løsning 
(NB! Bruk unike navn)]],0),MATCH($D4,Alternativ1[#Headers],0)),0)),"")</f>
        <v/>
      </c>
      <c r="AM4" s="2" t="str">
        <f>IFERROR(IF(AM$2&gt;Analyseperiode,"",IF(MOD(AM$2,ROUND(INDEX(Alternativ1[#All],MATCH('Kontantstrøm alt. 1'!$C3,Alternativ1[[#All],[Komponent/Løsning 
(NB! Bruk unike navn)]],0),MATCH($D4,Alternativ1[#Headers],0)+1),0))=0,INDEX(Alternativ1[#All],MATCH('Kontantstrøm alt. 1'!$C3,Alternativ1[[#All],[Komponent/Løsning 
(NB! Bruk unike navn)]],0),MATCH($D4,Alternativ1[#Headers],0)),0)),"")</f>
        <v/>
      </c>
      <c r="AN4" s="2" t="str">
        <f>IFERROR(IF(AN$2&gt;Analyseperiode,"",IF(MOD(AN$2,ROUND(INDEX(Alternativ1[#All],MATCH('Kontantstrøm alt. 1'!$C3,Alternativ1[[#All],[Komponent/Løsning 
(NB! Bruk unike navn)]],0),MATCH($D4,Alternativ1[#Headers],0)+1),0))=0,INDEX(Alternativ1[#All],MATCH('Kontantstrøm alt. 1'!$C3,Alternativ1[[#All],[Komponent/Løsning 
(NB! Bruk unike navn)]],0),MATCH($D4,Alternativ1[#Headers],0)),0)),"")</f>
        <v/>
      </c>
      <c r="AO4" s="2" t="str">
        <f>IFERROR(IF(AO$2&gt;Analyseperiode,"",IF(MOD(AO$2,ROUND(INDEX(Alternativ1[#All],MATCH('Kontantstrøm alt. 1'!$C3,Alternativ1[[#All],[Komponent/Løsning 
(NB! Bruk unike navn)]],0),MATCH($D4,Alternativ1[#Headers],0)+1),0))=0,INDEX(Alternativ1[#All],MATCH('Kontantstrøm alt. 1'!$C3,Alternativ1[[#All],[Komponent/Løsning 
(NB! Bruk unike navn)]],0),MATCH($D4,Alternativ1[#Headers],0)),0)),"")</f>
        <v/>
      </c>
      <c r="AP4" s="2" t="str">
        <f>IFERROR(IF(AP$2&gt;Analyseperiode,"",IF(MOD(AP$2,ROUND(INDEX(Alternativ1[#All],MATCH('Kontantstrøm alt. 1'!$C3,Alternativ1[[#All],[Komponent/Løsning 
(NB! Bruk unike navn)]],0),MATCH($D4,Alternativ1[#Headers],0)+1),0))=0,INDEX(Alternativ1[#All],MATCH('Kontantstrøm alt. 1'!$C3,Alternativ1[[#All],[Komponent/Løsning 
(NB! Bruk unike navn)]],0),MATCH($D4,Alternativ1[#Headers],0)),0)),"")</f>
        <v/>
      </c>
      <c r="AQ4" s="2" t="str">
        <f>IFERROR(IF(AQ$2&gt;Analyseperiode,"",IF(MOD(AQ$2,ROUND(INDEX(Alternativ1[#All],MATCH('Kontantstrøm alt. 1'!$C3,Alternativ1[[#All],[Komponent/Løsning 
(NB! Bruk unike navn)]],0),MATCH($D4,Alternativ1[#Headers],0)+1),0))=0,INDEX(Alternativ1[#All],MATCH('Kontantstrøm alt. 1'!$C3,Alternativ1[[#All],[Komponent/Løsning 
(NB! Bruk unike navn)]],0),MATCH($D4,Alternativ1[#Headers],0)),0)),"")</f>
        <v/>
      </c>
      <c r="AR4" s="2" t="str">
        <f>IFERROR(IF(AR$2&gt;Analyseperiode,"",IF(MOD(AR$2,ROUND(INDEX(Alternativ1[#All],MATCH('Kontantstrøm alt. 1'!$C3,Alternativ1[[#All],[Komponent/Løsning 
(NB! Bruk unike navn)]],0),MATCH($D4,Alternativ1[#Headers],0)+1),0))=0,INDEX(Alternativ1[#All],MATCH('Kontantstrøm alt. 1'!$C3,Alternativ1[[#All],[Komponent/Løsning 
(NB! Bruk unike navn)]],0),MATCH($D4,Alternativ1[#Headers],0)),0)),"")</f>
        <v/>
      </c>
      <c r="AS4" s="2" t="str">
        <f>IFERROR(IF(AS$2&gt;Analyseperiode,"",IF(MOD(AS$2,ROUND(INDEX(Alternativ1[#All],MATCH('Kontantstrøm alt. 1'!$C3,Alternativ1[[#All],[Komponent/Løsning 
(NB! Bruk unike navn)]],0),MATCH($D4,Alternativ1[#Headers],0)+1),0))=0,INDEX(Alternativ1[#All],MATCH('Kontantstrøm alt. 1'!$C3,Alternativ1[[#All],[Komponent/Løsning 
(NB! Bruk unike navn)]],0),MATCH($D4,Alternativ1[#Headers],0)),0)),"")</f>
        <v/>
      </c>
      <c r="AT4" s="2" t="str">
        <f>IFERROR(IF(AT$2&gt;Analyseperiode,"",IF(MOD(AT$2,ROUND(INDEX(Alternativ1[#All],MATCH('Kontantstrøm alt. 1'!$C3,Alternativ1[[#All],[Komponent/Løsning 
(NB! Bruk unike navn)]],0),MATCH($D4,Alternativ1[#Headers],0)+1),0))=0,INDEX(Alternativ1[#All],MATCH('Kontantstrøm alt. 1'!$C3,Alternativ1[[#All],[Komponent/Løsning 
(NB! Bruk unike navn)]],0),MATCH($D4,Alternativ1[#Headers],0)),0)),"")</f>
        <v/>
      </c>
      <c r="AU4" s="2" t="str">
        <f>IFERROR(IF(AU$2&gt;Analyseperiode,"",IF(MOD(AU$2,ROUND(INDEX(Alternativ1[#All],MATCH('Kontantstrøm alt. 1'!$C3,Alternativ1[[#All],[Komponent/Løsning 
(NB! Bruk unike navn)]],0),MATCH($D4,Alternativ1[#Headers],0)+1),0))=0,INDEX(Alternativ1[#All],MATCH('Kontantstrøm alt. 1'!$C3,Alternativ1[[#All],[Komponent/Løsning 
(NB! Bruk unike navn)]],0),MATCH($D4,Alternativ1[#Headers],0)),0)),"")</f>
        <v/>
      </c>
      <c r="AV4" s="2" t="str">
        <f>IFERROR(IF(AV$2&gt;Analyseperiode,"",IF(MOD(AV$2,ROUND(INDEX(Alternativ1[#All],MATCH('Kontantstrøm alt. 1'!$C3,Alternativ1[[#All],[Komponent/Løsning 
(NB! Bruk unike navn)]],0),MATCH($D4,Alternativ1[#Headers],0)+1),0))=0,INDEX(Alternativ1[#All],MATCH('Kontantstrøm alt. 1'!$C3,Alternativ1[[#All],[Komponent/Løsning 
(NB! Bruk unike navn)]],0),MATCH($D4,Alternativ1[#Headers],0)),0)),"")</f>
        <v/>
      </c>
      <c r="AW4" s="2" t="str">
        <f>IFERROR(IF(AW$2&gt;Analyseperiode,"",IF(MOD(AW$2,ROUND(INDEX(Alternativ1[#All],MATCH('Kontantstrøm alt. 1'!$C3,Alternativ1[[#All],[Komponent/Løsning 
(NB! Bruk unike navn)]],0),MATCH($D4,Alternativ1[#Headers],0)+1),0))=0,INDEX(Alternativ1[#All],MATCH('Kontantstrøm alt. 1'!$C3,Alternativ1[[#All],[Komponent/Løsning 
(NB! Bruk unike navn)]],0),MATCH($D4,Alternativ1[#Headers],0)),0)),"")</f>
        <v/>
      </c>
      <c r="AX4" s="2" t="str">
        <f>IFERROR(IF(AX$2&gt;Analyseperiode,"",IF(MOD(AX$2,ROUND(INDEX(Alternativ1[#All],MATCH('Kontantstrøm alt. 1'!$C3,Alternativ1[[#All],[Komponent/Løsning 
(NB! Bruk unike navn)]],0),MATCH($D4,Alternativ1[#Headers],0)+1),0))=0,INDEX(Alternativ1[#All],MATCH('Kontantstrøm alt. 1'!$C3,Alternativ1[[#All],[Komponent/Løsning 
(NB! Bruk unike navn)]],0),MATCH($D4,Alternativ1[#Headers],0)),0)),"")</f>
        <v/>
      </c>
      <c r="AY4" s="2" t="str">
        <f>IFERROR(IF(AY$2&gt;Analyseperiode,"",IF(MOD(AY$2,ROUND(INDEX(Alternativ1[#All],MATCH('Kontantstrøm alt. 1'!$C3,Alternativ1[[#All],[Komponent/Løsning 
(NB! Bruk unike navn)]],0),MATCH($D4,Alternativ1[#Headers],0)+1),0))=0,INDEX(Alternativ1[#All],MATCH('Kontantstrøm alt. 1'!$C3,Alternativ1[[#All],[Komponent/Løsning 
(NB! Bruk unike navn)]],0),MATCH($D4,Alternativ1[#Headers],0)),0)),"")</f>
        <v/>
      </c>
      <c r="AZ4" s="2" t="str">
        <f>IFERROR(IF(AZ$2&gt;Analyseperiode,"",IF(MOD(AZ$2,ROUND(INDEX(Alternativ1[#All],MATCH('Kontantstrøm alt. 1'!$C3,Alternativ1[[#All],[Komponent/Løsning 
(NB! Bruk unike navn)]],0),MATCH($D4,Alternativ1[#Headers],0)+1),0))=0,INDEX(Alternativ1[#All],MATCH('Kontantstrøm alt. 1'!$C3,Alternativ1[[#All],[Komponent/Løsning 
(NB! Bruk unike navn)]],0),MATCH($D4,Alternativ1[#Headers],0)),0)),"")</f>
        <v/>
      </c>
      <c r="BA4" s="2" t="str">
        <f>IFERROR(IF(BA$2&gt;Analyseperiode,"",IF(MOD(BA$2,ROUND(INDEX(Alternativ1[#All],MATCH('Kontantstrøm alt. 1'!$C3,Alternativ1[[#All],[Komponent/Løsning 
(NB! Bruk unike navn)]],0),MATCH($D4,Alternativ1[#Headers],0)+1),0))=0,INDEX(Alternativ1[#All],MATCH('Kontantstrøm alt. 1'!$C3,Alternativ1[[#All],[Komponent/Løsning 
(NB! Bruk unike navn)]],0),MATCH($D4,Alternativ1[#Headers],0)),0)),"")</f>
        <v/>
      </c>
      <c r="BB4" s="2" t="str">
        <f>IFERROR(IF(BB$2&gt;Analyseperiode,"",IF(MOD(BB$2,ROUND(INDEX(Alternativ1[#All],MATCH('Kontantstrøm alt. 1'!$C3,Alternativ1[[#All],[Komponent/Løsning 
(NB! Bruk unike navn)]],0),MATCH($D4,Alternativ1[#Headers],0)+1),0))=0,INDEX(Alternativ1[#All],MATCH('Kontantstrøm alt. 1'!$C3,Alternativ1[[#All],[Komponent/Løsning 
(NB! Bruk unike navn)]],0),MATCH($D4,Alternativ1[#Headers],0)),0)),"")</f>
        <v/>
      </c>
      <c r="BC4" s="2" t="str">
        <f>IFERROR(IF(BC$2&gt;Analyseperiode,"",IF(MOD(BC$2,ROUND(INDEX(Alternativ1[#All],MATCH('Kontantstrøm alt. 1'!$C3,Alternativ1[[#All],[Komponent/Løsning 
(NB! Bruk unike navn)]],0),MATCH($D4,Alternativ1[#Headers],0)+1),0))=0,INDEX(Alternativ1[#All],MATCH('Kontantstrøm alt. 1'!$C3,Alternativ1[[#All],[Komponent/Løsning 
(NB! Bruk unike navn)]],0),MATCH($D4,Alternativ1[#Headers],0)),0)),"")</f>
        <v/>
      </c>
      <c r="BD4" s="2" t="str">
        <f>IFERROR(IF(BD$2&gt;Analyseperiode,"",IF(MOD(BD$2,ROUND(INDEX(Alternativ1[#All],MATCH('Kontantstrøm alt. 1'!$C3,Alternativ1[[#All],[Komponent/Løsning 
(NB! Bruk unike navn)]],0),MATCH($D4,Alternativ1[#Headers],0)+1),0))=0,INDEX(Alternativ1[#All],MATCH('Kontantstrøm alt. 1'!$C3,Alternativ1[[#All],[Komponent/Løsning 
(NB! Bruk unike navn)]],0),MATCH($D4,Alternativ1[#Headers],0)),0)),"")</f>
        <v/>
      </c>
      <c r="BE4" s="2" t="str">
        <f>IFERROR(IF(BE$2&gt;Analyseperiode,"",IF(MOD(BE$2,ROUND(INDEX(Alternativ1[#All],MATCH('Kontantstrøm alt. 1'!$C3,Alternativ1[[#All],[Komponent/Løsning 
(NB! Bruk unike navn)]],0),MATCH($D4,Alternativ1[#Headers],0)+1),0))=0,INDEX(Alternativ1[#All],MATCH('Kontantstrøm alt. 1'!$C3,Alternativ1[[#All],[Komponent/Løsning 
(NB! Bruk unike navn)]],0),MATCH($D4,Alternativ1[#Headers],0)),0)),"")</f>
        <v/>
      </c>
      <c r="BF4" s="2" t="str">
        <f>IFERROR(IF(BF$2&gt;Analyseperiode,"",IF(MOD(BF$2,ROUND(INDEX(Alternativ1[#All],MATCH('Kontantstrøm alt. 1'!$C3,Alternativ1[[#All],[Komponent/Løsning 
(NB! Bruk unike navn)]],0),MATCH($D4,Alternativ1[#Headers],0)+1),0))=0,INDEX(Alternativ1[#All],MATCH('Kontantstrøm alt. 1'!$C3,Alternativ1[[#All],[Komponent/Løsning 
(NB! Bruk unike navn)]],0),MATCH($D4,Alternativ1[#Headers],0)),0)),"")</f>
        <v/>
      </c>
      <c r="BG4" s="2" t="str">
        <f>IFERROR(IF(BG$2&gt;Analyseperiode,"",IF(MOD(BG$2,ROUND(INDEX(Alternativ1[#All],MATCH('Kontantstrøm alt. 1'!$C3,Alternativ1[[#All],[Komponent/Løsning 
(NB! Bruk unike navn)]],0),MATCH($D4,Alternativ1[#Headers],0)+1),0))=0,INDEX(Alternativ1[#All],MATCH('Kontantstrøm alt. 1'!$C3,Alternativ1[[#All],[Komponent/Løsning 
(NB! Bruk unike navn)]],0),MATCH($D4,Alternativ1[#Headers],0)),0)),"")</f>
        <v/>
      </c>
      <c r="BH4" s="2" t="str">
        <f>IFERROR(IF(BH$2&gt;Analyseperiode,"",IF(MOD(BH$2,ROUND(INDEX(Alternativ1[#All],MATCH('Kontantstrøm alt. 1'!$C3,Alternativ1[[#All],[Komponent/Løsning 
(NB! Bruk unike navn)]],0),MATCH($D4,Alternativ1[#Headers],0)+1),0))=0,INDEX(Alternativ1[#All],MATCH('Kontantstrøm alt. 1'!$C3,Alternativ1[[#All],[Komponent/Løsning 
(NB! Bruk unike navn)]],0),MATCH($D4,Alternativ1[#Headers],0)),0)),"")</f>
        <v/>
      </c>
      <c r="BI4" s="2" t="str">
        <f>IFERROR(IF(BI$2&gt;Analyseperiode,"",IF(MOD(BI$2,ROUND(INDEX(Alternativ1[#All],MATCH('Kontantstrøm alt. 1'!$C3,Alternativ1[[#All],[Komponent/Løsning 
(NB! Bruk unike navn)]],0),MATCH($D4,Alternativ1[#Headers],0)+1),0))=0,INDEX(Alternativ1[#All],MATCH('Kontantstrøm alt. 1'!$C3,Alternativ1[[#All],[Komponent/Løsning 
(NB! Bruk unike navn)]],0),MATCH($D4,Alternativ1[#Headers],0)),0)),"")</f>
        <v/>
      </c>
      <c r="BJ4" s="2" t="str">
        <f>IFERROR(IF(BJ$2&gt;Analyseperiode,"",IF(MOD(BJ$2,ROUND(INDEX(Alternativ1[#All],MATCH('Kontantstrøm alt. 1'!$C3,Alternativ1[[#All],[Komponent/Løsning 
(NB! Bruk unike navn)]],0),MATCH($D4,Alternativ1[#Headers],0)+1),0))=0,INDEX(Alternativ1[#All],MATCH('Kontantstrøm alt. 1'!$C3,Alternativ1[[#All],[Komponent/Løsning 
(NB! Bruk unike navn)]],0),MATCH($D4,Alternativ1[#Headers],0)),0)),"")</f>
        <v/>
      </c>
      <c r="BK4" s="2" t="str">
        <f>IFERROR(IF(BK$2&gt;Analyseperiode,"",IF(MOD(BK$2,ROUND(INDEX(Alternativ1[#All],MATCH('Kontantstrøm alt. 1'!$C3,Alternativ1[[#All],[Komponent/Løsning 
(NB! Bruk unike navn)]],0),MATCH($D4,Alternativ1[#Headers],0)+1),0))=0,INDEX(Alternativ1[#All],MATCH('Kontantstrøm alt. 1'!$C3,Alternativ1[[#All],[Komponent/Løsning 
(NB! Bruk unike navn)]],0),MATCH($D4,Alternativ1[#Headers],0)),0)),"")</f>
        <v/>
      </c>
      <c r="BL4" s="2" t="str">
        <f>IFERROR(IF(BL$2&gt;Analyseperiode,"",IF(MOD(BL$2,ROUND(INDEX(Alternativ1[#All],MATCH('Kontantstrøm alt. 1'!$C3,Alternativ1[[#All],[Komponent/Løsning 
(NB! Bruk unike navn)]],0),MATCH($D4,Alternativ1[#Headers],0)+1),0))=0,INDEX(Alternativ1[#All],MATCH('Kontantstrøm alt. 1'!$C3,Alternativ1[[#All],[Komponent/Løsning 
(NB! Bruk unike navn)]],0),MATCH($D4,Alternativ1[#Headers],0)),0)),"")</f>
        <v/>
      </c>
      <c r="BM4" s="2" t="str">
        <f>IFERROR(IF(BM$2&gt;Analyseperiode,"",IF(MOD(BM$2,ROUND(INDEX(Alternativ1[#All],MATCH('Kontantstrøm alt. 1'!$C3,Alternativ1[[#All],[Komponent/Løsning 
(NB! Bruk unike navn)]],0),MATCH($D4,Alternativ1[#Headers],0)+1),0))=0,INDEX(Alternativ1[#All],MATCH('Kontantstrøm alt. 1'!$C3,Alternativ1[[#All],[Komponent/Løsning 
(NB! Bruk unike navn)]],0),MATCH($D4,Alternativ1[#Headers],0)),0)),"")</f>
        <v/>
      </c>
    </row>
    <row r="5" spans="1:65" x14ac:dyDescent="0.2">
      <c r="B5" s="9">
        <f ca="1">IFERROR(NPV(Kalkrente,OFFSET('Kontantstrøm alt. 1'!$F5,0,0,1,Analyseperiode)),0)</f>
        <v>0</v>
      </c>
      <c r="C5" s="4"/>
      <c r="D5" t="str">
        <f>Alternativ1[[#Headers],[3.2. Vedlikehold]]</f>
        <v>3.2. Vedlikehold</v>
      </c>
      <c r="E5" s="2"/>
      <c r="F5" s="2">
        <f ca="1">IFERROR(IF(F$2&gt;Analyseperiode,"",IF(MOD(F$2,ROUND(INDEX(Alternativ1[#All],MATCH('Kontantstrøm alt. 1'!$C3,Alternativ1[[#All],[Komponent/Løsning 
(NB! Bruk unike navn)]],0),MATCH($D5,Alternativ1[#Headers],0)+1),0))=0,INDEX(Alternativ1[#All],MATCH('Kontantstrøm alt. 1'!$C3,Alternativ1[[#All],[Komponent/Løsning 
(NB! Bruk unike navn)]],0),MATCH($D5,Alternativ1[#Headers],0)),0)),"")</f>
        <v>0</v>
      </c>
      <c r="G5" s="2">
        <f ca="1">IFERROR(IF(G$2&gt;Analyseperiode,"",IF(MOD(G$2,ROUND(INDEX(Alternativ1[#All],MATCH('Kontantstrøm alt. 1'!$C3,Alternativ1[[#All],[Komponent/Løsning 
(NB! Bruk unike navn)]],0),MATCH($D5,Alternativ1[#Headers],0)+1),0))=0,INDEX(Alternativ1[#All],MATCH('Kontantstrøm alt. 1'!$C3,Alternativ1[[#All],[Komponent/Løsning 
(NB! Bruk unike navn)]],0),MATCH($D5,Alternativ1[#Headers],0)),0)),"")</f>
        <v>0</v>
      </c>
      <c r="H5" s="2">
        <f ca="1">IFERROR(IF(H$2&gt;Analyseperiode,"",IF(MOD(H$2,ROUND(INDEX(Alternativ1[#All],MATCH('Kontantstrøm alt. 1'!$C3,Alternativ1[[#All],[Komponent/Løsning 
(NB! Bruk unike navn)]],0),MATCH($D5,Alternativ1[#Headers],0)+1),0))=0,INDEX(Alternativ1[#All],MATCH('Kontantstrøm alt. 1'!$C3,Alternativ1[[#All],[Komponent/Løsning 
(NB! Bruk unike navn)]],0),MATCH($D5,Alternativ1[#Headers],0)),0)),"")</f>
        <v>0</v>
      </c>
      <c r="I5" s="2">
        <f ca="1">IFERROR(IF(I$2&gt;Analyseperiode,"",IF(MOD(I$2,ROUND(INDEX(Alternativ1[#All],MATCH('Kontantstrøm alt. 1'!$C3,Alternativ1[[#All],[Komponent/Løsning 
(NB! Bruk unike navn)]],0),MATCH($D5,Alternativ1[#Headers],0)+1),0))=0,INDEX(Alternativ1[#All],MATCH('Kontantstrøm alt. 1'!$C3,Alternativ1[[#All],[Komponent/Løsning 
(NB! Bruk unike navn)]],0),MATCH($D5,Alternativ1[#Headers],0)),0)),"")</f>
        <v>0</v>
      </c>
      <c r="J5" s="2">
        <f ca="1">IFERROR(IF(J$2&gt;Analyseperiode,"",IF(MOD(J$2,ROUND(INDEX(Alternativ1[#All],MATCH('Kontantstrøm alt. 1'!$C3,Alternativ1[[#All],[Komponent/Løsning 
(NB! Bruk unike navn)]],0),MATCH($D5,Alternativ1[#Headers],0)+1),0))=0,INDEX(Alternativ1[#All],MATCH('Kontantstrøm alt. 1'!$C3,Alternativ1[[#All],[Komponent/Løsning 
(NB! Bruk unike navn)]],0),MATCH($D5,Alternativ1[#Headers],0)),0)),"")</f>
        <v>0</v>
      </c>
      <c r="K5" s="2">
        <f ca="1">IFERROR(IF(K$2&gt;Analyseperiode,"",IF(MOD(K$2,ROUND(INDEX(Alternativ1[#All],MATCH('Kontantstrøm alt. 1'!$C3,Alternativ1[[#All],[Komponent/Løsning 
(NB! Bruk unike navn)]],0),MATCH($D5,Alternativ1[#Headers],0)+1),0))=0,INDEX(Alternativ1[#All],MATCH('Kontantstrøm alt. 1'!$C3,Alternativ1[[#All],[Komponent/Løsning 
(NB! Bruk unike navn)]],0),MATCH($D5,Alternativ1[#Headers],0)),0)),"")</f>
        <v>0</v>
      </c>
      <c r="L5" s="2">
        <f ca="1">IFERROR(IF(L$2&gt;Analyseperiode,"",IF(MOD(L$2,ROUND(INDEX(Alternativ1[#All],MATCH('Kontantstrøm alt. 1'!$C3,Alternativ1[[#All],[Komponent/Løsning 
(NB! Bruk unike navn)]],0),MATCH($D5,Alternativ1[#Headers],0)+1),0))=0,INDEX(Alternativ1[#All],MATCH('Kontantstrøm alt. 1'!$C3,Alternativ1[[#All],[Komponent/Løsning 
(NB! Bruk unike navn)]],0),MATCH($D5,Alternativ1[#Headers],0)),0)),"")</f>
        <v>0</v>
      </c>
      <c r="M5" s="2">
        <f ca="1">IFERROR(IF(M$2&gt;Analyseperiode,"",IF(MOD(M$2,ROUND(INDEX(Alternativ1[#All],MATCH('Kontantstrøm alt. 1'!$C3,Alternativ1[[#All],[Komponent/Løsning 
(NB! Bruk unike navn)]],0),MATCH($D5,Alternativ1[#Headers],0)+1),0))=0,INDEX(Alternativ1[#All],MATCH('Kontantstrøm alt. 1'!$C3,Alternativ1[[#All],[Komponent/Løsning 
(NB! Bruk unike navn)]],0),MATCH($D5,Alternativ1[#Headers],0)),0)),"")</f>
        <v>0</v>
      </c>
      <c r="N5" s="2">
        <f ca="1">IFERROR(IF(N$2&gt;Analyseperiode,"",IF(MOD(N$2,ROUND(INDEX(Alternativ1[#All],MATCH('Kontantstrøm alt. 1'!$C3,Alternativ1[[#All],[Komponent/Løsning 
(NB! Bruk unike navn)]],0),MATCH($D5,Alternativ1[#Headers],0)+1),0))=0,INDEX(Alternativ1[#All],MATCH('Kontantstrøm alt. 1'!$C3,Alternativ1[[#All],[Komponent/Løsning 
(NB! Bruk unike navn)]],0),MATCH($D5,Alternativ1[#Headers],0)),0)),"")</f>
        <v>0</v>
      </c>
      <c r="O5" s="2">
        <f ca="1">IFERROR(IF(O$2&gt;Analyseperiode,"",IF(MOD(O$2,ROUND(INDEX(Alternativ1[#All],MATCH('Kontantstrøm alt. 1'!$C3,Alternativ1[[#All],[Komponent/Løsning 
(NB! Bruk unike navn)]],0),MATCH($D5,Alternativ1[#Headers],0)+1),0))=0,INDEX(Alternativ1[#All],MATCH('Kontantstrøm alt. 1'!$C3,Alternativ1[[#All],[Komponent/Løsning 
(NB! Bruk unike navn)]],0),MATCH($D5,Alternativ1[#Headers],0)),0)),"")</f>
        <v>0</v>
      </c>
      <c r="P5" s="2">
        <f ca="1">IFERROR(IF(P$2&gt;Analyseperiode,"",IF(MOD(P$2,ROUND(INDEX(Alternativ1[#All],MATCH('Kontantstrøm alt. 1'!$C3,Alternativ1[[#All],[Komponent/Løsning 
(NB! Bruk unike navn)]],0),MATCH($D5,Alternativ1[#Headers],0)+1),0))=0,INDEX(Alternativ1[#All],MATCH('Kontantstrøm alt. 1'!$C3,Alternativ1[[#All],[Komponent/Løsning 
(NB! Bruk unike navn)]],0),MATCH($D5,Alternativ1[#Headers],0)),0)),"")</f>
        <v>0</v>
      </c>
      <c r="Q5" s="2">
        <f ca="1">IFERROR(IF(Q$2&gt;Analyseperiode,"",IF(MOD(Q$2,ROUND(INDEX(Alternativ1[#All],MATCH('Kontantstrøm alt. 1'!$C3,Alternativ1[[#All],[Komponent/Løsning 
(NB! Bruk unike navn)]],0),MATCH($D5,Alternativ1[#Headers],0)+1),0))=0,INDEX(Alternativ1[#All],MATCH('Kontantstrøm alt. 1'!$C3,Alternativ1[[#All],[Komponent/Løsning 
(NB! Bruk unike navn)]],0),MATCH($D5,Alternativ1[#Headers],0)),0)),"")</f>
        <v>0</v>
      </c>
      <c r="R5" s="2">
        <f ca="1">IFERROR(IF(R$2&gt;Analyseperiode,"",IF(MOD(R$2,ROUND(INDEX(Alternativ1[#All],MATCH('Kontantstrøm alt. 1'!$C3,Alternativ1[[#All],[Komponent/Løsning 
(NB! Bruk unike navn)]],0),MATCH($D5,Alternativ1[#Headers],0)+1),0))=0,INDEX(Alternativ1[#All],MATCH('Kontantstrøm alt. 1'!$C3,Alternativ1[[#All],[Komponent/Løsning 
(NB! Bruk unike navn)]],0),MATCH($D5,Alternativ1[#Headers],0)),0)),"")</f>
        <v>0</v>
      </c>
      <c r="S5" s="2">
        <f ca="1">IFERROR(IF(S$2&gt;Analyseperiode,"",IF(MOD(S$2,ROUND(INDEX(Alternativ1[#All],MATCH('Kontantstrøm alt. 1'!$C3,Alternativ1[[#All],[Komponent/Løsning 
(NB! Bruk unike navn)]],0),MATCH($D5,Alternativ1[#Headers],0)+1),0))=0,INDEX(Alternativ1[#All],MATCH('Kontantstrøm alt. 1'!$C3,Alternativ1[[#All],[Komponent/Løsning 
(NB! Bruk unike navn)]],0),MATCH($D5,Alternativ1[#Headers],0)),0)),"")</f>
        <v>0</v>
      </c>
      <c r="T5" s="2">
        <f ca="1">IFERROR(IF(T$2&gt;Analyseperiode,"",IF(MOD(T$2,ROUND(INDEX(Alternativ1[#All],MATCH('Kontantstrøm alt. 1'!$C3,Alternativ1[[#All],[Komponent/Løsning 
(NB! Bruk unike navn)]],0),MATCH($D5,Alternativ1[#Headers],0)+1),0))=0,INDEX(Alternativ1[#All],MATCH('Kontantstrøm alt. 1'!$C3,Alternativ1[[#All],[Komponent/Løsning 
(NB! Bruk unike navn)]],0),MATCH($D5,Alternativ1[#Headers],0)),0)),"")</f>
        <v>0</v>
      </c>
      <c r="U5" s="2">
        <f ca="1">IFERROR(IF(U$2&gt;Analyseperiode,"",IF(MOD(U$2,ROUND(INDEX(Alternativ1[#All],MATCH('Kontantstrøm alt. 1'!$C3,Alternativ1[[#All],[Komponent/Løsning 
(NB! Bruk unike navn)]],0),MATCH($D5,Alternativ1[#Headers],0)+1),0))=0,INDEX(Alternativ1[#All],MATCH('Kontantstrøm alt. 1'!$C3,Alternativ1[[#All],[Komponent/Løsning 
(NB! Bruk unike navn)]],0),MATCH($D5,Alternativ1[#Headers],0)),0)),"")</f>
        <v>0</v>
      </c>
      <c r="V5" s="2">
        <f ca="1">IFERROR(IF(V$2&gt;Analyseperiode,"",IF(MOD(V$2,ROUND(INDEX(Alternativ1[#All],MATCH('Kontantstrøm alt. 1'!$C3,Alternativ1[[#All],[Komponent/Løsning 
(NB! Bruk unike navn)]],0),MATCH($D5,Alternativ1[#Headers],0)+1),0))=0,INDEX(Alternativ1[#All],MATCH('Kontantstrøm alt. 1'!$C3,Alternativ1[[#All],[Komponent/Løsning 
(NB! Bruk unike navn)]],0),MATCH($D5,Alternativ1[#Headers],0)),0)),"")</f>
        <v>0</v>
      </c>
      <c r="W5" s="2">
        <f ca="1">IFERROR(IF(W$2&gt;Analyseperiode,"",IF(MOD(W$2,ROUND(INDEX(Alternativ1[#All],MATCH('Kontantstrøm alt. 1'!$C3,Alternativ1[[#All],[Komponent/Løsning 
(NB! Bruk unike navn)]],0),MATCH($D5,Alternativ1[#Headers],0)+1),0))=0,INDEX(Alternativ1[#All],MATCH('Kontantstrøm alt. 1'!$C3,Alternativ1[[#All],[Komponent/Løsning 
(NB! Bruk unike navn)]],0),MATCH($D5,Alternativ1[#Headers],0)),0)),"")</f>
        <v>0</v>
      </c>
      <c r="X5" s="2">
        <f ca="1">IFERROR(IF(X$2&gt;Analyseperiode,"",IF(MOD(X$2,ROUND(INDEX(Alternativ1[#All],MATCH('Kontantstrøm alt. 1'!$C3,Alternativ1[[#All],[Komponent/Løsning 
(NB! Bruk unike navn)]],0),MATCH($D5,Alternativ1[#Headers],0)+1),0))=0,INDEX(Alternativ1[#All],MATCH('Kontantstrøm alt. 1'!$C3,Alternativ1[[#All],[Komponent/Løsning 
(NB! Bruk unike navn)]],0),MATCH($D5,Alternativ1[#Headers],0)),0)),"")</f>
        <v>0</v>
      </c>
      <c r="Y5" s="2">
        <f ca="1">IFERROR(IF(Y$2&gt;Analyseperiode,"",IF(MOD(Y$2,ROUND(INDEX(Alternativ1[#All],MATCH('Kontantstrøm alt. 1'!$C3,Alternativ1[[#All],[Komponent/Løsning 
(NB! Bruk unike navn)]],0),MATCH($D5,Alternativ1[#Headers],0)+1),0))=0,INDEX(Alternativ1[#All],MATCH('Kontantstrøm alt. 1'!$C3,Alternativ1[[#All],[Komponent/Løsning 
(NB! Bruk unike navn)]],0),MATCH($D5,Alternativ1[#Headers],0)),0)),"")</f>
        <v>0</v>
      </c>
      <c r="Z5" s="2">
        <f ca="1">IFERROR(IF(Z$2&gt;Analyseperiode,"",IF(MOD(Z$2,ROUND(INDEX(Alternativ1[#All],MATCH('Kontantstrøm alt. 1'!$C3,Alternativ1[[#All],[Komponent/Løsning 
(NB! Bruk unike navn)]],0),MATCH($D5,Alternativ1[#Headers],0)+1),0))=0,INDEX(Alternativ1[#All],MATCH('Kontantstrøm alt. 1'!$C3,Alternativ1[[#All],[Komponent/Løsning 
(NB! Bruk unike navn)]],0),MATCH($D5,Alternativ1[#Headers],0)),0)),"")</f>
        <v>0</v>
      </c>
      <c r="AA5" s="2">
        <f ca="1">IFERROR(IF(AA$2&gt;Analyseperiode,"",IF(MOD(AA$2,ROUND(INDEX(Alternativ1[#All],MATCH('Kontantstrøm alt. 1'!$C3,Alternativ1[[#All],[Komponent/Løsning 
(NB! Bruk unike navn)]],0),MATCH($D5,Alternativ1[#Headers],0)+1),0))=0,INDEX(Alternativ1[#All],MATCH('Kontantstrøm alt. 1'!$C3,Alternativ1[[#All],[Komponent/Løsning 
(NB! Bruk unike navn)]],0),MATCH($D5,Alternativ1[#Headers],0)),0)),"")</f>
        <v>0</v>
      </c>
      <c r="AB5" s="2">
        <f ca="1">IFERROR(IF(AB$2&gt;Analyseperiode,"",IF(MOD(AB$2,ROUND(INDEX(Alternativ1[#All],MATCH('Kontantstrøm alt. 1'!$C3,Alternativ1[[#All],[Komponent/Løsning 
(NB! Bruk unike navn)]],0),MATCH($D5,Alternativ1[#Headers],0)+1),0))=0,INDEX(Alternativ1[#All],MATCH('Kontantstrøm alt. 1'!$C3,Alternativ1[[#All],[Komponent/Løsning 
(NB! Bruk unike navn)]],0),MATCH($D5,Alternativ1[#Headers],0)),0)),"")</f>
        <v>0</v>
      </c>
      <c r="AC5" s="2">
        <f ca="1">IFERROR(IF(AC$2&gt;Analyseperiode,"",IF(MOD(AC$2,ROUND(INDEX(Alternativ1[#All],MATCH('Kontantstrøm alt. 1'!$C3,Alternativ1[[#All],[Komponent/Løsning 
(NB! Bruk unike navn)]],0),MATCH($D5,Alternativ1[#Headers],0)+1),0))=0,INDEX(Alternativ1[#All],MATCH('Kontantstrøm alt. 1'!$C3,Alternativ1[[#All],[Komponent/Løsning 
(NB! Bruk unike navn)]],0),MATCH($D5,Alternativ1[#Headers],0)),0)),"")</f>
        <v>0</v>
      </c>
      <c r="AD5" s="2">
        <f ca="1">IFERROR(IF(AD$2&gt;Analyseperiode,"",IF(MOD(AD$2,ROUND(INDEX(Alternativ1[#All],MATCH('Kontantstrøm alt. 1'!$C3,Alternativ1[[#All],[Komponent/Løsning 
(NB! Bruk unike navn)]],0),MATCH($D5,Alternativ1[#Headers],0)+1),0))=0,INDEX(Alternativ1[#All],MATCH('Kontantstrøm alt. 1'!$C3,Alternativ1[[#All],[Komponent/Løsning 
(NB! Bruk unike navn)]],0),MATCH($D5,Alternativ1[#Headers],0)),0)),"")</f>
        <v>0</v>
      </c>
      <c r="AE5" s="2">
        <f ca="1">IFERROR(IF(AE$2&gt;Analyseperiode,"",IF(MOD(AE$2,ROUND(INDEX(Alternativ1[#All],MATCH('Kontantstrøm alt. 1'!$C3,Alternativ1[[#All],[Komponent/Løsning 
(NB! Bruk unike navn)]],0),MATCH($D5,Alternativ1[#Headers],0)+1),0))=0,INDEX(Alternativ1[#All],MATCH('Kontantstrøm alt. 1'!$C3,Alternativ1[[#All],[Komponent/Løsning 
(NB! Bruk unike navn)]],0),MATCH($D5,Alternativ1[#Headers],0)),0)),"")</f>
        <v>0</v>
      </c>
      <c r="AF5" s="2">
        <f ca="1">IFERROR(IF(AF$2&gt;Analyseperiode,"",IF(MOD(AF$2,ROUND(INDEX(Alternativ1[#All],MATCH('Kontantstrøm alt. 1'!$C3,Alternativ1[[#All],[Komponent/Løsning 
(NB! Bruk unike navn)]],0),MATCH($D5,Alternativ1[#Headers],0)+1),0))=0,INDEX(Alternativ1[#All],MATCH('Kontantstrøm alt. 1'!$C3,Alternativ1[[#All],[Komponent/Løsning 
(NB! Bruk unike navn)]],0),MATCH($D5,Alternativ1[#Headers],0)),0)),"")</f>
        <v>0</v>
      </c>
      <c r="AG5" s="2">
        <f ca="1">IFERROR(IF(AG$2&gt;Analyseperiode,"",IF(MOD(AG$2,ROUND(INDEX(Alternativ1[#All],MATCH('Kontantstrøm alt. 1'!$C3,Alternativ1[[#All],[Komponent/Løsning 
(NB! Bruk unike navn)]],0),MATCH($D5,Alternativ1[#Headers],0)+1),0))=0,INDEX(Alternativ1[#All],MATCH('Kontantstrøm alt. 1'!$C3,Alternativ1[[#All],[Komponent/Løsning 
(NB! Bruk unike navn)]],0),MATCH($D5,Alternativ1[#Headers],0)),0)),"")</f>
        <v>0</v>
      </c>
      <c r="AH5" s="2">
        <f ca="1">IFERROR(IF(AH$2&gt;Analyseperiode,"",IF(MOD(AH$2,ROUND(INDEX(Alternativ1[#All],MATCH('Kontantstrøm alt. 1'!$C3,Alternativ1[[#All],[Komponent/Løsning 
(NB! Bruk unike navn)]],0),MATCH($D5,Alternativ1[#Headers],0)+1),0))=0,INDEX(Alternativ1[#All],MATCH('Kontantstrøm alt. 1'!$C3,Alternativ1[[#All],[Komponent/Løsning 
(NB! Bruk unike navn)]],0),MATCH($D5,Alternativ1[#Headers],0)),0)),"")</f>
        <v>0</v>
      </c>
      <c r="AI5" s="2">
        <f ca="1">IFERROR(IF(AI$2&gt;Analyseperiode,"",IF(MOD(AI$2,ROUND(INDEX(Alternativ1[#All],MATCH('Kontantstrøm alt. 1'!$C3,Alternativ1[[#All],[Komponent/Løsning 
(NB! Bruk unike navn)]],0),MATCH($D5,Alternativ1[#Headers],0)+1),0))=0,INDEX(Alternativ1[#All],MATCH('Kontantstrøm alt. 1'!$C3,Alternativ1[[#All],[Komponent/Løsning 
(NB! Bruk unike navn)]],0),MATCH($D5,Alternativ1[#Headers],0)),0)),"")</f>
        <v>0</v>
      </c>
      <c r="AJ5" s="2" t="str">
        <f>IFERROR(IF(AJ$2&gt;Analyseperiode,"",IF(MOD(AJ$2,ROUND(INDEX(Alternativ1[#All],MATCH('Kontantstrøm alt. 1'!$C3,Alternativ1[[#All],[Komponent/Løsning 
(NB! Bruk unike navn)]],0),MATCH($D5,Alternativ1[#Headers],0)+1),0))=0,INDEX(Alternativ1[#All],MATCH('Kontantstrøm alt. 1'!$C3,Alternativ1[[#All],[Komponent/Løsning 
(NB! Bruk unike navn)]],0),MATCH($D5,Alternativ1[#Headers],0)),0)),"")</f>
        <v/>
      </c>
      <c r="AK5" s="2" t="str">
        <f>IFERROR(IF(AK$2&gt;Analyseperiode,"",IF(MOD(AK$2,ROUND(INDEX(Alternativ1[#All],MATCH('Kontantstrøm alt. 1'!$C3,Alternativ1[[#All],[Komponent/Løsning 
(NB! Bruk unike navn)]],0),MATCH($D5,Alternativ1[#Headers],0)+1),0))=0,INDEX(Alternativ1[#All],MATCH('Kontantstrøm alt. 1'!$C3,Alternativ1[[#All],[Komponent/Løsning 
(NB! Bruk unike navn)]],0),MATCH($D5,Alternativ1[#Headers],0)),0)),"")</f>
        <v/>
      </c>
      <c r="AL5" s="2" t="str">
        <f>IFERROR(IF(AL$2&gt;Analyseperiode,"",IF(MOD(AL$2,ROUND(INDEX(Alternativ1[#All],MATCH('Kontantstrøm alt. 1'!$C3,Alternativ1[[#All],[Komponent/Løsning 
(NB! Bruk unike navn)]],0),MATCH($D5,Alternativ1[#Headers],0)+1),0))=0,INDEX(Alternativ1[#All],MATCH('Kontantstrøm alt. 1'!$C3,Alternativ1[[#All],[Komponent/Løsning 
(NB! Bruk unike navn)]],0),MATCH($D5,Alternativ1[#Headers],0)),0)),"")</f>
        <v/>
      </c>
      <c r="AM5" s="2" t="str">
        <f>IFERROR(IF(AM$2&gt;Analyseperiode,"",IF(MOD(AM$2,ROUND(INDEX(Alternativ1[#All],MATCH('Kontantstrøm alt. 1'!$C3,Alternativ1[[#All],[Komponent/Løsning 
(NB! Bruk unike navn)]],0),MATCH($D5,Alternativ1[#Headers],0)+1),0))=0,INDEX(Alternativ1[#All],MATCH('Kontantstrøm alt. 1'!$C3,Alternativ1[[#All],[Komponent/Løsning 
(NB! Bruk unike navn)]],0),MATCH($D5,Alternativ1[#Headers],0)),0)),"")</f>
        <v/>
      </c>
      <c r="AN5" s="2" t="str">
        <f>IFERROR(IF(AN$2&gt;Analyseperiode,"",IF(MOD(AN$2,ROUND(INDEX(Alternativ1[#All],MATCH('Kontantstrøm alt. 1'!$C3,Alternativ1[[#All],[Komponent/Løsning 
(NB! Bruk unike navn)]],0),MATCH($D5,Alternativ1[#Headers],0)+1),0))=0,INDEX(Alternativ1[#All],MATCH('Kontantstrøm alt. 1'!$C3,Alternativ1[[#All],[Komponent/Løsning 
(NB! Bruk unike navn)]],0),MATCH($D5,Alternativ1[#Headers],0)),0)),"")</f>
        <v/>
      </c>
      <c r="AO5" s="2" t="str">
        <f>IFERROR(IF(AO$2&gt;Analyseperiode,"",IF(MOD(AO$2,ROUND(INDEX(Alternativ1[#All],MATCH('Kontantstrøm alt. 1'!$C3,Alternativ1[[#All],[Komponent/Løsning 
(NB! Bruk unike navn)]],0),MATCH($D5,Alternativ1[#Headers],0)+1),0))=0,INDEX(Alternativ1[#All],MATCH('Kontantstrøm alt. 1'!$C3,Alternativ1[[#All],[Komponent/Løsning 
(NB! Bruk unike navn)]],0),MATCH($D5,Alternativ1[#Headers],0)),0)),"")</f>
        <v/>
      </c>
      <c r="AP5" s="2" t="str">
        <f>IFERROR(IF(AP$2&gt;Analyseperiode,"",IF(MOD(AP$2,ROUND(INDEX(Alternativ1[#All],MATCH('Kontantstrøm alt. 1'!$C3,Alternativ1[[#All],[Komponent/Løsning 
(NB! Bruk unike navn)]],0),MATCH($D5,Alternativ1[#Headers],0)+1),0))=0,INDEX(Alternativ1[#All],MATCH('Kontantstrøm alt. 1'!$C3,Alternativ1[[#All],[Komponent/Løsning 
(NB! Bruk unike navn)]],0),MATCH($D5,Alternativ1[#Headers],0)),0)),"")</f>
        <v/>
      </c>
      <c r="AQ5" s="2" t="str">
        <f>IFERROR(IF(AQ$2&gt;Analyseperiode,"",IF(MOD(AQ$2,ROUND(INDEX(Alternativ1[#All],MATCH('Kontantstrøm alt. 1'!$C3,Alternativ1[[#All],[Komponent/Løsning 
(NB! Bruk unike navn)]],0),MATCH($D5,Alternativ1[#Headers],0)+1),0))=0,INDEX(Alternativ1[#All],MATCH('Kontantstrøm alt. 1'!$C3,Alternativ1[[#All],[Komponent/Løsning 
(NB! Bruk unike navn)]],0),MATCH($D5,Alternativ1[#Headers],0)),0)),"")</f>
        <v/>
      </c>
      <c r="AR5" s="2" t="str">
        <f>IFERROR(IF(AR$2&gt;Analyseperiode,"",IF(MOD(AR$2,ROUND(INDEX(Alternativ1[#All],MATCH('Kontantstrøm alt. 1'!$C3,Alternativ1[[#All],[Komponent/Løsning 
(NB! Bruk unike navn)]],0),MATCH($D5,Alternativ1[#Headers],0)+1),0))=0,INDEX(Alternativ1[#All],MATCH('Kontantstrøm alt. 1'!$C3,Alternativ1[[#All],[Komponent/Løsning 
(NB! Bruk unike navn)]],0),MATCH($D5,Alternativ1[#Headers],0)),0)),"")</f>
        <v/>
      </c>
      <c r="AS5" s="2" t="str">
        <f>IFERROR(IF(AS$2&gt;Analyseperiode,"",IF(MOD(AS$2,ROUND(INDEX(Alternativ1[#All],MATCH('Kontantstrøm alt. 1'!$C3,Alternativ1[[#All],[Komponent/Løsning 
(NB! Bruk unike navn)]],0),MATCH($D5,Alternativ1[#Headers],0)+1),0))=0,INDEX(Alternativ1[#All],MATCH('Kontantstrøm alt. 1'!$C3,Alternativ1[[#All],[Komponent/Løsning 
(NB! Bruk unike navn)]],0),MATCH($D5,Alternativ1[#Headers],0)),0)),"")</f>
        <v/>
      </c>
      <c r="AT5" s="2" t="str">
        <f>IFERROR(IF(AT$2&gt;Analyseperiode,"",IF(MOD(AT$2,ROUND(INDEX(Alternativ1[#All],MATCH('Kontantstrøm alt. 1'!$C3,Alternativ1[[#All],[Komponent/Løsning 
(NB! Bruk unike navn)]],0),MATCH($D5,Alternativ1[#Headers],0)+1),0))=0,INDEX(Alternativ1[#All],MATCH('Kontantstrøm alt. 1'!$C3,Alternativ1[[#All],[Komponent/Løsning 
(NB! Bruk unike navn)]],0),MATCH($D5,Alternativ1[#Headers],0)),0)),"")</f>
        <v/>
      </c>
      <c r="AU5" s="2" t="str">
        <f>IFERROR(IF(AU$2&gt;Analyseperiode,"",IF(MOD(AU$2,ROUND(INDEX(Alternativ1[#All],MATCH('Kontantstrøm alt. 1'!$C3,Alternativ1[[#All],[Komponent/Løsning 
(NB! Bruk unike navn)]],0),MATCH($D5,Alternativ1[#Headers],0)+1),0))=0,INDEX(Alternativ1[#All],MATCH('Kontantstrøm alt. 1'!$C3,Alternativ1[[#All],[Komponent/Løsning 
(NB! Bruk unike navn)]],0),MATCH($D5,Alternativ1[#Headers],0)),0)),"")</f>
        <v/>
      </c>
      <c r="AV5" s="2" t="str">
        <f>IFERROR(IF(AV$2&gt;Analyseperiode,"",IF(MOD(AV$2,ROUND(INDEX(Alternativ1[#All],MATCH('Kontantstrøm alt. 1'!$C3,Alternativ1[[#All],[Komponent/Løsning 
(NB! Bruk unike navn)]],0),MATCH($D5,Alternativ1[#Headers],0)+1),0))=0,INDEX(Alternativ1[#All],MATCH('Kontantstrøm alt. 1'!$C3,Alternativ1[[#All],[Komponent/Løsning 
(NB! Bruk unike navn)]],0),MATCH($D5,Alternativ1[#Headers],0)),0)),"")</f>
        <v/>
      </c>
      <c r="AW5" s="2" t="str">
        <f>IFERROR(IF(AW$2&gt;Analyseperiode,"",IF(MOD(AW$2,ROUND(INDEX(Alternativ1[#All],MATCH('Kontantstrøm alt. 1'!$C3,Alternativ1[[#All],[Komponent/Løsning 
(NB! Bruk unike navn)]],0),MATCH($D5,Alternativ1[#Headers],0)+1),0))=0,INDEX(Alternativ1[#All],MATCH('Kontantstrøm alt. 1'!$C3,Alternativ1[[#All],[Komponent/Løsning 
(NB! Bruk unike navn)]],0),MATCH($D5,Alternativ1[#Headers],0)),0)),"")</f>
        <v/>
      </c>
      <c r="AX5" s="2" t="str">
        <f>IFERROR(IF(AX$2&gt;Analyseperiode,"",IF(MOD(AX$2,ROUND(INDEX(Alternativ1[#All],MATCH('Kontantstrøm alt. 1'!$C3,Alternativ1[[#All],[Komponent/Løsning 
(NB! Bruk unike navn)]],0),MATCH($D5,Alternativ1[#Headers],0)+1),0))=0,INDEX(Alternativ1[#All],MATCH('Kontantstrøm alt. 1'!$C3,Alternativ1[[#All],[Komponent/Løsning 
(NB! Bruk unike navn)]],0),MATCH($D5,Alternativ1[#Headers],0)),0)),"")</f>
        <v/>
      </c>
      <c r="AY5" s="2" t="str">
        <f>IFERROR(IF(AY$2&gt;Analyseperiode,"",IF(MOD(AY$2,ROUND(INDEX(Alternativ1[#All],MATCH('Kontantstrøm alt. 1'!$C3,Alternativ1[[#All],[Komponent/Løsning 
(NB! Bruk unike navn)]],0),MATCH($D5,Alternativ1[#Headers],0)+1),0))=0,INDEX(Alternativ1[#All],MATCH('Kontantstrøm alt. 1'!$C3,Alternativ1[[#All],[Komponent/Løsning 
(NB! Bruk unike navn)]],0),MATCH($D5,Alternativ1[#Headers],0)),0)),"")</f>
        <v/>
      </c>
      <c r="AZ5" s="2" t="str">
        <f>IFERROR(IF(AZ$2&gt;Analyseperiode,"",IF(MOD(AZ$2,ROUND(INDEX(Alternativ1[#All],MATCH('Kontantstrøm alt. 1'!$C3,Alternativ1[[#All],[Komponent/Løsning 
(NB! Bruk unike navn)]],0),MATCH($D5,Alternativ1[#Headers],0)+1),0))=0,INDEX(Alternativ1[#All],MATCH('Kontantstrøm alt. 1'!$C3,Alternativ1[[#All],[Komponent/Løsning 
(NB! Bruk unike navn)]],0),MATCH($D5,Alternativ1[#Headers],0)),0)),"")</f>
        <v/>
      </c>
      <c r="BA5" s="2" t="str">
        <f>IFERROR(IF(BA$2&gt;Analyseperiode,"",IF(MOD(BA$2,ROUND(INDEX(Alternativ1[#All],MATCH('Kontantstrøm alt. 1'!$C3,Alternativ1[[#All],[Komponent/Løsning 
(NB! Bruk unike navn)]],0),MATCH($D5,Alternativ1[#Headers],0)+1),0))=0,INDEX(Alternativ1[#All],MATCH('Kontantstrøm alt. 1'!$C3,Alternativ1[[#All],[Komponent/Løsning 
(NB! Bruk unike navn)]],0),MATCH($D5,Alternativ1[#Headers],0)),0)),"")</f>
        <v/>
      </c>
      <c r="BB5" s="2" t="str">
        <f>IFERROR(IF(BB$2&gt;Analyseperiode,"",IF(MOD(BB$2,ROUND(INDEX(Alternativ1[#All],MATCH('Kontantstrøm alt. 1'!$C3,Alternativ1[[#All],[Komponent/Løsning 
(NB! Bruk unike navn)]],0),MATCH($D5,Alternativ1[#Headers],0)+1),0))=0,INDEX(Alternativ1[#All],MATCH('Kontantstrøm alt. 1'!$C3,Alternativ1[[#All],[Komponent/Løsning 
(NB! Bruk unike navn)]],0),MATCH($D5,Alternativ1[#Headers],0)),0)),"")</f>
        <v/>
      </c>
      <c r="BC5" s="2" t="str">
        <f>IFERROR(IF(BC$2&gt;Analyseperiode,"",IF(MOD(BC$2,ROUND(INDEX(Alternativ1[#All],MATCH('Kontantstrøm alt. 1'!$C3,Alternativ1[[#All],[Komponent/Løsning 
(NB! Bruk unike navn)]],0),MATCH($D5,Alternativ1[#Headers],0)+1),0))=0,INDEX(Alternativ1[#All],MATCH('Kontantstrøm alt. 1'!$C3,Alternativ1[[#All],[Komponent/Løsning 
(NB! Bruk unike navn)]],0),MATCH($D5,Alternativ1[#Headers],0)),0)),"")</f>
        <v/>
      </c>
      <c r="BD5" s="2" t="str">
        <f>IFERROR(IF(BD$2&gt;Analyseperiode,"",IF(MOD(BD$2,ROUND(INDEX(Alternativ1[#All],MATCH('Kontantstrøm alt. 1'!$C3,Alternativ1[[#All],[Komponent/Løsning 
(NB! Bruk unike navn)]],0),MATCH($D5,Alternativ1[#Headers],0)+1),0))=0,INDEX(Alternativ1[#All],MATCH('Kontantstrøm alt. 1'!$C3,Alternativ1[[#All],[Komponent/Løsning 
(NB! Bruk unike navn)]],0),MATCH($D5,Alternativ1[#Headers],0)),0)),"")</f>
        <v/>
      </c>
      <c r="BE5" s="2" t="str">
        <f>IFERROR(IF(BE$2&gt;Analyseperiode,"",IF(MOD(BE$2,ROUND(INDEX(Alternativ1[#All],MATCH('Kontantstrøm alt. 1'!$C3,Alternativ1[[#All],[Komponent/Løsning 
(NB! Bruk unike navn)]],0),MATCH($D5,Alternativ1[#Headers],0)+1),0))=0,INDEX(Alternativ1[#All],MATCH('Kontantstrøm alt. 1'!$C3,Alternativ1[[#All],[Komponent/Løsning 
(NB! Bruk unike navn)]],0),MATCH($D5,Alternativ1[#Headers],0)),0)),"")</f>
        <v/>
      </c>
      <c r="BF5" s="2" t="str">
        <f>IFERROR(IF(BF$2&gt;Analyseperiode,"",IF(MOD(BF$2,ROUND(INDEX(Alternativ1[#All],MATCH('Kontantstrøm alt. 1'!$C3,Alternativ1[[#All],[Komponent/Løsning 
(NB! Bruk unike navn)]],0),MATCH($D5,Alternativ1[#Headers],0)+1),0))=0,INDEX(Alternativ1[#All],MATCH('Kontantstrøm alt. 1'!$C3,Alternativ1[[#All],[Komponent/Løsning 
(NB! Bruk unike navn)]],0),MATCH($D5,Alternativ1[#Headers],0)),0)),"")</f>
        <v/>
      </c>
      <c r="BG5" s="2" t="str">
        <f>IFERROR(IF(BG$2&gt;Analyseperiode,"",IF(MOD(BG$2,ROUND(INDEX(Alternativ1[#All],MATCH('Kontantstrøm alt. 1'!$C3,Alternativ1[[#All],[Komponent/Løsning 
(NB! Bruk unike navn)]],0),MATCH($D5,Alternativ1[#Headers],0)+1),0))=0,INDEX(Alternativ1[#All],MATCH('Kontantstrøm alt. 1'!$C3,Alternativ1[[#All],[Komponent/Løsning 
(NB! Bruk unike navn)]],0),MATCH($D5,Alternativ1[#Headers],0)),0)),"")</f>
        <v/>
      </c>
      <c r="BH5" s="2" t="str">
        <f>IFERROR(IF(BH$2&gt;Analyseperiode,"",IF(MOD(BH$2,ROUND(INDEX(Alternativ1[#All],MATCH('Kontantstrøm alt. 1'!$C3,Alternativ1[[#All],[Komponent/Løsning 
(NB! Bruk unike navn)]],0),MATCH($D5,Alternativ1[#Headers],0)+1),0))=0,INDEX(Alternativ1[#All],MATCH('Kontantstrøm alt. 1'!$C3,Alternativ1[[#All],[Komponent/Løsning 
(NB! Bruk unike navn)]],0),MATCH($D5,Alternativ1[#Headers],0)),0)),"")</f>
        <v/>
      </c>
      <c r="BI5" s="2" t="str">
        <f>IFERROR(IF(BI$2&gt;Analyseperiode,"",IF(MOD(BI$2,ROUND(INDEX(Alternativ1[#All],MATCH('Kontantstrøm alt. 1'!$C3,Alternativ1[[#All],[Komponent/Løsning 
(NB! Bruk unike navn)]],0),MATCH($D5,Alternativ1[#Headers],0)+1),0))=0,INDEX(Alternativ1[#All],MATCH('Kontantstrøm alt. 1'!$C3,Alternativ1[[#All],[Komponent/Løsning 
(NB! Bruk unike navn)]],0),MATCH($D5,Alternativ1[#Headers],0)),0)),"")</f>
        <v/>
      </c>
      <c r="BJ5" s="2" t="str">
        <f>IFERROR(IF(BJ$2&gt;Analyseperiode,"",IF(MOD(BJ$2,ROUND(INDEX(Alternativ1[#All],MATCH('Kontantstrøm alt. 1'!$C3,Alternativ1[[#All],[Komponent/Løsning 
(NB! Bruk unike navn)]],0),MATCH($D5,Alternativ1[#Headers],0)+1),0))=0,INDEX(Alternativ1[#All],MATCH('Kontantstrøm alt. 1'!$C3,Alternativ1[[#All],[Komponent/Løsning 
(NB! Bruk unike navn)]],0),MATCH($D5,Alternativ1[#Headers],0)),0)),"")</f>
        <v/>
      </c>
      <c r="BK5" s="2" t="str">
        <f>IFERROR(IF(BK$2&gt;Analyseperiode,"",IF(MOD(BK$2,ROUND(INDEX(Alternativ1[#All],MATCH('Kontantstrøm alt. 1'!$C3,Alternativ1[[#All],[Komponent/Løsning 
(NB! Bruk unike navn)]],0),MATCH($D5,Alternativ1[#Headers],0)+1),0))=0,INDEX(Alternativ1[#All],MATCH('Kontantstrøm alt. 1'!$C3,Alternativ1[[#All],[Komponent/Løsning 
(NB! Bruk unike navn)]],0),MATCH($D5,Alternativ1[#Headers],0)),0)),"")</f>
        <v/>
      </c>
      <c r="BL5" s="2" t="str">
        <f>IFERROR(IF(BL$2&gt;Analyseperiode,"",IF(MOD(BL$2,ROUND(INDEX(Alternativ1[#All],MATCH('Kontantstrøm alt. 1'!$C3,Alternativ1[[#All],[Komponent/Løsning 
(NB! Bruk unike navn)]],0),MATCH($D5,Alternativ1[#Headers],0)+1),0))=0,INDEX(Alternativ1[#All],MATCH('Kontantstrøm alt. 1'!$C3,Alternativ1[[#All],[Komponent/Løsning 
(NB! Bruk unike navn)]],0),MATCH($D5,Alternativ1[#Headers],0)),0)),"")</f>
        <v/>
      </c>
      <c r="BM5" s="2" t="str">
        <f>IFERROR(IF(BM$2&gt;Analyseperiode,"",IF(MOD(BM$2,ROUND(INDEX(Alternativ1[#All],MATCH('Kontantstrøm alt. 1'!$C3,Alternativ1[[#All],[Komponent/Løsning 
(NB! Bruk unike navn)]],0),MATCH($D5,Alternativ1[#Headers],0)+1),0))=0,INDEX(Alternativ1[#All],MATCH('Kontantstrøm alt. 1'!$C3,Alternativ1[[#All],[Komponent/Løsning 
(NB! Bruk unike navn)]],0),MATCH($D5,Alternativ1[#Headers],0)),0)),"")</f>
        <v/>
      </c>
    </row>
    <row r="6" spans="1:65" x14ac:dyDescent="0.2">
      <c r="B6" s="9">
        <f ca="1">IFERROR(NPV(Kalkrente,OFFSET('Kontantstrøm alt. 1'!$F6,0,0,1,Analyseperiode)),0)</f>
        <v>0</v>
      </c>
      <c r="C6" s="4"/>
      <c r="D6" t="str">
        <f>Alternativ1[[#Headers],[4.1 Utskiftning ]]</f>
        <v xml:space="preserve">4.1 Utskiftning </v>
      </c>
      <c r="E6" s="2"/>
      <c r="F6" s="2">
        <f ca="1">IFERROR(IF(F$2&gt;Analyseperiode,"",IF($F2=Analyseperiode,0,IF(MOD(F$2,ROUND(INDEX(Alternativ1[#All],MATCH('Kontantstrøm alt. 1'!$C3,Alternativ1[[#All],[Komponent/Løsning 
(NB! Bruk unike navn)]],0),MATCH($D6,Alternativ1[#Headers],0)+1),0))=0,INDEX(Alternativ1[#All],MATCH('Kontantstrøm alt. 1'!$C3,Alternativ1[[#All],[Komponent/Løsning 
(NB! Bruk unike navn)]],0),MATCH($D6,Alternativ1[#Headers],0)),0))),"")</f>
        <v>0</v>
      </c>
      <c r="G6" s="2">
        <f ca="1">IFERROR(IF(G$2&gt;Analyseperiode,"",IF($F2=Analyseperiode,0,IF(MOD(G$2,ROUND(INDEX(Alternativ1[#All],MATCH('Kontantstrøm alt. 1'!$C3,Alternativ1[[#All],[Komponent/Løsning 
(NB! Bruk unike navn)]],0),MATCH($D6,Alternativ1[#Headers],0)+1),0))=0,INDEX(Alternativ1[#All],MATCH('Kontantstrøm alt. 1'!$C3,Alternativ1[[#All],[Komponent/Løsning 
(NB! Bruk unike navn)]],0),MATCH($D6,Alternativ1[#Headers],0)),0))),"")</f>
        <v>0</v>
      </c>
      <c r="H6" s="2">
        <f ca="1">IFERROR(IF(H$2&gt;Analyseperiode,"",IF($F2=Analyseperiode,0,IF(MOD(H$2,ROUND(INDEX(Alternativ1[#All],MATCH('Kontantstrøm alt. 1'!$C3,Alternativ1[[#All],[Komponent/Løsning 
(NB! Bruk unike navn)]],0),MATCH($D6,Alternativ1[#Headers],0)+1),0))=0,INDEX(Alternativ1[#All],MATCH('Kontantstrøm alt. 1'!$C3,Alternativ1[[#All],[Komponent/Løsning 
(NB! Bruk unike navn)]],0),MATCH($D6,Alternativ1[#Headers],0)),0))),"")</f>
        <v>0</v>
      </c>
      <c r="I6" s="2">
        <f ca="1">IFERROR(IF(I$2&gt;Analyseperiode,"",IF($F2=Analyseperiode,0,IF(MOD(I$2,ROUND(INDEX(Alternativ1[#All],MATCH('Kontantstrøm alt. 1'!$C3,Alternativ1[[#All],[Komponent/Løsning 
(NB! Bruk unike navn)]],0),MATCH($D6,Alternativ1[#Headers],0)+1),0))=0,INDEX(Alternativ1[#All],MATCH('Kontantstrøm alt. 1'!$C3,Alternativ1[[#All],[Komponent/Løsning 
(NB! Bruk unike navn)]],0),MATCH($D6,Alternativ1[#Headers],0)),0))),"")</f>
        <v>0</v>
      </c>
      <c r="J6" s="2">
        <f ca="1">IFERROR(IF(J$2&gt;Analyseperiode,"",IF($F2=Analyseperiode,0,IF(MOD(J$2,ROUND(INDEX(Alternativ1[#All],MATCH('Kontantstrøm alt. 1'!$C3,Alternativ1[[#All],[Komponent/Løsning 
(NB! Bruk unike navn)]],0),MATCH($D6,Alternativ1[#Headers],0)+1),0))=0,INDEX(Alternativ1[#All],MATCH('Kontantstrøm alt. 1'!$C3,Alternativ1[[#All],[Komponent/Løsning 
(NB! Bruk unike navn)]],0),MATCH($D6,Alternativ1[#Headers],0)),0))),"")</f>
        <v>0</v>
      </c>
      <c r="K6" s="2">
        <f ca="1">IFERROR(IF(K$2&gt;Analyseperiode,"",IF($F2=Analyseperiode,0,IF(MOD(K$2,ROUND(INDEX(Alternativ1[#All],MATCH('Kontantstrøm alt. 1'!$C3,Alternativ1[[#All],[Komponent/Løsning 
(NB! Bruk unike navn)]],0),MATCH($D6,Alternativ1[#Headers],0)+1),0))=0,INDEX(Alternativ1[#All],MATCH('Kontantstrøm alt. 1'!$C3,Alternativ1[[#All],[Komponent/Løsning 
(NB! Bruk unike navn)]],0),MATCH($D6,Alternativ1[#Headers],0)),0))),"")</f>
        <v>0</v>
      </c>
      <c r="L6" s="2">
        <f ca="1">IFERROR(IF(L$2&gt;Analyseperiode,"",IF($F2=Analyseperiode,0,IF(MOD(L$2,ROUND(INDEX(Alternativ1[#All],MATCH('Kontantstrøm alt. 1'!$C3,Alternativ1[[#All],[Komponent/Løsning 
(NB! Bruk unike navn)]],0),MATCH($D6,Alternativ1[#Headers],0)+1),0))=0,INDEX(Alternativ1[#All],MATCH('Kontantstrøm alt. 1'!$C3,Alternativ1[[#All],[Komponent/Løsning 
(NB! Bruk unike navn)]],0),MATCH($D6,Alternativ1[#Headers],0)),0))),"")</f>
        <v>0</v>
      </c>
      <c r="M6" s="2">
        <f ca="1">IFERROR(IF(M$2&gt;Analyseperiode,"",IF($F2=Analyseperiode,0,IF(MOD(M$2,ROUND(INDEX(Alternativ1[#All],MATCH('Kontantstrøm alt. 1'!$C3,Alternativ1[[#All],[Komponent/Løsning 
(NB! Bruk unike navn)]],0),MATCH($D6,Alternativ1[#Headers],0)+1),0))=0,INDEX(Alternativ1[#All],MATCH('Kontantstrøm alt. 1'!$C3,Alternativ1[[#All],[Komponent/Løsning 
(NB! Bruk unike navn)]],0),MATCH($D6,Alternativ1[#Headers],0)),0))),"")</f>
        <v>0</v>
      </c>
      <c r="N6" s="2">
        <f ca="1">IFERROR(IF(N$2&gt;Analyseperiode,"",IF($F2=Analyseperiode,0,IF(MOD(N$2,ROUND(INDEX(Alternativ1[#All],MATCH('Kontantstrøm alt. 1'!$C3,Alternativ1[[#All],[Komponent/Løsning 
(NB! Bruk unike navn)]],0),MATCH($D6,Alternativ1[#Headers],0)+1),0))=0,INDEX(Alternativ1[#All],MATCH('Kontantstrøm alt. 1'!$C3,Alternativ1[[#All],[Komponent/Løsning 
(NB! Bruk unike navn)]],0),MATCH($D6,Alternativ1[#Headers],0)),0))),"")</f>
        <v>0</v>
      </c>
      <c r="O6" s="2">
        <f ca="1">IFERROR(IF(O$2&gt;Analyseperiode,"",IF($F2=Analyseperiode,0,IF(MOD(O$2,ROUND(INDEX(Alternativ1[#All],MATCH('Kontantstrøm alt. 1'!$C3,Alternativ1[[#All],[Komponent/Løsning 
(NB! Bruk unike navn)]],0),MATCH($D6,Alternativ1[#Headers],0)+1),0))=0,INDEX(Alternativ1[#All],MATCH('Kontantstrøm alt. 1'!$C3,Alternativ1[[#All],[Komponent/Løsning 
(NB! Bruk unike navn)]],0),MATCH($D6,Alternativ1[#Headers],0)),0))),"")</f>
        <v>0</v>
      </c>
      <c r="P6" s="2">
        <f ca="1">IFERROR(IF(P$2&gt;Analyseperiode,"",IF($F2=Analyseperiode,0,IF(MOD(P$2,ROUND(INDEX(Alternativ1[#All],MATCH('Kontantstrøm alt. 1'!$C3,Alternativ1[[#All],[Komponent/Løsning 
(NB! Bruk unike navn)]],0),MATCH($D6,Alternativ1[#Headers],0)+1),0))=0,INDEX(Alternativ1[#All],MATCH('Kontantstrøm alt. 1'!$C3,Alternativ1[[#All],[Komponent/Løsning 
(NB! Bruk unike navn)]],0),MATCH($D6,Alternativ1[#Headers],0)),0))),"")</f>
        <v>0</v>
      </c>
      <c r="Q6" s="2">
        <f ca="1">IFERROR(IF(Q$2&gt;Analyseperiode,"",IF($F2=Analyseperiode,0,IF(MOD(Q$2,ROUND(INDEX(Alternativ1[#All],MATCH('Kontantstrøm alt. 1'!$C3,Alternativ1[[#All],[Komponent/Løsning 
(NB! Bruk unike navn)]],0),MATCH($D6,Alternativ1[#Headers],0)+1),0))=0,INDEX(Alternativ1[#All],MATCH('Kontantstrøm alt. 1'!$C3,Alternativ1[[#All],[Komponent/Løsning 
(NB! Bruk unike navn)]],0),MATCH($D6,Alternativ1[#Headers],0)),0))),"")</f>
        <v>0</v>
      </c>
      <c r="R6" s="2">
        <f ca="1">IFERROR(IF(R$2&gt;Analyseperiode,"",IF($F2=Analyseperiode,0,IF(MOD(R$2,ROUND(INDEX(Alternativ1[#All],MATCH('Kontantstrøm alt. 1'!$C3,Alternativ1[[#All],[Komponent/Løsning 
(NB! Bruk unike navn)]],0),MATCH($D6,Alternativ1[#Headers],0)+1),0))=0,INDEX(Alternativ1[#All],MATCH('Kontantstrøm alt. 1'!$C3,Alternativ1[[#All],[Komponent/Løsning 
(NB! Bruk unike navn)]],0),MATCH($D6,Alternativ1[#Headers],0)),0))),"")</f>
        <v>0</v>
      </c>
      <c r="S6" s="2">
        <f ca="1">IFERROR(IF(S$2&gt;Analyseperiode,"",IF($F2=Analyseperiode,0,IF(MOD(S$2,ROUND(INDEX(Alternativ1[#All],MATCH('Kontantstrøm alt. 1'!$C3,Alternativ1[[#All],[Komponent/Løsning 
(NB! Bruk unike navn)]],0),MATCH($D6,Alternativ1[#Headers],0)+1),0))=0,INDEX(Alternativ1[#All],MATCH('Kontantstrøm alt. 1'!$C3,Alternativ1[[#All],[Komponent/Løsning 
(NB! Bruk unike navn)]],0),MATCH($D6,Alternativ1[#Headers],0)),0))),"")</f>
        <v>0</v>
      </c>
      <c r="T6" s="2">
        <f ca="1">IFERROR(IF(T$2&gt;Analyseperiode,"",IF($F2=Analyseperiode,0,IF(MOD(T$2,ROUND(INDEX(Alternativ1[#All],MATCH('Kontantstrøm alt. 1'!$C3,Alternativ1[[#All],[Komponent/Løsning 
(NB! Bruk unike navn)]],0),MATCH($D6,Alternativ1[#Headers],0)+1),0))=0,INDEX(Alternativ1[#All],MATCH('Kontantstrøm alt. 1'!$C3,Alternativ1[[#All],[Komponent/Løsning 
(NB! Bruk unike navn)]],0),MATCH($D6,Alternativ1[#Headers],0)),0))),"")</f>
        <v>0</v>
      </c>
      <c r="U6" s="2">
        <f ca="1">IFERROR(IF(U$2&gt;Analyseperiode,"",IF($F2=Analyseperiode,0,IF(MOD(U$2,ROUND(INDEX(Alternativ1[#All],MATCH('Kontantstrøm alt. 1'!$C3,Alternativ1[[#All],[Komponent/Løsning 
(NB! Bruk unike navn)]],0),MATCH($D6,Alternativ1[#Headers],0)+1),0))=0,INDEX(Alternativ1[#All],MATCH('Kontantstrøm alt. 1'!$C3,Alternativ1[[#All],[Komponent/Løsning 
(NB! Bruk unike navn)]],0),MATCH($D6,Alternativ1[#Headers],0)),0))),"")</f>
        <v>0</v>
      </c>
      <c r="V6" s="2">
        <f ca="1">IFERROR(IF(V$2&gt;Analyseperiode,"",IF($F2=Analyseperiode,0,IF(MOD(V$2,ROUND(INDEX(Alternativ1[#All],MATCH('Kontantstrøm alt. 1'!$C3,Alternativ1[[#All],[Komponent/Løsning 
(NB! Bruk unike navn)]],0),MATCH($D6,Alternativ1[#Headers],0)+1),0))=0,INDEX(Alternativ1[#All],MATCH('Kontantstrøm alt. 1'!$C3,Alternativ1[[#All],[Komponent/Løsning 
(NB! Bruk unike navn)]],0),MATCH($D6,Alternativ1[#Headers],0)),0))),"")</f>
        <v>0</v>
      </c>
      <c r="W6" s="2">
        <f ca="1">IFERROR(IF(W$2&gt;Analyseperiode,"",IF($F2=Analyseperiode,0,IF(MOD(W$2,ROUND(INDEX(Alternativ1[#All],MATCH('Kontantstrøm alt. 1'!$C3,Alternativ1[[#All],[Komponent/Løsning 
(NB! Bruk unike navn)]],0),MATCH($D6,Alternativ1[#Headers],0)+1),0))=0,INDEX(Alternativ1[#All],MATCH('Kontantstrøm alt. 1'!$C3,Alternativ1[[#All],[Komponent/Løsning 
(NB! Bruk unike navn)]],0),MATCH($D6,Alternativ1[#Headers],0)),0))),"")</f>
        <v>0</v>
      </c>
      <c r="X6" s="2">
        <f ca="1">IFERROR(IF(X$2&gt;Analyseperiode,"",IF($F2=Analyseperiode,0,IF(MOD(X$2,ROUND(INDEX(Alternativ1[#All],MATCH('Kontantstrøm alt. 1'!$C3,Alternativ1[[#All],[Komponent/Løsning 
(NB! Bruk unike navn)]],0),MATCH($D6,Alternativ1[#Headers],0)+1),0))=0,INDEX(Alternativ1[#All],MATCH('Kontantstrøm alt. 1'!$C3,Alternativ1[[#All],[Komponent/Løsning 
(NB! Bruk unike navn)]],0),MATCH($D6,Alternativ1[#Headers],0)),0))),"")</f>
        <v>0</v>
      </c>
      <c r="Y6" s="2">
        <f ca="1">IFERROR(IF(Y$2&gt;Analyseperiode,"",IF($F2=Analyseperiode,0,IF(MOD(Y$2,ROUND(INDEX(Alternativ1[#All],MATCH('Kontantstrøm alt. 1'!$C3,Alternativ1[[#All],[Komponent/Løsning 
(NB! Bruk unike navn)]],0),MATCH($D6,Alternativ1[#Headers],0)+1),0))=0,INDEX(Alternativ1[#All],MATCH('Kontantstrøm alt. 1'!$C3,Alternativ1[[#All],[Komponent/Løsning 
(NB! Bruk unike navn)]],0),MATCH($D6,Alternativ1[#Headers],0)),0))),"")</f>
        <v>0</v>
      </c>
      <c r="Z6" s="2">
        <f ca="1">IFERROR(IF(Z$2&gt;Analyseperiode,"",IF($F2=Analyseperiode,0,IF(MOD(Z$2,ROUND(INDEX(Alternativ1[#All],MATCH('Kontantstrøm alt. 1'!$C3,Alternativ1[[#All],[Komponent/Løsning 
(NB! Bruk unike navn)]],0),MATCH($D6,Alternativ1[#Headers],0)+1),0))=0,INDEX(Alternativ1[#All],MATCH('Kontantstrøm alt. 1'!$C3,Alternativ1[[#All],[Komponent/Løsning 
(NB! Bruk unike navn)]],0),MATCH($D6,Alternativ1[#Headers],0)),0))),"")</f>
        <v>0</v>
      </c>
      <c r="AA6" s="2">
        <f ca="1">IFERROR(IF(AA$2&gt;Analyseperiode,"",IF($F2=Analyseperiode,0,IF(MOD(AA$2,ROUND(INDEX(Alternativ1[#All],MATCH('Kontantstrøm alt. 1'!$C3,Alternativ1[[#All],[Komponent/Løsning 
(NB! Bruk unike navn)]],0),MATCH($D6,Alternativ1[#Headers],0)+1),0))=0,INDEX(Alternativ1[#All],MATCH('Kontantstrøm alt. 1'!$C3,Alternativ1[[#All],[Komponent/Løsning 
(NB! Bruk unike navn)]],0),MATCH($D6,Alternativ1[#Headers],0)),0))),"")</f>
        <v>0</v>
      </c>
      <c r="AB6" s="2">
        <f ca="1">IFERROR(IF(AB$2&gt;Analyseperiode,"",IF($F2=Analyseperiode,0,IF(MOD(AB$2,ROUND(INDEX(Alternativ1[#All],MATCH('Kontantstrøm alt. 1'!$C3,Alternativ1[[#All],[Komponent/Løsning 
(NB! Bruk unike navn)]],0),MATCH($D6,Alternativ1[#Headers],0)+1),0))=0,INDEX(Alternativ1[#All],MATCH('Kontantstrøm alt. 1'!$C3,Alternativ1[[#All],[Komponent/Løsning 
(NB! Bruk unike navn)]],0),MATCH($D6,Alternativ1[#Headers],0)),0))),"")</f>
        <v>0</v>
      </c>
      <c r="AC6" s="2">
        <f ca="1">IFERROR(IF(AC$2&gt;Analyseperiode,"",IF($F2=Analyseperiode,0,IF(MOD(AC$2,ROUND(INDEX(Alternativ1[#All],MATCH('Kontantstrøm alt. 1'!$C3,Alternativ1[[#All],[Komponent/Løsning 
(NB! Bruk unike navn)]],0),MATCH($D6,Alternativ1[#Headers],0)+1),0))=0,INDEX(Alternativ1[#All],MATCH('Kontantstrøm alt. 1'!$C3,Alternativ1[[#All],[Komponent/Løsning 
(NB! Bruk unike navn)]],0),MATCH($D6,Alternativ1[#Headers],0)),0))),"")</f>
        <v>0</v>
      </c>
      <c r="AD6" s="2">
        <f ca="1">IFERROR(IF(AD$2&gt;Analyseperiode,"",IF($F2=Analyseperiode,0,IF(MOD(AD$2,ROUND(INDEX(Alternativ1[#All],MATCH('Kontantstrøm alt. 1'!$C3,Alternativ1[[#All],[Komponent/Løsning 
(NB! Bruk unike navn)]],0),MATCH($D6,Alternativ1[#Headers],0)+1),0))=0,INDEX(Alternativ1[#All],MATCH('Kontantstrøm alt. 1'!$C3,Alternativ1[[#All],[Komponent/Løsning 
(NB! Bruk unike navn)]],0),MATCH($D6,Alternativ1[#Headers],0)),0))),"")</f>
        <v>0</v>
      </c>
      <c r="AE6" s="2">
        <f ca="1">IFERROR(IF(AE$2&gt;Analyseperiode,"",IF($F2=Analyseperiode,0,IF(MOD(AE$2,ROUND(INDEX(Alternativ1[#All],MATCH('Kontantstrøm alt. 1'!$C3,Alternativ1[[#All],[Komponent/Løsning 
(NB! Bruk unike navn)]],0),MATCH($D6,Alternativ1[#Headers],0)+1),0))=0,INDEX(Alternativ1[#All],MATCH('Kontantstrøm alt. 1'!$C3,Alternativ1[[#All],[Komponent/Løsning 
(NB! Bruk unike navn)]],0),MATCH($D6,Alternativ1[#Headers],0)),0))),"")</f>
        <v>0</v>
      </c>
      <c r="AF6" s="2">
        <f ca="1">IFERROR(IF(AF$2&gt;Analyseperiode,"",IF($F2=Analyseperiode,0,IF(MOD(AF$2,ROUND(INDEX(Alternativ1[#All],MATCH('Kontantstrøm alt. 1'!$C3,Alternativ1[[#All],[Komponent/Løsning 
(NB! Bruk unike navn)]],0),MATCH($D6,Alternativ1[#Headers],0)+1),0))=0,INDEX(Alternativ1[#All],MATCH('Kontantstrøm alt. 1'!$C3,Alternativ1[[#All],[Komponent/Løsning 
(NB! Bruk unike navn)]],0),MATCH($D6,Alternativ1[#Headers],0)),0))),"")</f>
        <v>0</v>
      </c>
      <c r="AG6" s="2">
        <f ca="1">IFERROR(IF(AG$2&gt;Analyseperiode,"",IF($F2=Analyseperiode,0,IF(MOD(AG$2,ROUND(INDEX(Alternativ1[#All],MATCH('Kontantstrøm alt. 1'!$C3,Alternativ1[[#All],[Komponent/Løsning 
(NB! Bruk unike navn)]],0),MATCH($D6,Alternativ1[#Headers],0)+1),0))=0,INDEX(Alternativ1[#All],MATCH('Kontantstrøm alt. 1'!$C3,Alternativ1[[#All],[Komponent/Løsning 
(NB! Bruk unike navn)]],0),MATCH($D6,Alternativ1[#Headers],0)),0))),"")</f>
        <v>0</v>
      </c>
      <c r="AH6" s="2">
        <f ca="1">IFERROR(IF(AH$2&gt;Analyseperiode,"",IF($F2=Analyseperiode,0,IF(MOD(AH$2,ROUND(INDEX(Alternativ1[#All],MATCH('Kontantstrøm alt. 1'!$C3,Alternativ1[[#All],[Komponent/Løsning 
(NB! Bruk unike navn)]],0),MATCH($D6,Alternativ1[#Headers],0)+1),0))=0,INDEX(Alternativ1[#All],MATCH('Kontantstrøm alt. 1'!$C3,Alternativ1[[#All],[Komponent/Løsning 
(NB! Bruk unike navn)]],0),MATCH($D6,Alternativ1[#Headers],0)),0))),"")</f>
        <v>0</v>
      </c>
      <c r="AI6" s="2">
        <f ca="1">IFERROR(IF(AI$2&gt;Analyseperiode,"",IF($F2=Analyseperiode,0,IF(MOD(AI$2,ROUND(INDEX(Alternativ1[#All],MATCH('Kontantstrøm alt. 1'!$C3,Alternativ1[[#All],[Komponent/Løsning 
(NB! Bruk unike navn)]],0),MATCH($D6,Alternativ1[#Headers],0)+1),0))=0,INDEX(Alternativ1[#All],MATCH('Kontantstrøm alt. 1'!$C3,Alternativ1[[#All],[Komponent/Løsning 
(NB! Bruk unike navn)]],0),MATCH($D6,Alternativ1[#Headers],0)),0))),"")</f>
        <v>0</v>
      </c>
      <c r="AJ6" s="2" t="str">
        <f>IFERROR(IF(AJ$2&gt;Analyseperiode,"",IF($F2=Analyseperiode,0,IF(MOD(AJ$2,ROUND(INDEX(Alternativ1[#All],MATCH('Kontantstrøm alt. 1'!$C3,Alternativ1[[#All],[Komponent/Løsning 
(NB! Bruk unike navn)]],0),MATCH($D6,Alternativ1[#Headers],0)+1),0))=0,INDEX(Alternativ1[#All],MATCH('Kontantstrøm alt. 1'!$C3,Alternativ1[[#All],[Komponent/Løsning 
(NB! Bruk unike navn)]],0),MATCH($D6,Alternativ1[#Headers],0)),0))),"")</f>
        <v/>
      </c>
      <c r="AK6" s="2" t="str">
        <f>IFERROR(IF(AK$2&gt;Analyseperiode,"",IF($F2=Analyseperiode,0,IF(MOD(AK$2,ROUND(INDEX(Alternativ1[#All],MATCH('Kontantstrøm alt. 1'!$C3,Alternativ1[[#All],[Komponent/Løsning 
(NB! Bruk unike navn)]],0),MATCH($D6,Alternativ1[#Headers],0)+1),0))=0,INDEX(Alternativ1[#All],MATCH('Kontantstrøm alt. 1'!$C3,Alternativ1[[#All],[Komponent/Løsning 
(NB! Bruk unike navn)]],0),MATCH($D6,Alternativ1[#Headers],0)),0))),"")</f>
        <v/>
      </c>
      <c r="AL6" s="2" t="str">
        <f>IFERROR(IF(AL$2&gt;Analyseperiode,"",IF($F2=Analyseperiode,0,IF(MOD(AL$2,ROUND(INDEX(Alternativ1[#All],MATCH('Kontantstrøm alt. 1'!$C3,Alternativ1[[#All],[Komponent/Løsning 
(NB! Bruk unike navn)]],0),MATCH($D6,Alternativ1[#Headers],0)+1),0))=0,INDEX(Alternativ1[#All],MATCH('Kontantstrøm alt. 1'!$C3,Alternativ1[[#All],[Komponent/Løsning 
(NB! Bruk unike navn)]],0),MATCH($D6,Alternativ1[#Headers],0)),0))),"")</f>
        <v/>
      </c>
      <c r="AM6" s="2" t="str">
        <f>IFERROR(IF(AM$2&gt;Analyseperiode,"",IF($F2=Analyseperiode,0,IF(MOD(AM$2,ROUND(INDEX(Alternativ1[#All],MATCH('Kontantstrøm alt. 1'!$C3,Alternativ1[[#All],[Komponent/Løsning 
(NB! Bruk unike navn)]],0),MATCH($D6,Alternativ1[#Headers],0)+1),0))=0,INDEX(Alternativ1[#All],MATCH('Kontantstrøm alt. 1'!$C3,Alternativ1[[#All],[Komponent/Løsning 
(NB! Bruk unike navn)]],0),MATCH($D6,Alternativ1[#Headers],0)),0))),"")</f>
        <v/>
      </c>
      <c r="AN6" s="2" t="str">
        <f>IFERROR(IF(AN$2&gt;Analyseperiode,"",IF($F2=Analyseperiode,0,IF(MOD(AN$2,ROUND(INDEX(Alternativ1[#All],MATCH('Kontantstrøm alt. 1'!$C3,Alternativ1[[#All],[Komponent/Løsning 
(NB! Bruk unike navn)]],0),MATCH($D6,Alternativ1[#Headers],0)+1),0))=0,INDEX(Alternativ1[#All],MATCH('Kontantstrøm alt. 1'!$C3,Alternativ1[[#All],[Komponent/Løsning 
(NB! Bruk unike navn)]],0),MATCH($D6,Alternativ1[#Headers],0)),0))),"")</f>
        <v/>
      </c>
      <c r="AO6" s="2" t="str">
        <f>IFERROR(IF(AO$2&gt;Analyseperiode,"",IF($F2=Analyseperiode,0,IF(MOD(AO$2,ROUND(INDEX(Alternativ1[#All],MATCH('Kontantstrøm alt. 1'!$C3,Alternativ1[[#All],[Komponent/Løsning 
(NB! Bruk unike navn)]],0),MATCH($D6,Alternativ1[#Headers],0)+1),0))=0,INDEX(Alternativ1[#All],MATCH('Kontantstrøm alt. 1'!$C3,Alternativ1[[#All],[Komponent/Løsning 
(NB! Bruk unike navn)]],0),MATCH($D6,Alternativ1[#Headers],0)),0))),"")</f>
        <v/>
      </c>
      <c r="AP6" s="2" t="str">
        <f>IFERROR(IF(AP$2&gt;Analyseperiode,"",IF($F2=Analyseperiode,0,IF(MOD(AP$2,ROUND(INDEX(Alternativ1[#All],MATCH('Kontantstrøm alt. 1'!$C3,Alternativ1[[#All],[Komponent/Løsning 
(NB! Bruk unike navn)]],0),MATCH($D6,Alternativ1[#Headers],0)+1),0))=0,INDEX(Alternativ1[#All],MATCH('Kontantstrøm alt. 1'!$C3,Alternativ1[[#All],[Komponent/Løsning 
(NB! Bruk unike navn)]],0),MATCH($D6,Alternativ1[#Headers],0)),0))),"")</f>
        <v/>
      </c>
      <c r="AQ6" s="2" t="str">
        <f>IFERROR(IF(AQ$2&gt;Analyseperiode,"",IF($F2=Analyseperiode,0,IF(MOD(AQ$2,ROUND(INDEX(Alternativ1[#All],MATCH('Kontantstrøm alt. 1'!$C3,Alternativ1[[#All],[Komponent/Løsning 
(NB! Bruk unike navn)]],0),MATCH($D6,Alternativ1[#Headers],0)+1),0))=0,INDEX(Alternativ1[#All],MATCH('Kontantstrøm alt. 1'!$C3,Alternativ1[[#All],[Komponent/Løsning 
(NB! Bruk unike navn)]],0),MATCH($D6,Alternativ1[#Headers],0)),0))),"")</f>
        <v/>
      </c>
      <c r="AR6" s="2" t="str">
        <f>IFERROR(IF(AR$2&gt;Analyseperiode,"",IF($F2=Analyseperiode,0,IF(MOD(AR$2,ROUND(INDEX(Alternativ1[#All],MATCH('Kontantstrøm alt. 1'!$C3,Alternativ1[[#All],[Komponent/Løsning 
(NB! Bruk unike navn)]],0),MATCH($D6,Alternativ1[#Headers],0)+1),0))=0,INDEX(Alternativ1[#All],MATCH('Kontantstrøm alt. 1'!$C3,Alternativ1[[#All],[Komponent/Løsning 
(NB! Bruk unike navn)]],0),MATCH($D6,Alternativ1[#Headers],0)),0))),"")</f>
        <v/>
      </c>
      <c r="AS6" s="2" t="str">
        <f>IFERROR(IF(AS$2&gt;Analyseperiode,"",IF($F2=Analyseperiode,0,IF(MOD(AS$2,ROUND(INDEX(Alternativ1[#All],MATCH('Kontantstrøm alt. 1'!$C3,Alternativ1[[#All],[Komponent/Løsning 
(NB! Bruk unike navn)]],0),MATCH($D6,Alternativ1[#Headers],0)+1),0))=0,INDEX(Alternativ1[#All],MATCH('Kontantstrøm alt. 1'!$C3,Alternativ1[[#All],[Komponent/Løsning 
(NB! Bruk unike navn)]],0),MATCH($D6,Alternativ1[#Headers],0)),0))),"")</f>
        <v/>
      </c>
      <c r="AT6" s="2" t="str">
        <f>IFERROR(IF(AT$2&gt;Analyseperiode,"",IF($F2=Analyseperiode,0,IF(MOD(AT$2,ROUND(INDEX(Alternativ1[#All],MATCH('Kontantstrøm alt. 1'!$C3,Alternativ1[[#All],[Komponent/Løsning 
(NB! Bruk unike navn)]],0),MATCH($D6,Alternativ1[#Headers],0)+1),0))=0,INDEX(Alternativ1[#All],MATCH('Kontantstrøm alt. 1'!$C3,Alternativ1[[#All],[Komponent/Løsning 
(NB! Bruk unike navn)]],0),MATCH($D6,Alternativ1[#Headers],0)),0))),"")</f>
        <v/>
      </c>
      <c r="AU6" s="2" t="str">
        <f>IFERROR(IF(AU$2&gt;Analyseperiode,"",IF($F2=Analyseperiode,0,IF(MOD(AU$2,ROUND(INDEX(Alternativ1[#All],MATCH('Kontantstrøm alt. 1'!$C3,Alternativ1[[#All],[Komponent/Løsning 
(NB! Bruk unike navn)]],0),MATCH($D6,Alternativ1[#Headers],0)+1),0))=0,INDEX(Alternativ1[#All],MATCH('Kontantstrøm alt. 1'!$C3,Alternativ1[[#All],[Komponent/Løsning 
(NB! Bruk unike navn)]],0),MATCH($D6,Alternativ1[#Headers],0)),0))),"")</f>
        <v/>
      </c>
      <c r="AV6" s="2" t="str">
        <f>IFERROR(IF(AV$2&gt;Analyseperiode,"",IF($F2=Analyseperiode,0,IF(MOD(AV$2,ROUND(INDEX(Alternativ1[#All],MATCH('Kontantstrøm alt. 1'!$C3,Alternativ1[[#All],[Komponent/Løsning 
(NB! Bruk unike navn)]],0),MATCH($D6,Alternativ1[#Headers],0)+1),0))=0,INDEX(Alternativ1[#All],MATCH('Kontantstrøm alt. 1'!$C3,Alternativ1[[#All],[Komponent/Løsning 
(NB! Bruk unike navn)]],0),MATCH($D6,Alternativ1[#Headers],0)),0))),"")</f>
        <v/>
      </c>
      <c r="AW6" s="2" t="str">
        <f>IFERROR(IF(AW$2&gt;Analyseperiode,"",IF($F2=Analyseperiode,0,IF(MOD(AW$2,ROUND(INDEX(Alternativ1[#All],MATCH('Kontantstrøm alt. 1'!$C3,Alternativ1[[#All],[Komponent/Løsning 
(NB! Bruk unike navn)]],0),MATCH($D6,Alternativ1[#Headers],0)+1),0))=0,INDEX(Alternativ1[#All],MATCH('Kontantstrøm alt. 1'!$C3,Alternativ1[[#All],[Komponent/Løsning 
(NB! Bruk unike navn)]],0),MATCH($D6,Alternativ1[#Headers],0)),0))),"")</f>
        <v/>
      </c>
      <c r="AX6" s="2" t="str">
        <f>IFERROR(IF(AX$2&gt;Analyseperiode,"",IF($F2=Analyseperiode,0,IF(MOD(AX$2,ROUND(INDEX(Alternativ1[#All],MATCH('Kontantstrøm alt. 1'!$C3,Alternativ1[[#All],[Komponent/Løsning 
(NB! Bruk unike navn)]],0),MATCH($D6,Alternativ1[#Headers],0)+1),0))=0,INDEX(Alternativ1[#All],MATCH('Kontantstrøm alt. 1'!$C3,Alternativ1[[#All],[Komponent/Løsning 
(NB! Bruk unike navn)]],0),MATCH($D6,Alternativ1[#Headers],0)),0))),"")</f>
        <v/>
      </c>
      <c r="AY6" s="2" t="str">
        <f>IFERROR(IF(AY$2&gt;Analyseperiode,"",IF($F2=Analyseperiode,0,IF(MOD(AY$2,ROUND(INDEX(Alternativ1[#All],MATCH('Kontantstrøm alt. 1'!$C3,Alternativ1[[#All],[Komponent/Løsning 
(NB! Bruk unike navn)]],0),MATCH($D6,Alternativ1[#Headers],0)+1),0))=0,INDEX(Alternativ1[#All],MATCH('Kontantstrøm alt. 1'!$C3,Alternativ1[[#All],[Komponent/Løsning 
(NB! Bruk unike navn)]],0),MATCH($D6,Alternativ1[#Headers],0)),0))),"")</f>
        <v/>
      </c>
      <c r="AZ6" s="2" t="str">
        <f>IFERROR(IF(AZ$2&gt;Analyseperiode,"",IF($F2=Analyseperiode,0,IF(MOD(AZ$2,ROUND(INDEX(Alternativ1[#All],MATCH('Kontantstrøm alt. 1'!$C3,Alternativ1[[#All],[Komponent/Løsning 
(NB! Bruk unike navn)]],0),MATCH($D6,Alternativ1[#Headers],0)+1),0))=0,INDEX(Alternativ1[#All],MATCH('Kontantstrøm alt. 1'!$C3,Alternativ1[[#All],[Komponent/Løsning 
(NB! Bruk unike navn)]],0),MATCH($D6,Alternativ1[#Headers],0)),0))),"")</f>
        <v/>
      </c>
      <c r="BA6" s="2" t="str">
        <f>IFERROR(IF(BA$2&gt;Analyseperiode,"",IF($F2=Analyseperiode,0,IF(MOD(BA$2,ROUND(INDEX(Alternativ1[#All],MATCH('Kontantstrøm alt. 1'!$C3,Alternativ1[[#All],[Komponent/Løsning 
(NB! Bruk unike navn)]],0),MATCH($D6,Alternativ1[#Headers],0)+1),0))=0,INDEX(Alternativ1[#All],MATCH('Kontantstrøm alt. 1'!$C3,Alternativ1[[#All],[Komponent/Løsning 
(NB! Bruk unike navn)]],0),MATCH($D6,Alternativ1[#Headers],0)),0))),"")</f>
        <v/>
      </c>
      <c r="BB6" s="2" t="str">
        <f>IFERROR(IF(BB$2&gt;Analyseperiode,"",IF($F2=Analyseperiode,0,IF(MOD(BB$2,ROUND(INDEX(Alternativ1[#All],MATCH('Kontantstrøm alt. 1'!$C3,Alternativ1[[#All],[Komponent/Løsning 
(NB! Bruk unike navn)]],0),MATCH($D6,Alternativ1[#Headers],0)+1),0))=0,INDEX(Alternativ1[#All],MATCH('Kontantstrøm alt. 1'!$C3,Alternativ1[[#All],[Komponent/Løsning 
(NB! Bruk unike navn)]],0),MATCH($D6,Alternativ1[#Headers],0)),0))),"")</f>
        <v/>
      </c>
      <c r="BC6" s="2" t="str">
        <f>IFERROR(IF(BC$2&gt;Analyseperiode,"",IF($F2=Analyseperiode,0,IF(MOD(BC$2,ROUND(INDEX(Alternativ1[#All],MATCH('Kontantstrøm alt. 1'!$C3,Alternativ1[[#All],[Komponent/Løsning 
(NB! Bruk unike navn)]],0),MATCH($D6,Alternativ1[#Headers],0)+1),0))=0,INDEX(Alternativ1[#All],MATCH('Kontantstrøm alt. 1'!$C3,Alternativ1[[#All],[Komponent/Løsning 
(NB! Bruk unike navn)]],0),MATCH($D6,Alternativ1[#Headers],0)),0))),"")</f>
        <v/>
      </c>
      <c r="BD6" s="2" t="str">
        <f>IFERROR(IF(BD$2&gt;Analyseperiode,"",IF($F2=Analyseperiode,0,IF(MOD(BD$2,ROUND(INDEX(Alternativ1[#All],MATCH('Kontantstrøm alt. 1'!$C3,Alternativ1[[#All],[Komponent/Løsning 
(NB! Bruk unike navn)]],0),MATCH($D6,Alternativ1[#Headers],0)+1),0))=0,INDEX(Alternativ1[#All],MATCH('Kontantstrøm alt. 1'!$C3,Alternativ1[[#All],[Komponent/Løsning 
(NB! Bruk unike navn)]],0),MATCH($D6,Alternativ1[#Headers],0)),0))),"")</f>
        <v/>
      </c>
      <c r="BE6" s="2" t="str">
        <f>IFERROR(IF(BE$2&gt;Analyseperiode,"",IF($F2=Analyseperiode,0,IF(MOD(BE$2,ROUND(INDEX(Alternativ1[#All],MATCH('Kontantstrøm alt. 1'!$C3,Alternativ1[[#All],[Komponent/Løsning 
(NB! Bruk unike navn)]],0),MATCH($D6,Alternativ1[#Headers],0)+1),0))=0,INDEX(Alternativ1[#All],MATCH('Kontantstrøm alt. 1'!$C3,Alternativ1[[#All],[Komponent/Løsning 
(NB! Bruk unike navn)]],0),MATCH($D6,Alternativ1[#Headers],0)),0))),"")</f>
        <v/>
      </c>
      <c r="BF6" s="2" t="str">
        <f>IFERROR(IF(BF$2&gt;Analyseperiode,"",IF($F2=Analyseperiode,0,IF(MOD(BF$2,ROUND(INDEX(Alternativ1[#All],MATCH('Kontantstrøm alt. 1'!$C3,Alternativ1[[#All],[Komponent/Løsning 
(NB! Bruk unike navn)]],0),MATCH($D6,Alternativ1[#Headers],0)+1),0))=0,INDEX(Alternativ1[#All],MATCH('Kontantstrøm alt. 1'!$C3,Alternativ1[[#All],[Komponent/Løsning 
(NB! Bruk unike navn)]],0),MATCH($D6,Alternativ1[#Headers],0)),0))),"")</f>
        <v/>
      </c>
      <c r="BG6" s="2" t="str">
        <f>IFERROR(IF(BG$2&gt;Analyseperiode,"",IF($F2=Analyseperiode,0,IF(MOD(BG$2,ROUND(INDEX(Alternativ1[#All],MATCH('Kontantstrøm alt. 1'!$C3,Alternativ1[[#All],[Komponent/Løsning 
(NB! Bruk unike navn)]],0),MATCH($D6,Alternativ1[#Headers],0)+1),0))=0,INDEX(Alternativ1[#All],MATCH('Kontantstrøm alt. 1'!$C3,Alternativ1[[#All],[Komponent/Løsning 
(NB! Bruk unike navn)]],0),MATCH($D6,Alternativ1[#Headers],0)),0))),"")</f>
        <v/>
      </c>
      <c r="BH6" s="2" t="str">
        <f>IFERROR(IF(BH$2&gt;Analyseperiode,"",IF($F2=Analyseperiode,0,IF(MOD(BH$2,ROUND(INDEX(Alternativ1[#All],MATCH('Kontantstrøm alt. 1'!$C3,Alternativ1[[#All],[Komponent/Løsning 
(NB! Bruk unike navn)]],0),MATCH($D6,Alternativ1[#Headers],0)+1),0))=0,INDEX(Alternativ1[#All],MATCH('Kontantstrøm alt. 1'!$C3,Alternativ1[[#All],[Komponent/Løsning 
(NB! Bruk unike navn)]],0),MATCH($D6,Alternativ1[#Headers],0)),0))),"")</f>
        <v/>
      </c>
      <c r="BI6" s="2" t="str">
        <f>IFERROR(IF(BI$2&gt;Analyseperiode,"",IF($F2=Analyseperiode,0,IF(MOD(BI$2,ROUND(INDEX(Alternativ1[#All],MATCH('Kontantstrøm alt. 1'!$C3,Alternativ1[[#All],[Komponent/Løsning 
(NB! Bruk unike navn)]],0),MATCH($D6,Alternativ1[#Headers],0)+1),0))=0,INDEX(Alternativ1[#All],MATCH('Kontantstrøm alt. 1'!$C3,Alternativ1[[#All],[Komponent/Løsning 
(NB! Bruk unike navn)]],0),MATCH($D6,Alternativ1[#Headers],0)),0))),"")</f>
        <v/>
      </c>
      <c r="BJ6" s="2" t="str">
        <f>IFERROR(IF(BJ$2&gt;Analyseperiode,"",IF($F2=Analyseperiode,0,IF(MOD(BJ$2,ROUND(INDEX(Alternativ1[#All],MATCH('Kontantstrøm alt. 1'!$C3,Alternativ1[[#All],[Komponent/Løsning 
(NB! Bruk unike navn)]],0),MATCH($D6,Alternativ1[#Headers],0)+1),0))=0,INDEX(Alternativ1[#All],MATCH('Kontantstrøm alt. 1'!$C3,Alternativ1[[#All],[Komponent/Løsning 
(NB! Bruk unike navn)]],0),MATCH($D6,Alternativ1[#Headers],0)),0))),"")</f>
        <v/>
      </c>
      <c r="BK6" s="2" t="str">
        <f>IFERROR(IF(BK$2&gt;Analyseperiode,"",IF($F2=Analyseperiode,0,IF(MOD(BK$2,ROUND(INDEX(Alternativ1[#All],MATCH('Kontantstrøm alt. 1'!$C3,Alternativ1[[#All],[Komponent/Løsning 
(NB! Bruk unike navn)]],0),MATCH($D6,Alternativ1[#Headers],0)+1),0))=0,INDEX(Alternativ1[#All],MATCH('Kontantstrøm alt. 1'!$C3,Alternativ1[[#All],[Komponent/Løsning 
(NB! Bruk unike navn)]],0),MATCH($D6,Alternativ1[#Headers],0)),0))),"")</f>
        <v/>
      </c>
      <c r="BL6" s="2" t="str">
        <f>IFERROR(IF(BL$2&gt;Analyseperiode,"",IF($F2=Analyseperiode,0,IF(MOD(BL$2,ROUND(INDEX(Alternativ1[#All],MATCH('Kontantstrøm alt. 1'!$C3,Alternativ1[[#All],[Komponent/Løsning 
(NB! Bruk unike navn)]],0),MATCH($D6,Alternativ1[#Headers],0)+1),0))=0,INDEX(Alternativ1[#All],MATCH('Kontantstrøm alt. 1'!$C3,Alternativ1[[#All],[Komponent/Løsning 
(NB! Bruk unike navn)]],0),MATCH($D6,Alternativ1[#Headers],0)),0))),"")</f>
        <v/>
      </c>
      <c r="BM6" s="2" t="str">
        <f>IFERROR(IF(BM$2&gt;Analyseperiode,"",IF($F2=Analyseperiode,0,IF(MOD(BM$2,ROUND(INDEX(Alternativ1[#All],MATCH('Kontantstrøm alt. 1'!$C3,Alternativ1[[#All],[Komponent/Løsning 
(NB! Bruk unike navn)]],0),MATCH($D6,Alternativ1[#Headers],0)+1),0))=0,INDEX(Alternativ1[#All],MATCH('Kontantstrøm alt. 1'!$C3,Alternativ1[[#All],[Komponent/Løsning 
(NB! Bruk unike navn)]],0),MATCH($D6,Alternativ1[#Headers],0)),0))),"")</f>
        <v/>
      </c>
    </row>
    <row r="7" spans="1:65" x14ac:dyDescent="0.2">
      <c r="B7" s="9">
        <f ca="1">IFERROR(NPV(Kalkrente,OFFSET('Kontantstrøm alt. 1'!$F7,0,0,1,Analyseperiode)),0)</f>
        <v>0</v>
      </c>
      <c r="C7" s="4"/>
      <c r="D7" t="str">
        <f>Alternativ1[[#Headers],[5.1 Energi 
(Årlig kostnad)]]</f>
        <v>5.1 Energi 
(Årlig kostnad)</v>
      </c>
      <c r="E7" s="2"/>
      <c r="F7" s="2">
        <f ca="1">IFERROR(IF(F$2&gt;Analyseperiode,"",INDEX(Alternativ1[#All],MATCH('Kontantstrøm alt. 1'!$C3,Alternativ1[[#All],[Komponent/Løsning 
(NB! Bruk unike navn)]],0),MATCH($D7,Alternativ1[#Headers],0))),"")</f>
        <v>0</v>
      </c>
      <c r="G7" s="2">
        <f ca="1">IFERROR(IF(G$2&gt;Analyseperiode,"",INDEX(Alternativ1[#All],MATCH('Kontantstrøm alt. 1'!$C3,Alternativ1[[#All],[Komponent/Løsning 
(NB! Bruk unike navn)]],0),MATCH($D7,Alternativ1[#Headers],0))),"")</f>
        <v>0</v>
      </c>
      <c r="H7" s="2">
        <f ca="1">IFERROR(IF(H$2&gt;Analyseperiode,"",INDEX(Alternativ1[#All],MATCH('Kontantstrøm alt. 1'!$C3,Alternativ1[[#All],[Komponent/Løsning 
(NB! Bruk unike navn)]],0),MATCH($D7,Alternativ1[#Headers],0))),"")</f>
        <v>0</v>
      </c>
      <c r="I7" s="2">
        <f ca="1">IFERROR(IF(I$2&gt;Analyseperiode,"",INDEX(Alternativ1[#All],MATCH('Kontantstrøm alt. 1'!$C3,Alternativ1[[#All],[Komponent/Løsning 
(NB! Bruk unike navn)]],0),MATCH($D7,Alternativ1[#Headers],0))),"")</f>
        <v>0</v>
      </c>
      <c r="J7" s="2">
        <f ca="1">IFERROR(IF(J$2&gt;Analyseperiode,"",INDEX(Alternativ1[#All],MATCH('Kontantstrøm alt. 1'!$C3,Alternativ1[[#All],[Komponent/Løsning 
(NB! Bruk unike navn)]],0),MATCH($D7,Alternativ1[#Headers],0))),"")</f>
        <v>0</v>
      </c>
      <c r="K7" s="2">
        <f ca="1">IFERROR(IF(K$2&gt;Analyseperiode,"",INDEX(Alternativ1[#All],MATCH('Kontantstrøm alt. 1'!$C3,Alternativ1[[#All],[Komponent/Løsning 
(NB! Bruk unike navn)]],0),MATCH($D7,Alternativ1[#Headers],0))),"")</f>
        <v>0</v>
      </c>
      <c r="L7" s="2">
        <f ca="1">IFERROR(IF(L$2&gt;Analyseperiode,"",INDEX(Alternativ1[#All],MATCH('Kontantstrøm alt. 1'!$C3,Alternativ1[[#All],[Komponent/Løsning 
(NB! Bruk unike navn)]],0),MATCH($D7,Alternativ1[#Headers],0))),"")</f>
        <v>0</v>
      </c>
      <c r="M7" s="2">
        <f ca="1">IFERROR(IF(M$2&gt;Analyseperiode,"",INDEX(Alternativ1[#All],MATCH('Kontantstrøm alt. 1'!$C3,Alternativ1[[#All],[Komponent/Løsning 
(NB! Bruk unike navn)]],0),MATCH($D7,Alternativ1[#Headers],0))),"")</f>
        <v>0</v>
      </c>
      <c r="N7" s="2">
        <f ca="1">IFERROR(IF(N$2&gt;Analyseperiode,"",INDEX(Alternativ1[#All],MATCH('Kontantstrøm alt. 1'!$C3,Alternativ1[[#All],[Komponent/Løsning 
(NB! Bruk unike navn)]],0),MATCH($D7,Alternativ1[#Headers],0))),"")</f>
        <v>0</v>
      </c>
      <c r="O7" s="2">
        <f ca="1">IFERROR(IF(O$2&gt;Analyseperiode,"",INDEX(Alternativ1[#All],MATCH('Kontantstrøm alt. 1'!$C3,Alternativ1[[#All],[Komponent/Løsning 
(NB! Bruk unike navn)]],0),MATCH($D7,Alternativ1[#Headers],0))),"")</f>
        <v>0</v>
      </c>
      <c r="P7" s="2">
        <f ca="1">IFERROR(IF(P$2&gt;Analyseperiode,"",INDEX(Alternativ1[#All],MATCH('Kontantstrøm alt. 1'!$C3,Alternativ1[[#All],[Komponent/Løsning 
(NB! Bruk unike navn)]],0),MATCH($D7,Alternativ1[#Headers],0))),"")</f>
        <v>0</v>
      </c>
      <c r="Q7" s="2">
        <f ca="1">IFERROR(IF(Q$2&gt;Analyseperiode,"",INDEX(Alternativ1[#All],MATCH('Kontantstrøm alt. 1'!$C3,Alternativ1[[#All],[Komponent/Løsning 
(NB! Bruk unike navn)]],0),MATCH($D7,Alternativ1[#Headers],0))),"")</f>
        <v>0</v>
      </c>
      <c r="R7" s="2">
        <f ca="1">IFERROR(IF(R$2&gt;Analyseperiode,"",INDEX(Alternativ1[#All],MATCH('Kontantstrøm alt. 1'!$C3,Alternativ1[[#All],[Komponent/Løsning 
(NB! Bruk unike navn)]],0),MATCH($D7,Alternativ1[#Headers],0))),"")</f>
        <v>0</v>
      </c>
      <c r="S7" s="2">
        <f ca="1">IFERROR(IF(S$2&gt;Analyseperiode,"",INDEX(Alternativ1[#All],MATCH('Kontantstrøm alt. 1'!$C3,Alternativ1[[#All],[Komponent/Løsning 
(NB! Bruk unike navn)]],0),MATCH($D7,Alternativ1[#Headers],0))),"")</f>
        <v>0</v>
      </c>
      <c r="T7" s="2">
        <f ca="1">IFERROR(IF(T$2&gt;Analyseperiode,"",INDEX(Alternativ1[#All],MATCH('Kontantstrøm alt. 1'!$C3,Alternativ1[[#All],[Komponent/Løsning 
(NB! Bruk unike navn)]],0),MATCH($D7,Alternativ1[#Headers],0))),"")</f>
        <v>0</v>
      </c>
      <c r="U7" s="2">
        <f ca="1">IFERROR(IF(U$2&gt;Analyseperiode,"",INDEX(Alternativ1[#All],MATCH('Kontantstrøm alt. 1'!$C3,Alternativ1[[#All],[Komponent/Løsning 
(NB! Bruk unike navn)]],0),MATCH($D7,Alternativ1[#Headers],0))),"")</f>
        <v>0</v>
      </c>
      <c r="V7" s="2">
        <f ca="1">IFERROR(IF(V$2&gt;Analyseperiode,"",INDEX(Alternativ1[#All],MATCH('Kontantstrøm alt. 1'!$C3,Alternativ1[[#All],[Komponent/Løsning 
(NB! Bruk unike navn)]],0),MATCH($D7,Alternativ1[#Headers],0))),"")</f>
        <v>0</v>
      </c>
      <c r="W7" s="2">
        <f ca="1">IFERROR(IF(W$2&gt;Analyseperiode,"",INDEX(Alternativ1[#All],MATCH('Kontantstrøm alt. 1'!$C3,Alternativ1[[#All],[Komponent/Løsning 
(NB! Bruk unike navn)]],0),MATCH($D7,Alternativ1[#Headers],0))),"")</f>
        <v>0</v>
      </c>
      <c r="X7" s="2">
        <f ca="1">IFERROR(IF(X$2&gt;Analyseperiode,"",INDEX(Alternativ1[#All],MATCH('Kontantstrøm alt. 1'!$C3,Alternativ1[[#All],[Komponent/Løsning 
(NB! Bruk unike navn)]],0),MATCH($D7,Alternativ1[#Headers],0))),"")</f>
        <v>0</v>
      </c>
      <c r="Y7" s="2">
        <f ca="1">IFERROR(IF(Y$2&gt;Analyseperiode,"",INDEX(Alternativ1[#All],MATCH('Kontantstrøm alt. 1'!$C3,Alternativ1[[#All],[Komponent/Løsning 
(NB! Bruk unike navn)]],0),MATCH($D7,Alternativ1[#Headers],0))),"")</f>
        <v>0</v>
      </c>
      <c r="Z7" s="2">
        <f ca="1">IFERROR(IF(Z$2&gt;Analyseperiode,"",INDEX(Alternativ1[#All],MATCH('Kontantstrøm alt. 1'!$C3,Alternativ1[[#All],[Komponent/Løsning 
(NB! Bruk unike navn)]],0),MATCH($D7,Alternativ1[#Headers],0))),"")</f>
        <v>0</v>
      </c>
      <c r="AA7" s="2">
        <f ca="1">IFERROR(IF(AA$2&gt;Analyseperiode,"",INDEX(Alternativ1[#All],MATCH('Kontantstrøm alt. 1'!$C3,Alternativ1[[#All],[Komponent/Løsning 
(NB! Bruk unike navn)]],0),MATCH($D7,Alternativ1[#Headers],0))),"")</f>
        <v>0</v>
      </c>
      <c r="AB7" s="2">
        <f ca="1">IFERROR(IF(AB$2&gt;Analyseperiode,"",INDEX(Alternativ1[#All],MATCH('Kontantstrøm alt. 1'!$C3,Alternativ1[[#All],[Komponent/Løsning 
(NB! Bruk unike navn)]],0),MATCH($D7,Alternativ1[#Headers],0))),"")</f>
        <v>0</v>
      </c>
      <c r="AC7" s="2">
        <f ca="1">IFERROR(IF(AC$2&gt;Analyseperiode,"",INDEX(Alternativ1[#All],MATCH('Kontantstrøm alt. 1'!$C3,Alternativ1[[#All],[Komponent/Løsning 
(NB! Bruk unike navn)]],0),MATCH($D7,Alternativ1[#Headers],0))),"")</f>
        <v>0</v>
      </c>
      <c r="AD7" s="2">
        <f ca="1">IFERROR(IF(AD$2&gt;Analyseperiode,"",INDEX(Alternativ1[#All],MATCH('Kontantstrøm alt. 1'!$C3,Alternativ1[[#All],[Komponent/Løsning 
(NB! Bruk unike navn)]],0),MATCH($D7,Alternativ1[#Headers],0))),"")</f>
        <v>0</v>
      </c>
      <c r="AE7" s="2">
        <f ca="1">IFERROR(IF(AE$2&gt;Analyseperiode,"",INDEX(Alternativ1[#All],MATCH('Kontantstrøm alt. 1'!$C3,Alternativ1[[#All],[Komponent/Løsning 
(NB! Bruk unike navn)]],0),MATCH($D7,Alternativ1[#Headers],0))),"")</f>
        <v>0</v>
      </c>
      <c r="AF7" s="2">
        <f ca="1">IFERROR(IF(AF$2&gt;Analyseperiode,"",INDEX(Alternativ1[#All],MATCH('Kontantstrøm alt. 1'!$C3,Alternativ1[[#All],[Komponent/Løsning 
(NB! Bruk unike navn)]],0),MATCH($D7,Alternativ1[#Headers],0))),"")</f>
        <v>0</v>
      </c>
      <c r="AG7" s="2">
        <f ca="1">IFERROR(IF(AG$2&gt;Analyseperiode,"",INDEX(Alternativ1[#All],MATCH('Kontantstrøm alt. 1'!$C3,Alternativ1[[#All],[Komponent/Løsning 
(NB! Bruk unike navn)]],0),MATCH($D7,Alternativ1[#Headers],0))),"")</f>
        <v>0</v>
      </c>
      <c r="AH7" s="2">
        <f ca="1">IFERROR(IF(AH$2&gt;Analyseperiode,"",INDEX(Alternativ1[#All],MATCH('Kontantstrøm alt. 1'!$C3,Alternativ1[[#All],[Komponent/Løsning 
(NB! Bruk unike navn)]],0),MATCH($D7,Alternativ1[#Headers],0))),"")</f>
        <v>0</v>
      </c>
      <c r="AI7" s="2">
        <f ca="1">IFERROR(IF(AI$2&gt;Analyseperiode,"",INDEX(Alternativ1[#All],MATCH('Kontantstrøm alt. 1'!$C3,Alternativ1[[#All],[Komponent/Løsning 
(NB! Bruk unike navn)]],0),MATCH($D7,Alternativ1[#Headers],0))),"")</f>
        <v>0</v>
      </c>
      <c r="AJ7" s="2" t="str">
        <f>IFERROR(IF(AJ$2&gt;Analyseperiode,"",INDEX(Alternativ1[#All],MATCH('Kontantstrøm alt. 1'!$C3,Alternativ1[[#All],[Komponent/Løsning 
(NB! Bruk unike navn)]],0),MATCH($D7,Alternativ1[#Headers],0))),"")</f>
        <v/>
      </c>
      <c r="AK7" s="2" t="str">
        <f>IFERROR(IF(AK$2&gt;Analyseperiode,"",INDEX(Alternativ1[#All],MATCH('Kontantstrøm alt. 1'!$C3,Alternativ1[[#All],[Komponent/Løsning 
(NB! Bruk unike navn)]],0),MATCH($D7,Alternativ1[#Headers],0))),"")</f>
        <v/>
      </c>
      <c r="AL7" s="2" t="str">
        <f>IFERROR(IF(AL$2&gt;Analyseperiode,"",INDEX(Alternativ1[#All],MATCH('Kontantstrøm alt. 1'!$C3,Alternativ1[[#All],[Komponent/Løsning 
(NB! Bruk unike navn)]],0),MATCH($D7,Alternativ1[#Headers],0))),"")</f>
        <v/>
      </c>
      <c r="AM7" s="2" t="str">
        <f>IFERROR(IF(AM$2&gt;Analyseperiode,"",INDEX(Alternativ1[#All],MATCH('Kontantstrøm alt. 1'!$C3,Alternativ1[[#All],[Komponent/Løsning 
(NB! Bruk unike navn)]],0),MATCH($D7,Alternativ1[#Headers],0))),"")</f>
        <v/>
      </c>
      <c r="AN7" s="2" t="str">
        <f>IFERROR(IF(AN$2&gt;Analyseperiode,"",INDEX(Alternativ1[#All],MATCH('Kontantstrøm alt. 1'!$C3,Alternativ1[[#All],[Komponent/Løsning 
(NB! Bruk unike navn)]],0),MATCH($D7,Alternativ1[#Headers],0))),"")</f>
        <v/>
      </c>
      <c r="AO7" s="2" t="str">
        <f>IFERROR(IF(AO$2&gt;Analyseperiode,"",INDEX(Alternativ1[#All],MATCH('Kontantstrøm alt. 1'!$C3,Alternativ1[[#All],[Komponent/Løsning 
(NB! Bruk unike navn)]],0),MATCH($D7,Alternativ1[#Headers],0))),"")</f>
        <v/>
      </c>
      <c r="AP7" s="2" t="str">
        <f>IFERROR(IF(AP$2&gt;Analyseperiode,"",INDEX(Alternativ1[#All],MATCH('Kontantstrøm alt. 1'!$C3,Alternativ1[[#All],[Komponent/Løsning 
(NB! Bruk unike navn)]],0),MATCH($D7,Alternativ1[#Headers],0))),"")</f>
        <v/>
      </c>
      <c r="AQ7" s="2" t="str">
        <f>IFERROR(IF(AQ$2&gt;Analyseperiode,"",INDEX(Alternativ1[#All],MATCH('Kontantstrøm alt. 1'!$C3,Alternativ1[[#All],[Komponent/Løsning 
(NB! Bruk unike navn)]],0),MATCH($D7,Alternativ1[#Headers],0))),"")</f>
        <v/>
      </c>
      <c r="AR7" s="2" t="str">
        <f>IFERROR(IF(AR$2&gt;Analyseperiode,"",INDEX(Alternativ1[#All],MATCH('Kontantstrøm alt. 1'!$C3,Alternativ1[[#All],[Komponent/Løsning 
(NB! Bruk unike navn)]],0),MATCH($D7,Alternativ1[#Headers],0))),"")</f>
        <v/>
      </c>
      <c r="AS7" s="2" t="str">
        <f>IFERROR(IF(AS$2&gt;Analyseperiode,"",INDEX(Alternativ1[#All],MATCH('Kontantstrøm alt. 1'!$C3,Alternativ1[[#All],[Komponent/Løsning 
(NB! Bruk unike navn)]],0),MATCH($D7,Alternativ1[#Headers],0))),"")</f>
        <v/>
      </c>
      <c r="AT7" s="2" t="str">
        <f>IFERROR(IF(AT$2&gt;Analyseperiode,"",INDEX(Alternativ1[#All],MATCH('Kontantstrøm alt. 1'!$C3,Alternativ1[[#All],[Komponent/Løsning 
(NB! Bruk unike navn)]],0),MATCH($D7,Alternativ1[#Headers],0))),"")</f>
        <v/>
      </c>
      <c r="AU7" s="2" t="str">
        <f>IFERROR(IF(AU$2&gt;Analyseperiode,"",INDEX(Alternativ1[#All],MATCH('Kontantstrøm alt. 1'!$C3,Alternativ1[[#All],[Komponent/Løsning 
(NB! Bruk unike navn)]],0),MATCH($D7,Alternativ1[#Headers],0))),"")</f>
        <v/>
      </c>
      <c r="AV7" s="2" t="str">
        <f>IFERROR(IF(AV$2&gt;Analyseperiode,"",INDEX(Alternativ1[#All],MATCH('Kontantstrøm alt. 1'!$C3,Alternativ1[[#All],[Komponent/Løsning 
(NB! Bruk unike navn)]],0),MATCH($D7,Alternativ1[#Headers],0))),"")</f>
        <v/>
      </c>
      <c r="AW7" s="2" t="str">
        <f>IFERROR(IF(AW$2&gt;Analyseperiode,"",INDEX(Alternativ1[#All],MATCH('Kontantstrøm alt. 1'!$C3,Alternativ1[[#All],[Komponent/Løsning 
(NB! Bruk unike navn)]],0),MATCH($D7,Alternativ1[#Headers],0))),"")</f>
        <v/>
      </c>
      <c r="AX7" s="2" t="str">
        <f>IFERROR(IF(AX$2&gt;Analyseperiode,"",INDEX(Alternativ1[#All],MATCH('Kontantstrøm alt. 1'!$C3,Alternativ1[[#All],[Komponent/Løsning 
(NB! Bruk unike navn)]],0),MATCH($D7,Alternativ1[#Headers],0))),"")</f>
        <v/>
      </c>
      <c r="AY7" s="2" t="str">
        <f>IFERROR(IF(AY$2&gt;Analyseperiode,"",INDEX(Alternativ1[#All],MATCH('Kontantstrøm alt. 1'!$C3,Alternativ1[[#All],[Komponent/Løsning 
(NB! Bruk unike navn)]],0),MATCH($D7,Alternativ1[#Headers],0))),"")</f>
        <v/>
      </c>
      <c r="AZ7" s="2" t="str">
        <f>IFERROR(IF(AZ$2&gt;Analyseperiode,"",INDEX(Alternativ1[#All],MATCH('Kontantstrøm alt. 1'!$C3,Alternativ1[[#All],[Komponent/Løsning 
(NB! Bruk unike navn)]],0),MATCH($D7,Alternativ1[#Headers],0))),"")</f>
        <v/>
      </c>
      <c r="BA7" s="2" t="str">
        <f>IFERROR(IF(BA$2&gt;Analyseperiode,"",INDEX(Alternativ1[#All],MATCH('Kontantstrøm alt. 1'!$C3,Alternativ1[[#All],[Komponent/Løsning 
(NB! Bruk unike navn)]],0),MATCH($D7,Alternativ1[#Headers],0))),"")</f>
        <v/>
      </c>
      <c r="BB7" s="2" t="str">
        <f>IFERROR(IF(BB$2&gt;Analyseperiode,"",INDEX(Alternativ1[#All],MATCH('Kontantstrøm alt. 1'!$C3,Alternativ1[[#All],[Komponent/Løsning 
(NB! Bruk unike navn)]],0),MATCH($D7,Alternativ1[#Headers],0))),"")</f>
        <v/>
      </c>
      <c r="BC7" s="2" t="str">
        <f>IFERROR(IF(BC$2&gt;Analyseperiode,"",INDEX(Alternativ1[#All],MATCH('Kontantstrøm alt. 1'!$C3,Alternativ1[[#All],[Komponent/Løsning 
(NB! Bruk unike navn)]],0),MATCH($D7,Alternativ1[#Headers],0))),"")</f>
        <v/>
      </c>
      <c r="BD7" s="2" t="str">
        <f>IFERROR(IF(BD$2&gt;Analyseperiode,"",INDEX(Alternativ1[#All],MATCH('Kontantstrøm alt. 1'!$C3,Alternativ1[[#All],[Komponent/Løsning 
(NB! Bruk unike navn)]],0),MATCH($D7,Alternativ1[#Headers],0))),"")</f>
        <v/>
      </c>
      <c r="BE7" s="2" t="str">
        <f>IFERROR(IF(BE$2&gt;Analyseperiode,"",INDEX(Alternativ1[#All],MATCH('Kontantstrøm alt. 1'!$C3,Alternativ1[[#All],[Komponent/Løsning 
(NB! Bruk unike navn)]],0),MATCH($D7,Alternativ1[#Headers],0))),"")</f>
        <v/>
      </c>
      <c r="BF7" s="2" t="str">
        <f>IFERROR(IF(BF$2&gt;Analyseperiode,"",INDEX(Alternativ1[#All],MATCH('Kontantstrøm alt. 1'!$C3,Alternativ1[[#All],[Komponent/Løsning 
(NB! Bruk unike navn)]],0),MATCH($D7,Alternativ1[#Headers],0))),"")</f>
        <v/>
      </c>
      <c r="BG7" s="2" t="str">
        <f>IFERROR(IF(BG$2&gt;Analyseperiode,"",INDEX(Alternativ1[#All],MATCH('Kontantstrøm alt. 1'!$C3,Alternativ1[[#All],[Komponent/Løsning 
(NB! Bruk unike navn)]],0),MATCH($D7,Alternativ1[#Headers],0))),"")</f>
        <v/>
      </c>
      <c r="BH7" s="2" t="str">
        <f>IFERROR(IF(BH$2&gt;Analyseperiode,"",INDEX(Alternativ1[#All],MATCH('Kontantstrøm alt. 1'!$C3,Alternativ1[[#All],[Komponent/Løsning 
(NB! Bruk unike navn)]],0),MATCH($D7,Alternativ1[#Headers],0))),"")</f>
        <v/>
      </c>
      <c r="BI7" s="2" t="str">
        <f>IFERROR(IF(BI$2&gt;Analyseperiode,"",INDEX(Alternativ1[#All],MATCH('Kontantstrøm alt. 1'!$C3,Alternativ1[[#All],[Komponent/Løsning 
(NB! Bruk unike navn)]],0),MATCH($D7,Alternativ1[#Headers],0))),"")</f>
        <v/>
      </c>
      <c r="BJ7" s="2" t="str">
        <f>IFERROR(IF(BJ$2&gt;Analyseperiode,"",INDEX(Alternativ1[#All],MATCH('Kontantstrøm alt. 1'!$C3,Alternativ1[[#All],[Komponent/Løsning 
(NB! Bruk unike navn)]],0),MATCH($D7,Alternativ1[#Headers],0))),"")</f>
        <v/>
      </c>
      <c r="BK7" s="2" t="str">
        <f>IFERROR(IF(BK$2&gt;Analyseperiode,"",INDEX(Alternativ1[#All],MATCH('Kontantstrøm alt. 1'!$C3,Alternativ1[[#All],[Komponent/Løsning 
(NB! Bruk unike navn)]],0),MATCH($D7,Alternativ1[#Headers],0))),"")</f>
        <v/>
      </c>
      <c r="BL7" s="2" t="str">
        <f>IFERROR(IF(BL$2&gt;Analyseperiode,"",INDEX(Alternativ1[#All],MATCH('Kontantstrøm alt. 1'!$C3,Alternativ1[[#All],[Komponent/Løsning 
(NB! Bruk unike navn)]],0),MATCH($D7,Alternativ1[#Headers],0))),"")</f>
        <v/>
      </c>
      <c r="BM7" s="2" t="str">
        <f>IFERROR(IF(BM$2&gt;Analyseperiode,"",INDEX(Alternativ1[#All],MATCH('Kontantstrøm alt. 1'!$C3,Alternativ1[[#All],[Komponent/Løsning 
(NB! Bruk unike navn)]],0),MATCH($D7,Alternativ1[#Headers],0))),"")</f>
        <v/>
      </c>
    </row>
    <row r="8" spans="1:65" x14ac:dyDescent="0.2">
      <c r="B8" s="9">
        <f ca="1">IFERROR(NPV(Kalkrente,OFFSET('Kontantstrøm alt. 1'!$F8,0,0,1,Analyseperiode)),0)</f>
        <v>0</v>
      </c>
      <c r="C8" s="4"/>
      <c r="D8" t="str">
        <f>Alternativ1[[#Headers],[5.2 Vann og avløp 
(Årlig kostnad)]]</f>
        <v>5.2 Vann og avløp 
(Årlig kostnad)</v>
      </c>
      <c r="E8" s="2"/>
      <c r="F8" s="2">
        <f ca="1">IFERROR(IF(F$2&gt;Analyseperiode,"",INDEX(Alternativ1[#All],MATCH('Kontantstrøm alt. 1'!$C3,Alternativ1[[#All],[Komponent/Løsning 
(NB! Bruk unike navn)]],0),MATCH($D8,Alternativ1[#Headers],0))),"")</f>
        <v>0</v>
      </c>
      <c r="G8" s="2">
        <f ca="1">IFERROR(IF(G$2&gt;Analyseperiode,"",INDEX(Alternativ1[#All],MATCH('Kontantstrøm alt. 1'!$C3,Alternativ1[[#All],[Komponent/Løsning 
(NB! Bruk unike navn)]],0),MATCH($D8,Alternativ1[#Headers],0))),"")</f>
        <v>0</v>
      </c>
      <c r="H8" s="2">
        <f ca="1">IFERROR(IF(H$2&gt;Analyseperiode,"",INDEX(Alternativ1[#All],MATCH('Kontantstrøm alt. 1'!$C3,Alternativ1[[#All],[Komponent/Løsning 
(NB! Bruk unike navn)]],0),MATCH($D8,Alternativ1[#Headers],0))),"")</f>
        <v>0</v>
      </c>
      <c r="I8" s="2">
        <f ca="1">IFERROR(IF(I$2&gt;Analyseperiode,"",INDEX(Alternativ1[#All],MATCH('Kontantstrøm alt. 1'!$C3,Alternativ1[[#All],[Komponent/Løsning 
(NB! Bruk unike navn)]],0),MATCH($D8,Alternativ1[#Headers],0))),"")</f>
        <v>0</v>
      </c>
      <c r="J8" s="2">
        <f ca="1">IFERROR(IF(J$2&gt;Analyseperiode,"",INDEX(Alternativ1[#All],MATCH('Kontantstrøm alt. 1'!$C3,Alternativ1[[#All],[Komponent/Løsning 
(NB! Bruk unike navn)]],0),MATCH($D8,Alternativ1[#Headers],0))),"")</f>
        <v>0</v>
      </c>
      <c r="K8" s="2">
        <f ca="1">IFERROR(IF(K$2&gt;Analyseperiode,"",INDEX(Alternativ1[#All],MATCH('Kontantstrøm alt. 1'!$C3,Alternativ1[[#All],[Komponent/Løsning 
(NB! Bruk unike navn)]],0),MATCH($D8,Alternativ1[#Headers],0))),"")</f>
        <v>0</v>
      </c>
      <c r="L8" s="2">
        <f ca="1">IFERROR(IF(L$2&gt;Analyseperiode,"",INDEX(Alternativ1[#All],MATCH('Kontantstrøm alt. 1'!$C3,Alternativ1[[#All],[Komponent/Løsning 
(NB! Bruk unike navn)]],0),MATCH($D8,Alternativ1[#Headers],0))),"")</f>
        <v>0</v>
      </c>
      <c r="M8" s="2">
        <f ca="1">IFERROR(IF(M$2&gt;Analyseperiode,"",INDEX(Alternativ1[#All],MATCH('Kontantstrøm alt. 1'!$C3,Alternativ1[[#All],[Komponent/Løsning 
(NB! Bruk unike navn)]],0),MATCH($D8,Alternativ1[#Headers],0))),"")</f>
        <v>0</v>
      </c>
      <c r="N8" s="2">
        <f ca="1">IFERROR(IF(N$2&gt;Analyseperiode,"",INDEX(Alternativ1[#All],MATCH('Kontantstrøm alt. 1'!$C3,Alternativ1[[#All],[Komponent/Løsning 
(NB! Bruk unike navn)]],0),MATCH($D8,Alternativ1[#Headers],0))),"")</f>
        <v>0</v>
      </c>
      <c r="O8" s="2">
        <f ca="1">IFERROR(IF(O$2&gt;Analyseperiode,"",INDEX(Alternativ1[#All],MATCH('Kontantstrøm alt. 1'!$C3,Alternativ1[[#All],[Komponent/Løsning 
(NB! Bruk unike navn)]],0),MATCH($D8,Alternativ1[#Headers],0))),"")</f>
        <v>0</v>
      </c>
      <c r="P8" s="2">
        <f ca="1">IFERROR(IF(P$2&gt;Analyseperiode,"",INDEX(Alternativ1[#All],MATCH('Kontantstrøm alt. 1'!$C3,Alternativ1[[#All],[Komponent/Løsning 
(NB! Bruk unike navn)]],0),MATCH($D8,Alternativ1[#Headers],0))),"")</f>
        <v>0</v>
      </c>
      <c r="Q8" s="2">
        <f ca="1">IFERROR(IF(Q$2&gt;Analyseperiode,"",INDEX(Alternativ1[#All],MATCH('Kontantstrøm alt. 1'!$C3,Alternativ1[[#All],[Komponent/Løsning 
(NB! Bruk unike navn)]],0),MATCH($D8,Alternativ1[#Headers],0))),"")</f>
        <v>0</v>
      </c>
      <c r="R8" s="2">
        <f ca="1">IFERROR(IF(R$2&gt;Analyseperiode,"",INDEX(Alternativ1[#All],MATCH('Kontantstrøm alt. 1'!$C3,Alternativ1[[#All],[Komponent/Løsning 
(NB! Bruk unike navn)]],0),MATCH($D8,Alternativ1[#Headers],0))),"")</f>
        <v>0</v>
      </c>
      <c r="S8" s="2">
        <f ca="1">IFERROR(IF(S$2&gt;Analyseperiode,"",INDEX(Alternativ1[#All],MATCH('Kontantstrøm alt. 1'!$C3,Alternativ1[[#All],[Komponent/Løsning 
(NB! Bruk unike navn)]],0),MATCH($D8,Alternativ1[#Headers],0))),"")</f>
        <v>0</v>
      </c>
      <c r="T8" s="2">
        <f ca="1">IFERROR(IF(T$2&gt;Analyseperiode,"",INDEX(Alternativ1[#All],MATCH('Kontantstrøm alt. 1'!$C3,Alternativ1[[#All],[Komponent/Løsning 
(NB! Bruk unike navn)]],0),MATCH($D8,Alternativ1[#Headers],0))),"")</f>
        <v>0</v>
      </c>
      <c r="U8" s="2">
        <f ca="1">IFERROR(IF(U$2&gt;Analyseperiode,"",INDEX(Alternativ1[#All],MATCH('Kontantstrøm alt. 1'!$C3,Alternativ1[[#All],[Komponent/Løsning 
(NB! Bruk unike navn)]],0),MATCH($D8,Alternativ1[#Headers],0))),"")</f>
        <v>0</v>
      </c>
      <c r="V8" s="2">
        <f ca="1">IFERROR(IF(V$2&gt;Analyseperiode,"",INDEX(Alternativ1[#All],MATCH('Kontantstrøm alt. 1'!$C3,Alternativ1[[#All],[Komponent/Løsning 
(NB! Bruk unike navn)]],0),MATCH($D8,Alternativ1[#Headers],0))),"")</f>
        <v>0</v>
      </c>
      <c r="W8" s="2">
        <f ca="1">IFERROR(IF(W$2&gt;Analyseperiode,"",INDEX(Alternativ1[#All],MATCH('Kontantstrøm alt. 1'!$C3,Alternativ1[[#All],[Komponent/Løsning 
(NB! Bruk unike navn)]],0),MATCH($D8,Alternativ1[#Headers],0))),"")</f>
        <v>0</v>
      </c>
      <c r="X8" s="2">
        <f ca="1">IFERROR(IF(X$2&gt;Analyseperiode,"",INDEX(Alternativ1[#All],MATCH('Kontantstrøm alt. 1'!$C3,Alternativ1[[#All],[Komponent/Løsning 
(NB! Bruk unike navn)]],0),MATCH($D8,Alternativ1[#Headers],0))),"")</f>
        <v>0</v>
      </c>
      <c r="Y8" s="2">
        <f ca="1">IFERROR(IF(Y$2&gt;Analyseperiode,"",INDEX(Alternativ1[#All],MATCH('Kontantstrøm alt. 1'!$C3,Alternativ1[[#All],[Komponent/Løsning 
(NB! Bruk unike navn)]],0),MATCH($D8,Alternativ1[#Headers],0))),"")</f>
        <v>0</v>
      </c>
      <c r="Z8" s="2">
        <f ca="1">IFERROR(IF(Z$2&gt;Analyseperiode,"",INDEX(Alternativ1[#All],MATCH('Kontantstrøm alt. 1'!$C3,Alternativ1[[#All],[Komponent/Løsning 
(NB! Bruk unike navn)]],0),MATCH($D8,Alternativ1[#Headers],0))),"")</f>
        <v>0</v>
      </c>
      <c r="AA8" s="2">
        <f ca="1">IFERROR(IF(AA$2&gt;Analyseperiode,"",INDEX(Alternativ1[#All],MATCH('Kontantstrøm alt. 1'!$C3,Alternativ1[[#All],[Komponent/Løsning 
(NB! Bruk unike navn)]],0),MATCH($D8,Alternativ1[#Headers],0))),"")</f>
        <v>0</v>
      </c>
      <c r="AB8" s="2">
        <f ca="1">IFERROR(IF(AB$2&gt;Analyseperiode,"",INDEX(Alternativ1[#All],MATCH('Kontantstrøm alt. 1'!$C3,Alternativ1[[#All],[Komponent/Løsning 
(NB! Bruk unike navn)]],0),MATCH($D8,Alternativ1[#Headers],0))),"")</f>
        <v>0</v>
      </c>
      <c r="AC8" s="2">
        <f ca="1">IFERROR(IF(AC$2&gt;Analyseperiode,"",INDEX(Alternativ1[#All],MATCH('Kontantstrøm alt. 1'!$C3,Alternativ1[[#All],[Komponent/Løsning 
(NB! Bruk unike navn)]],0),MATCH($D8,Alternativ1[#Headers],0))),"")</f>
        <v>0</v>
      </c>
      <c r="AD8" s="2">
        <f ca="1">IFERROR(IF(AD$2&gt;Analyseperiode,"",INDEX(Alternativ1[#All],MATCH('Kontantstrøm alt. 1'!$C3,Alternativ1[[#All],[Komponent/Løsning 
(NB! Bruk unike navn)]],0),MATCH($D8,Alternativ1[#Headers],0))),"")</f>
        <v>0</v>
      </c>
      <c r="AE8" s="2">
        <f ca="1">IFERROR(IF(AE$2&gt;Analyseperiode,"",INDEX(Alternativ1[#All],MATCH('Kontantstrøm alt. 1'!$C3,Alternativ1[[#All],[Komponent/Løsning 
(NB! Bruk unike navn)]],0),MATCH($D8,Alternativ1[#Headers],0))),"")</f>
        <v>0</v>
      </c>
      <c r="AF8" s="2">
        <f ca="1">IFERROR(IF(AF$2&gt;Analyseperiode,"",INDEX(Alternativ1[#All],MATCH('Kontantstrøm alt. 1'!$C3,Alternativ1[[#All],[Komponent/Løsning 
(NB! Bruk unike navn)]],0),MATCH($D8,Alternativ1[#Headers],0))),"")</f>
        <v>0</v>
      </c>
      <c r="AG8" s="2">
        <f ca="1">IFERROR(IF(AG$2&gt;Analyseperiode,"",INDEX(Alternativ1[#All],MATCH('Kontantstrøm alt. 1'!$C3,Alternativ1[[#All],[Komponent/Løsning 
(NB! Bruk unike navn)]],0),MATCH($D8,Alternativ1[#Headers],0))),"")</f>
        <v>0</v>
      </c>
      <c r="AH8" s="2">
        <f ca="1">IFERROR(IF(AH$2&gt;Analyseperiode,"",INDEX(Alternativ1[#All],MATCH('Kontantstrøm alt. 1'!$C3,Alternativ1[[#All],[Komponent/Løsning 
(NB! Bruk unike navn)]],0),MATCH($D8,Alternativ1[#Headers],0))),"")</f>
        <v>0</v>
      </c>
      <c r="AI8" s="2">
        <f ca="1">IFERROR(IF(AI$2&gt;Analyseperiode,"",INDEX(Alternativ1[#All],MATCH('Kontantstrøm alt. 1'!$C3,Alternativ1[[#All],[Komponent/Løsning 
(NB! Bruk unike navn)]],0),MATCH($D8,Alternativ1[#Headers],0))),"")</f>
        <v>0</v>
      </c>
      <c r="AJ8" s="2" t="str">
        <f>IFERROR(IF(AJ$2&gt;Analyseperiode,"",INDEX(Alternativ1[#All],MATCH('Kontantstrøm alt. 1'!$C3,Alternativ1[[#All],[Komponent/Løsning 
(NB! Bruk unike navn)]],0),MATCH($D8,Alternativ1[#Headers],0))),"")</f>
        <v/>
      </c>
      <c r="AK8" s="2" t="str">
        <f>IFERROR(IF(AK$2&gt;Analyseperiode,"",INDEX(Alternativ1[#All],MATCH('Kontantstrøm alt. 1'!$C3,Alternativ1[[#All],[Komponent/Løsning 
(NB! Bruk unike navn)]],0),MATCH($D8,Alternativ1[#Headers],0))),"")</f>
        <v/>
      </c>
      <c r="AL8" s="2" t="str">
        <f>IFERROR(IF(AL$2&gt;Analyseperiode,"",INDEX(Alternativ1[#All],MATCH('Kontantstrøm alt. 1'!$C3,Alternativ1[[#All],[Komponent/Løsning 
(NB! Bruk unike navn)]],0),MATCH($D8,Alternativ1[#Headers],0))),"")</f>
        <v/>
      </c>
      <c r="AM8" s="2" t="str">
        <f>IFERROR(IF(AM$2&gt;Analyseperiode,"",INDEX(Alternativ1[#All],MATCH('Kontantstrøm alt. 1'!$C3,Alternativ1[[#All],[Komponent/Løsning 
(NB! Bruk unike navn)]],0),MATCH($D8,Alternativ1[#Headers],0))),"")</f>
        <v/>
      </c>
      <c r="AN8" s="2" t="str">
        <f>IFERROR(IF(AN$2&gt;Analyseperiode,"",INDEX(Alternativ1[#All],MATCH('Kontantstrøm alt. 1'!$C3,Alternativ1[[#All],[Komponent/Løsning 
(NB! Bruk unike navn)]],0),MATCH($D8,Alternativ1[#Headers],0))),"")</f>
        <v/>
      </c>
      <c r="AO8" s="2" t="str">
        <f>IFERROR(IF(AO$2&gt;Analyseperiode,"",INDEX(Alternativ1[#All],MATCH('Kontantstrøm alt. 1'!$C3,Alternativ1[[#All],[Komponent/Løsning 
(NB! Bruk unike navn)]],0),MATCH($D8,Alternativ1[#Headers],0))),"")</f>
        <v/>
      </c>
      <c r="AP8" s="2" t="str">
        <f>IFERROR(IF(AP$2&gt;Analyseperiode,"",INDEX(Alternativ1[#All],MATCH('Kontantstrøm alt. 1'!$C3,Alternativ1[[#All],[Komponent/Løsning 
(NB! Bruk unike navn)]],0),MATCH($D8,Alternativ1[#Headers],0))),"")</f>
        <v/>
      </c>
      <c r="AQ8" s="2" t="str">
        <f>IFERROR(IF(AQ$2&gt;Analyseperiode,"",INDEX(Alternativ1[#All],MATCH('Kontantstrøm alt. 1'!$C3,Alternativ1[[#All],[Komponent/Løsning 
(NB! Bruk unike navn)]],0),MATCH($D8,Alternativ1[#Headers],0))),"")</f>
        <v/>
      </c>
      <c r="AR8" s="2" t="str">
        <f>IFERROR(IF(AR$2&gt;Analyseperiode,"",INDEX(Alternativ1[#All],MATCH('Kontantstrøm alt. 1'!$C3,Alternativ1[[#All],[Komponent/Løsning 
(NB! Bruk unike navn)]],0),MATCH($D8,Alternativ1[#Headers],0))),"")</f>
        <v/>
      </c>
      <c r="AS8" s="2" t="str">
        <f>IFERROR(IF(AS$2&gt;Analyseperiode,"",INDEX(Alternativ1[#All],MATCH('Kontantstrøm alt. 1'!$C3,Alternativ1[[#All],[Komponent/Løsning 
(NB! Bruk unike navn)]],0),MATCH($D8,Alternativ1[#Headers],0))),"")</f>
        <v/>
      </c>
      <c r="AT8" s="2" t="str">
        <f>IFERROR(IF(AT$2&gt;Analyseperiode,"",INDEX(Alternativ1[#All],MATCH('Kontantstrøm alt. 1'!$C3,Alternativ1[[#All],[Komponent/Løsning 
(NB! Bruk unike navn)]],0),MATCH($D8,Alternativ1[#Headers],0))),"")</f>
        <v/>
      </c>
      <c r="AU8" s="2" t="str">
        <f>IFERROR(IF(AU$2&gt;Analyseperiode,"",INDEX(Alternativ1[#All],MATCH('Kontantstrøm alt. 1'!$C3,Alternativ1[[#All],[Komponent/Løsning 
(NB! Bruk unike navn)]],0),MATCH($D8,Alternativ1[#Headers],0))),"")</f>
        <v/>
      </c>
      <c r="AV8" s="2" t="str">
        <f>IFERROR(IF(AV$2&gt;Analyseperiode,"",INDEX(Alternativ1[#All],MATCH('Kontantstrøm alt. 1'!$C3,Alternativ1[[#All],[Komponent/Løsning 
(NB! Bruk unike navn)]],0),MATCH($D8,Alternativ1[#Headers],0))),"")</f>
        <v/>
      </c>
      <c r="AW8" s="2" t="str">
        <f>IFERROR(IF(AW$2&gt;Analyseperiode,"",INDEX(Alternativ1[#All],MATCH('Kontantstrøm alt. 1'!$C3,Alternativ1[[#All],[Komponent/Løsning 
(NB! Bruk unike navn)]],0),MATCH($D8,Alternativ1[#Headers],0))),"")</f>
        <v/>
      </c>
      <c r="AX8" s="2" t="str">
        <f>IFERROR(IF(AX$2&gt;Analyseperiode,"",INDEX(Alternativ1[#All],MATCH('Kontantstrøm alt. 1'!$C3,Alternativ1[[#All],[Komponent/Løsning 
(NB! Bruk unike navn)]],0),MATCH($D8,Alternativ1[#Headers],0))),"")</f>
        <v/>
      </c>
      <c r="AY8" s="2" t="str">
        <f>IFERROR(IF(AY$2&gt;Analyseperiode,"",INDEX(Alternativ1[#All],MATCH('Kontantstrøm alt. 1'!$C3,Alternativ1[[#All],[Komponent/Løsning 
(NB! Bruk unike navn)]],0),MATCH($D8,Alternativ1[#Headers],0))),"")</f>
        <v/>
      </c>
      <c r="AZ8" s="2" t="str">
        <f>IFERROR(IF(AZ$2&gt;Analyseperiode,"",INDEX(Alternativ1[#All],MATCH('Kontantstrøm alt. 1'!$C3,Alternativ1[[#All],[Komponent/Løsning 
(NB! Bruk unike navn)]],0),MATCH($D8,Alternativ1[#Headers],0))),"")</f>
        <v/>
      </c>
      <c r="BA8" s="2" t="str">
        <f>IFERROR(IF(BA$2&gt;Analyseperiode,"",INDEX(Alternativ1[#All],MATCH('Kontantstrøm alt. 1'!$C3,Alternativ1[[#All],[Komponent/Løsning 
(NB! Bruk unike navn)]],0),MATCH($D8,Alternativ1[#Headers],0))),"")</f>
        <v/>
      </c>
      <c r="BB8" s="2" t="str">
        <f>IFERROR(IF(BB$2&gt;Analyseperiode,"",INDEX(Alternativ1[#All],MATCH('Kontantstrøm alt. 1'!$C3,Alternativ1[[#All],[Komponent/Løsning 
(NB! Bruk unike navn)]],0),MATCH($D8,Alternativ1[#Headers],0))),"")</f>
        <v/>
      </c>
      <c r="BC8" s="2" t="str">
        <f>IFERROR(IF(BC$2&gt;Analyseperiode,"",INDEX(Alternativ1[#All],MATCH('Kontantstrøm alt. 1'!$C3,Alternativ1[[#All],[Komponent/Løsning 
(NB! Bruk unike navn)]],0),MATCH($D8,Alternativ1[#Headers],0))),"")</f>
        <v/>
      </c>
      <c r="BD8" s="2" t="str">
        <f>IFERROR(IF(BD$2&gt;Analyseperiode,"",INDEX(Alternativ1[#All],MATCH('Kontantstrøm alt. 1'!$C3,Alternativ1[[#All],[Komponent/Løsning 
(NB! Bruk unike navn)]],0),MATCH($D8,Alternativ1[#Headers],0))),"")</f>
        <v/>
      </c>
      <c r="BE8" s="2" t="str">
        <f>IFERROR(IF(BE$2&gt;Analyseperiode,"",INDEX(Alternativ1[#All],MATCH('Kontantstrøm alt. 1'!$C3,Alternativ1[[#All],[Komponent/Løsning 
(NB! Bruk unike navn)]],0),MATCH($D8,Alternativ1[#Headers],0))),"")</f>
        <v/>
      </c>
      <c r="BF8" s="2" t="str">
        <f>IFERROR(IF(BF$2&gt;Analyseperiode,"",INDEX(Alternativ1[#All],MATCH('Kontantstrøm alt. 1'!$C3,Alternativ1[[#All],[Komponent/Løsning 
(NB! Bruk unike navn)]],0),MATCH($D8,Alternativ1[#Headers],0))),"")</f>
        <v/>
      </c>
      <c r="BG8" s="2" t="str">
        <f>IFERROR(IF(BG$2&gt;Analyseperiode,"",INDEX(Alternativ1[#All],MATCH('Kontantstrøm alt. 1'!$C3,Alternativ1[[#All],[Komponent/Løsning 
(NB! Bruk unike navn)]],0),MATCH($D8,Alternativ1[#Headers],0))),"")</f>
        <v/>
      </c>
      <c r="BH8" s="2" t="str">
        <f>IFERROR(IF(BH$2&gt;Analyseperiode,"",INDEX(Alternativ1[#All],MATCH('Kontantstrøm alt. 1'!$C3,Alternativ1[[#All],[Komponent/Løsning 
(NB! Bruk unike navn)]],0),MATCH($D8,Alternativ1[#Headers],0))),"")</f>
        <v/>
      </c>
      <c r="BI8" s="2" t="str">
        <f>IFERROR(IF(BI$2&gt;Analyseperiode,"",INDEX(Alternativ1[#All],MATCH('Kontantstrøm alt. 1'!$C3,Alternativ1[[#All],[Komponent/Løsning 
(NB! Bruk unike navn)]],0),MATCH($D8,Alternativ1[#Headers],0))),"")</f>
        <v/>
      </c>
      <c r="BJ8" s="2" t="str">
        <f>IFERROR(IF(BJ$2&gt;Analyseperiode,"",INDEX(Alternativ1[#All],MATCH('Kontantstrøm alt. 1'!$C3,Alternativ1[[#All],[Komponent/Løsning 
(NB! Bruk unike navn)]],0),MATCH($D8,Alternativ1[#Headers],0))),"")</f>
        <v/>
      </c>
      <c r="BK8" s="2" t="str">
        <f>IFERROR(IF(BK$2&gt;Analyseperiode,"",INDEX(Alternativ1[#All],MATCH('Kontantstrøm alt. 1'!$C3,Alternativ1[[#All],[Komponent/Løsning 
(NB! Bruk unike navn)]],0),MATCH($D8,Alternativ1[#Headers],0))),"")</f>
        <v/>
      </c>
      <c r="BL8" s="2" t="str">
        <f>IFERROR(IF(BL$2&gt;Analyseperiode,"",INDEX(Alternativ1[#All],MATCH('Kontantstrøm alt. 1'!$C3,Alternativ1[[#All],[Komponent/Løsning 
(NB! Bruk unike navn)]],0),MATCH($D8,Alternativ1[#Headers],0))),"")</f>
        <v/>
      </c>
      <c r="BM8" s="2" t="str">
        <f>IFERROR(IF(BM$2&gt;Analyseperiode,"",INDEX(Alternativ1[#All],MATCH('Kontantstrøm alt. 1'!$C3,Alternativ1[[#All],[Komponent/Løsning 
(NB! Bruk unike navn)]],0),MATCH($D8,Alternativ1[#Headers],0))),"")</f>
        <v/>
      </c>
    </row>
    <row r="9" spans="1:65" x14ac:dyDescent="0.2">
      <c r="B9" s="9">
        <f ca="1">IFERROR(NPV(Kalkrente,OFFSET('Kontantstrøm alt. 1'!$F9,0,0,1,Analyseperiode)),0)</f>
        <v>0</v>
      </c>
      <c r="C9" s="4"/>
      <c r="D9" t="str">
        <f>Alternativ1[[#Headers],[6. Renholdskostnader]]</f>
        <v>6. Renholdskostnader</v>
      </c>
      <c r="E9" s="2"/>
      <c r="F9" s="2">
        <f ca="1">IFERROR(IF(F$2&gt;Analyseperiode,"",IF(MOD(F$2,ROUND(INDEX(Alternativ1[#All],MATCH('Kontantstrøm alt. 1'!$C3,Alternativ1[[#All],[Komponent/Løsning 
(NB! Bruk unike navn)]],0),MATCH($D9,Alternativ1[#Headers],0)+1),0))=0,INDEX(Alternativ1[#All],MATCH('Kontantstrøm alt. 1'!$C3,Alternativ1[[#All],[Komponent/Løsning 
(NB! Bruk unike navn)]],0),MATCH($D9,Alternativ1[#Headers],0)),0)),"")</f>
        <v>0</v>
      </c>
      <c r="G9" s="2">
        <f ca="1">IFERROR(IF(G$2&gt;Analyseperiode,"",IF(MOD(G$2,ROUND(INDEX(Alternativ1[#All],MATCH('Kontantstrøm alt. 1'!$C3,Alternativ1[[#All],[Komponent/Løsning 
(NB! Bruk unike navn)]],0),MATCH($D9,Alternativ1[#Headers],0)+1),0))=0,INDEX(Alternativ1[#All],MATCH('Kontantstrøm alt. 1'!$C3,Alternativ1[[#All],[Komponent/Løsning 
(NB! Bruk unike navn)]],0),MATCH($D9,Alternativ1[#Headers],0)),0)),"")</f>
        <v>0</v>
      </c>
      <c r="H9" s="2">
        <f ca="1">IFERROR(IF(H$2&gt;Analyseperiode,"",IF(MOD(H$2,ROUND(INDEX(Alternativ1[#All],MATCH('Kontantstrøm alt. 1'!$C3,Alternativ1[[#All],[Komponent/Løsning 
(NB! Bruk unike navn)]],0),MATCH($D9,Alternativ1[#Headers],0)+1),0))=0,INDEX(Alternativ1[#All],MATCH('Kontantstrøm alt. 1'!$C3,Alternativ1[[#All],[Komponent/Løsning 
(NB! Bruk unike navn)]],0),MATCH($D9,Alternativ1[#Headers],0)),0)),"")</f>
        <v>0</v>
      </c>
      <c r="I9" s="2">
        <f ca="1">IFERROR(IF(I$2&gt;Analyseperiode,"",IF(MOD(I$2,ROUND(INDEX(Alternativ1[#All],MATCH('Kontantstrøm alt. 1'!$C3,Alternativ1[[#All],[Komponent/Løsning 
(NB! Bruk unike navn)]],0),MATCH($D9,Alternativ1[#Headers],0)+1),0))=0,INDEX(Alternativ1[#All],MATCH('Kontantstrøm alt. 1'!$C3,Alternativ1[[#All],[Komponent/Løsning 
(NB! Bruk unike navn)]],0),MATCH($D9,Alternativ1[#Headers],0)),0)),"")</f>
        <v>0</v>
      </c>
      <c r="J9" s="2">
        <f ca="1">IFERROR(IF(J$2&gt;Analyseperiode,"",IF(MOD(J$2,ROUND(INDEX(Alternativ1[#All],MATCH('Kontantstrøm alt. 1'!$C3,Alternativ1[[#All],[Komponent/Løsning 
(NB! Bruk unike navn)]],0),MATCH($D9,Alternativ1[#Headers],0)+1),0))=0,INDEX(Alternativ1[#All],MATCH('Kontantstrøm alt. 1'!$C3,Alternativ1[[#All],[Komponent/Løsning 
(NB! Bruk unike navn)]],0),MATCH($D9,Alternativ1[#Headers],0)),0)),"")</f>
        <v>0</v>
      </c>
      <c r="K9" s="2">
        <f ca="1">IFERROR(IF(K$2&gt;Analyseperiode,"",IF(MOD(K$2,ROUND(INDEX(Alternativ1[#All],MATCH('Kontantstrøm alt. 1'!$C3,Alternativ1[[#All],[Komponent/Løsning 
(NB! Bruk unike navn)]],0),MATCH($D9,Alternativ1[#Headers],0)+1),0))=0,INDEX(Alternativ1[#All],MATCH('Kontantstrøm alt. 1'!$C3,Alternativ1[[#All],[Komponent/Løsning 
(NB! Bruk unike navn)]],0),MATCH($D9,Alternativ1[#Headers],0)),0)),"")</f>
        <v>0</v>
      </c>
      <c r="L9" s="2">
        <f ca="1">IFERROR(IF(L$2&gt;Analyseperiode,"",IF(MOD(L$2,ROUND(INDEX(Alternativ1[#All],MATCH('Kontantstrøm alt. 1'!$C3,Alternativ1[[#All],[Komponent/Løsning 
(NB! Bruk unike navn)]],0),MATCH($D9,Alternativ1[#Headers],0)+1),0))=0,INDEX(Alternativ1[#All],MATCH('Kontantstrøm alt. 1'!$C3,Alternativ1[[#All],[Komponent/Løsning 
(NB! Bruk unike navn)]],0),MATCH($D9,Alternativ1[#Headers],0)),0)),"")</f>
        <v>0</v>
      </c>
      <c r="M9" s="2">
        <f ca="1">IFERROR(IF(M$2&gt;Analyseperiode,"",IF(MOD(M$2,ROUND(INDEX(Alternativ1[#All],MATCH('Kontantstrøm alt. 1'!$C3,Alternativ1[[#All],[Komponent/Løsning 
(NB! Bruk unike navn)]],0),MATCH($D9,Alternativ1[#Headers],0)+1),0))=0,INDEX(Alternativ1[#All],MATCH('Kontantstrøm alt. 1'!$C3,Alternativ1[[#All],[Komponent/Løsning 
(NB! Bruk unike navn)]],0),MATCH($D9,Alternativ1[#Headers],0)),0)),"")</f>
        <v>0</v>
      </c>
      <c r="N9" s="2">
        <f ca="1">IFERROR(IF(N$2&gt;Analyseperiode,"",IF(MOD(N$2,ROUND(INDEX(Alternativ1[#All],MATCH('Kontantstrøm alt. 1'!$C3,Alternativ1[[#All],[Komponent/Løsning 
(NB! Bruk unike navn)]],0),MATCH($D9,Alternativ1[#Headers],0)+1),0))=0,INDEX(Alternativ1[#All],MATCH('Kontantstrøm alt. 1'!$C3,Alternativ1[[#All],[Komponent/Løsning 
(NB! Bruk unike navn)]],0),MATCH($D9,Alternativ1[#Headers],0)),0)),"")</f>
        <v>0</v>
      </c>
      <c r="O9" s="2">
        <f ca="1">IFERROR(IF(O$2&gt;Analyseperiode,"",IF(MOD(O$2,ROUND(INDEX(Alternativ1[#All],MATCH('Kontantstrøm alt. 1'!$C3,Alternativ1[[#All],[Komponent/Løsning 
(NB! Bruk unike navn)]],0),MATCH($D9,Alternativ1[#Headers],0)+1),0))=0,INDEX(Alternativ1[#All],MATCH('Kontantstrøm alt. 1'!$C3,Alternativ1[[#All],[Komponent/Løsning 
(NB! Bruk unike navn)]],0),MATCH($D9,Alternativ1[#Headers],0)),0)),"")</f>
        <v>0</v>
      </c>
      <c r="P9" s="2">
        <f ca="1">IFERROR(IF(P$2&gt;Analyseperiode,"",IF(MOD(P$2,ROUND(INDEX(Alternativ1[#All],MATCH('Kontantstrøm alt. 1'!$C3,Alternativ1[[#All],[Komponent/Løsning 
(NB! Bruk unike navn)]],0),MATCH($D9,Alternativ1[#Headers],0)+1),0))=0,INDEX(Alternativ1[#All],MATCH('Kontantstrøm alt. 1'!$C3,Alternativ1[[#All],[Komponent/Løsning 
(NB! Bruk unike navn)]],0),MATCH($D9,Alternativ1[#Headers],0)),0)),"")</f>
        <v>0</v>
      </c>
      <c r="Q9" s="2">
        <f ca="1">IFERROR(IF(Q$2&gt;Analyseperiode,"",IF(MOD(Q$2,ROUND(INDEX(Alternativ1[#All],MATCH('Kontantstrøm alt. 1'!$C3,Alternativ1[[#All],[Komponent/Løsning 
(NB! Bruk unike navn)]],0),MATCH($D9,Alternativ1[#Headers],0)+1),0))=0,INDEX(Alternativ1[#All],MATCH('Kontantstrøm alt. 1'!$C3,Alternativ1[[#All],[Komponent/Løsning 
(NB! Bruk unike navn)]],0),MATCH($D9,Alternativ1[#Headers],0)),0)),"")</f>
        <v>0</v>
      </c>
      <c r="R9" s="2">
        <f ca="1">IFERROR(IF(R$2&gt;Analyseperiode,"",IF(MOD(R$2,ROUND(INDEX(Alternativ1[#All],MATCH('Kontantstrøm alt. 1'!$C3,Alternativ1[[#All],[Komponent/Løsning 
(NB! Bruk unike navn)]],0),MATCH($D9,Alternativ1[#Headers],0)+1),0))=0,INDEX(Alternativ1[#All],MATCH('Kontantstrøm alt. 1'!$C3,Alternativ1[[#All],[Komponent/Løsning 
(NB! Bruk unike navn)]],0),MATCH($D9,Alternativ1[#Headers],0)),0)),"")</f>
        <v>0</v>
      </c>
      <c r="S9" s="2">
        <f ca="1">IFERROR(IF(S$2&gt;Analyseperiode,"",IF(MOD(S$2,ROUND(INDEX(Alternativ1[#All],MATCH('Kontantstrøm alt. 1'!$C3,Alternativ1[[#All],[Komponent/Løsning 
(NB! Bruk unike navn)]],0),MATCH($D9,Alternativ1[#Headers],0)+1),0))=0,INDEX(Alternativ1[#All],MATCH('Kontantstrøm alt. 1'!$C3,Alternativ1[[#All],[Komponent/Løsning 
(NB! Bruk unike navn)]],0),MATCH($D9,Alternativ1[#Headers],0)),0)),"")</f>
        <v>0</v>
      </c>
      <c r="T9" s="2">
        <f ca="1">IFERROR(IF(T$2&gt;Analyseperiode,"",IF(MOD(T$2,ROUND(INDEX(Alternativ1[#All],MATCH('Kontantstrøm alt. 1'!$C3,Alternativ1[[#All],[Komponent/Løsning 
(NB! Bruk unike navn)]],0),MATCH($D9,Alternativ1[#Headers],0)+1),0))=0,INDEX(Alternativ1[#All],MATCH('Kontantstrøm alt. 1'!$C3,Alternativ1[[#All],[Komponent/Løsning 
(NB! Bruk unike navn)]],0),MATCH($D9,Alternativ1[#Headers],0)),0)),"")</f>
        <v>0</v>
      </c>
      <c r="U9" s="2">
        <f ca="1">IFERROR(IF(U$2&gt;Analyseperiode,"",IF(MOD(U$2,ROUND(INDEX(Alternativ1[#All],MATCH('Kontantstrøm alt. 1'!$C3,Alternativ1[[#All],[Komponent/Løsning 
(NB! Bruk unike navn)]],0),MATCH($D9,Alternativ1[#Headers],0)+1),0))=0,INDEX(Alternativ1[#All],MATCH('Kontantstrøm alt. 1'!$C3,Alternativ1[[#All],[Komponent/Løsning 
(NB! Bruk unike navn)]],0),MATCH($D9,Alternativ1[#Headers],0)),0)),"")</f>
        <v>0</v>
      </c>
      <c r="V9" s="2">
        <f ca="1">IFERROR(IF(V$2&gt;Analyseperiode,"",IF(MOD(V$2,ROUND(INDEX(Alternativ1[#All],MATCH('Kontantstrøm alt. 1'!$C3,Alternativ1[[#All],[Komponent/Løsning 
(NB! Bruk unike navn)]],0),MATCH($D9,Alternativ1[#Headers],0)+1),0))=0,INDEX(Alternativ1[#All],MATCH('Kontantstrøm alt. 1'!$C3,Alternativ1[[#All],[Komponent/Løsning 
(NB! Bruk unike navn)]],0),MATCH($D9,Alternativ1[#Headers],0)),0)),"")</f>
        <v>0</v>
      </c>
      <c r="W9" s="2">
        <f ca="1">IFERROR(IF(W$2&gt;Analyseperiode,"",IF(MOD(W$2,ROUND(INDEX(Alternativ1[#All],MATCH('Kontantstrøm alt. 1'!$C3,Alternativ1[[#All],[Komponent/Løsning 
(NB! Bruk unike navn)]],0),MATCH($D9,Alternativ1[#Headers],0)+1),0))=0,INDEX(Alternativ1[#All],MATCH('Kontantstrøm alt. 1'!$C3,Alternativ1[[#All],[Komponent/Løsning 
(NB! Bruk unike navn)]],0),MATCH($D9,Alternativ1[#Headers],0)),0)),"")</f>
        <v>0</v>
      </c>
      <c r="X9" s="2">
        <f ca="1">IFERROR(IF(X$2&gt;Analyseperiode,"",IF(MOD(X$2,ROUND(INDEX(Alternativ1[#All],MATCH('Kontantstrøm alt. 1'!$C3,Alternativ1[[#All],[Komponent/Løsning 
(NB! Bruk unike navn)]],0),MATCH($D9,Alternativ1[#Headers],0)+1),0))=0,INDEX(Alternativ1[#All],MATCH('Kontantstrøm alt. 1'!$C3,Alternativ1[[#All],[Komponent/Løsning 
(NB! Bruk unike navn)]],0),MATCH($D9,Alternativ1[#Headers],0)),0)),"")</f>
        <v>0</v>
      </c>
      <c r="Y9" s="2">
        <f ca="1">IFERROR(IF(Y$2&gt;Analyseperiode,"",IF(MOD(Y$2,ROUND(INDEX(Alternativ1[#All],MATCH('Kontantstrøm alt. 1'!$C3,Alternativ1[[#All],[Komponent/Løsning 
(NB! Bruk unike navn)]],0),MATCH($D9,Alternativ1[#Headers],0)+1),0))=0,INDEX(Alternativ1[#All],MATCH('Kontantstrøm alt. 1'!$C3,Alternativ1[[#All],[Komponent/Løsning 
(NB! Bruk unike navn)]],0),MATCH($D9,Alternativ1[#Headers],0)),0)),"")</f>
        <v>0</v>
      </c>
      <c r="Z9" s="2">
        <f ca="1">IFERROR(IF(Z$2&gt;Analyseperiode,"",IF(MOD(Z$2,ROUND(INDEX(Alternativ1[#All],MATCH('Kontantstrøm alt. 1'!$C3,Alternativ1[[#All],[Komponent/Løsning 
(NB! Bruk unike navn)]],0),MATCH($D9,Alternativ1[#Headers],0)+1),0))=0,INDEX(Alternativ1[#All],MATCH('Kontantstrøm alt. 1'!$C3,Alternativ1[[#All],[Komponent/Løsning 
(NB! Bruk unike navn)]],0),MATCH($D9,Alternativ1[#Headers],0)),0)),"")</f>
        <v>0</v>
      </c>
      <c r="AA9" s="2">
        <f ca="1">IFERROR(IF(AA$2&gt;Analyseperiode,"",IF(MOD(AA$2,ROUND(INDEX(Alternativ1[#All],MATCH('Kontantstrøm alt. 1'!$C3,Alternativ1[[#All],[Komponent/Løsning 
(NB! Bruk unike navn)]],0),MATCH($D9,Alternativ1[#Headers],0)+1),0))=0,INDEX(Alternativ1[#All],MATCH('Kontantstrøm alt. 1'!$C3,Alternativ1[[#All],[Komponent/Løsning 
(NB! Bruk unike navn)]],0),MATCH($D9,Alternativ1[#Headers],0)),0)),"")</f>
        <v>0</v>
      </c>
      <c r="AB9" s="2">
        <f ca="1">IFERROR(IF(AB$2&gt;Analyseperiode,"",IF(MOD(AB$2,ROUND(INDEX(Alternativ1[#All],MATCH('Kontantstrøm alt. 1'!$C3,Alternativ1[[#All],[Komponent/Løsning 
(NB! Bruk unike navn)]],0),MATCH($D9,Alternativ1[#Headers],0)+1),0))=0,INDEX(Alternativ1[#All],MATCH('Kontantstrøm alt. 1'!$C3,Alternativ1[[#All],[Komponent/Løsning 
(NB! Bruk unike navn)]],0),MATCH($D9,Alternativ1[#Headers],0)),0)),"")</f>
        <v>0</v>
      </c>
      <c r="AC9" s="2">
        <f ca="1">IFERROR(IF(AC$2&gt;Analyseperiode,"",IF(MOD(AC$2,ROUND(INDEX(Alternativ1[#All],MATCH('Kontantstrøm alt. 1'!$C3,Alternativ1[[#All],[Komponent/Løsning 
(NB! Bruk unike navn)]],0),MATCH($D9,Alternativ1[#Headers],0)+1),0))=0,INDEX(Alternativ1[#All],MATCH('Kontantstrøm alt. 1'!$C3,Alternativ1[[#All],[Komponent/Løsning 
(NB! Bruk unike navn)]],0),MATCH($D9,Alternativ1[#Headers],0)),0)),"")</f>
        <v>0</v>
      </c>
      <c r="AD9" s="2">
        <f ca="1">IFERROR(IF(AD$2&gt;Analyseperiode,"",IF(MOD(AD$2,ROUND(INDEX(Alternativ1[#All],MATCH('Kontantstrøm alt. 1'!$C3,Alternativ1[[#All],[Komponent/Løsning 
(NB! Bruk unike navn)]],0),MATCH($D9,Alternativ1[#Headers],0)+1),0))=0,INDEX(Alternativ1[#All],MATCH('Kontantstrøm alt. 1'!$C3,Alternativ1[[#All],[Komponent/Løsning 
(NB! Bruk unike navn)]],0),MATCH($D9,Alternativ1[#Headers],0)),0)),"")</f>
        <v>0</v>
      </c>
      <c r="AE9" s="2">
        <f ca="1">IFERROR(IF(AE$2&gt;Analyseperiode,"",IF(MOD(AE$2,ROUND(INDEX(Alternativ1[#All],MATCH('Kontantstrøm alt. 1'!$C3,Alternativ1[[#All],[Komponent/Løsning 
(NB! Bruk unike navn)]],0),MATCH($D9,Alternativ1[#Headers],0)+1),0))=0,INDEX(Alternativ1[#All],MATCH('Kontantstrøm alt. 1'!$C3,Alternativ1[[#All],[Komponent/Løsning 
(NB! Bruk unike navn)]],0),MATCH($D9,Alternativ1[#Headers],0)),0)),"")</f>
        <v>0</v>
      </c>
      <c r="AF9" s="2">
        <f ca="1">IFERROR(IF(AF$2&gt;Analyseperiode,"",IF(MOD(AF$2,ROUND(INDEX(Alternativ1[#All],MATCH('Kontantstrøm alt. 1'!$C3,Alternativ1[[#All],[Komponent/Løsning 
(NB! Bruk unike navn)]],0),MATCH($D9,Alternativ1[#Headers],0)+1),0))=0,INDEX(Alternativ1[#All],MATCH('Kontantstrøm alt. 1'!$C3,Alternativ1[[#All],[Komponent/Løsning 
(NB! Bruk unike navn)]],0),MATCH($D9,Alternativ1[#Headers],0)),0)),"")</f>
        <v>0</v>
      </c>
      <c r="AG9" s="2">
        <f ca="1">IFERROR(IF(AG$2&gt;Analyseperiode,"",IF(MOD(AG$2,ROUND(INDEX(Alternativ1[#All],MATCH('Kontantstrøm alt. 1'!$C3,Alternativ1[[#All],[Komponent/Løsning 
(NB! Bruk unike navn)]],0),MATCH($D9,Alternativ1[#Headers],0)+1),0))=0,INDEX(Alternativ1[#All],MATCH('Kontantstrøm alt. 1'!$C3,Alternativ1[[#All],[Komponent/Løsning 
(NB! Bruk unike navn)]],0),MATCH($D9,Alternativ1[#Headers],0)),0)),"")</f>
        <v>0</v>
      </c>
      <c r="AH9" s="2">
        <f ca="1">IFERROR(IF(AH$2&gt;Analyseperiode,"",IF(MOD(AH$2,ROUND(INDEX(Alternativ1[#All],MATCH('Kontantstrøm alt. 1'!$C3,Alternativ1[[#All],[Komponent/Løsning 
(NB! Bruk unike navn)]],0),MATCH($D9,Alternativ1[#Headers],0)+1),0))=0,INDEX(Alternativ1[#All],MATCH('Kontantstrøm alt. 1'!$C3,Alternativ1[[#All],[Komponent/Løsning 
(NB! Bruk unike navn)]],0),MATCH($D9,Alternativ1[#Headers],0)),0)),"")</f>
        <v>0</v>
      </c>
      <c r="AI9" s="2">
        <f ca="1">IFERROR(IF(AI$2&gt;Analyseperiode,"",IF(MOD(AI$2,ROUND(INDEX(Alternativ1[#All],MATCH('Kontantstrøm alt. 1'!$C3,Alternativ1[[#All],[Komponent/Løsning 
(NB! Bruk unike navn)]],0),MATCH($D9,Alternativ1[#Headers],0)+1),0))=0,INDEX(Alternativ1[#All],MATCH('Kontantstrøm alt. 1'!$C3,Alternativ1[[#All],[Komponent/Løsning 
(NB! Bruk unike navn)]],0),MATCH($D9,Alternativ1[#Headers],0)),0)),"")</f>
        <v>0</v>
      </c>
      <c r="AJ9" s="2" t="str">
        <f>IFERROR(IF(AJ$2&gt;Analyseperiode,"",IF(MOD(AJ$2,ROUND(INDEX(Alternativ1[#All],MATCH('Kontantstrøm alt. 1'!$C3,Alternativ1[[#All],[Komponent/Løsning 
(NB! Bruk unike navn)]],0),MATCH($D9,Alternativ1[#Headers],0)+1),0))=0,INDEX(Alternativ1[#All],MATCH('Kontantstrøm alt. 1'!$C3,Alternativ1[[#All],[Komponent/Løsning 
(NB! Bruk unike navn)]],0),MATCH($D9,Alternativ1[#Headers],0)),0)),"")</f>
        <v/>
      </c>
      <c r="AK9" s="2" t="str">
        <f>IFERROR(IF(AK$2&gt;Analyseperiode,"",IF(MOD(AK$2,ROUND(INDEX(Alternativ1[#All],MATCH('Kontantstrøm alt. 1'!$C3,Alternativ1[[#All],[Komponent/Løsning 
(NB! Bruk unike navn)]],0),MATCH($D9,Alternativ1[#Headers],0)+1),0))=0,INDEX(Alternativ1[#All],MATCH('Kontantstrøm alt. 1'!$C3,Alternativ1[[#All],[Komponent/Løsning 
(NB! Bruk unike navn)]],0),MATCH($D9,Alternativ1[#Headers],0)),0)),"")</f>
        <v/>
      </c>
      <c r="AL9" s="2" t="str">
        <f>IFERROR(IF(AL$2&gt;Analyseperiode,"",IF(MOD(AL$2,ROUND(INDEX(Alternativ1[#All],MATCH('Kontantstrøm alt. 1'!$C3,Alternativ1[[#All],[Komponent/Løsning 
(NB! Bruk unike navn)]],0),MATCH($D9,Alternativ1[#Headers],0)+1),0))=0,INDEX(Alternativ1[#All],MATCH('Kontantstrøm alt. 1'!$C3,Alternativ1[[#All],[Komponent/Løsning 
(NB! Bruk unike navn)]],0),MATCH($D9,Alternativ1[#Headers],0)),0)),"")</f>
        <v/>
      </c>
      <c r="AM9" s="2" t="str">
        <f>IFERROR(IF(AM$2&gt;Analyseperiode,"",IF(MOD(AM$2,ROUND(INDEX(Alternativ1[#All],MATCH('Kontantstrøm alt. 1'!$C3,Alternativ1[[#All],[Komponent/Løsning 
(NB! Bruk unike navn)]],0),MATCH($D9,Alternativ1[#Headers],0)+1),0))=0,INDEX(Alternativ1[#All],MATCH('Kontantstrøm alt. 1'!$C3,Alternativ1[[#All],[Komponent/Løsning 
(NB! Bruk unike navn)]],0),MATCH($D9,Alternativ1[#Headers],0)),0)),"")</f>
        <v/>
      </c>
      <c r="AN9" s="2" t="str">
        <f>IFERROR(IF(AN$2&gt;Analyseperiode,"",IF(MOD(AN$2,ROUND(INDEX(Alternativ1[#All],MATCH('Kontantstrøm alt. 1'!$C3,Alternativ1[[#All],[Komponent/Løsning 
(NB! Bruk unike navn)]],0),MATCH($D9,Alternativ1[#Headers],0)+1),0))=0,INDEX(Alternativ1[#All],MATCH('Kontantstrøm alt. 1'!$C3,Alternativ1[[#All],[Komponent/Løsning 
(NB! Bruk unike navn)]],0),MATCH($D9,Alternativ1[#Headers],0)),0)),"")</f>
        <v/>
      </c>
      <c r="AO9" s="2" t="str">
        <f>IFERROR(IF(AO$2&gt;Analyseperiode,"",IF(MOD(AO$2,ROUND(INDEX(Alternativ1[#All],MATCH('Kontantstrøm alt. 1'!$C3,Alternativ1[[#All],[Komponent/Løsning 
(NB! Bruk unike navn)]],0),MATCH($D9,Alternativ1[#Headers],0)+1),0))=0,INDEX(Alternativ1[#All],MATCH('Kontantstrøm alt. 1'!$C3,Alternativ1[[#All],[Komponent/Løsning 
(NB! Bruk unike navn)]],0),MATCH($D9,Alternativ1[#Headers],0)),0)),"")</f>
        <v/>
      </c>
      <c r="AP9" s="2" t="str">
        <f>IFERROR(IF(AP$2&gt;Analyseperiode,"",IF(MOD(AP$2,ROUND(INDEX(Alternativ1[#All],MATCH('Kontantstrøm alt. 1'!$C3,Alternativ1[[#All],[Komponent/Løsning 
(NB! Bruk unike navn)]],0),MATCH($D9,Alternativ1[#Headers],0)+1),0))=0,INDEX(Alternativ1[#All],MATCH('Kontantstrøm alt. 1'!$C3,Alternativ1[[#All],[Komponent/Løsning 
(NB! Bruk unike navn)]],0),MATCH($D9,Alternativ1[#Headers],0)),0)),"")</f>
        <v/>
      </c>
      <c r="AQ9" s="2" t="str">
        <f>IFERROR(IF(AQ$2&gt;Analyseperiode,"",IF(MOD(AQ$2,ROUND(INDEX(Alternativ1[#All],MATCH('Kontantstrøm alt. 1'!$C3,Alternativ1[[#All],[Komponent/Løsning 
(NB! Bruk unike navn)]],0),MATCH($D9,Alternativ1[#Headers],0)+1),0))=0,INDEX(Alternativ1[#All],MATCH('Kontantstrøm alt. 1'!$C3,Alternativ1[[#All],[Komponent/Løsning 
(NB! Bruk unike navn)]],0),MATCH($D9,Alternativ1[#Headers],0)),0)),"")</f>
        <v/>
      </c>
      <c r="AR9" s="2" t="str">
        <f>IFERROR(IF(AR$2&gt;Analyseperiode,"",IF(MOD(AR$2,ROUND(INDEX(Alternativ1[#All],MATCH('Kontantstrøm alt. 1'!$C3,Alternativ1[[#All],[Komponent/Løsning 
(NB! Bruk unike navn)]],0),MATCH($D9,Alternativ1[#Headers],0)+1),0))=0,INDEX(Alternativ1[#All],MATCH('Kontantstrøm alt. 1'!$C3,Alternativ1[[#All],[Komponent/Løsning 
(NB! Bruk unike navn)]],0),MATCH($D9,Alternativ1[#Headers],0)),0)),"")</f>
        <v/>
      </c>
      <c r="AS9" s="2" t="str">
        <f>IFERROR(IF(AS$2&gt;Analyseperiode,"",IF(MOD(AS$2,ROUND(INDEX(Alternativ1[#All],MATCH('Kontantstrøm alt. 1'!$C3,Alternativ1[[#All],[Komponent/Løsning 
(NB! Bruk unike navn)]],0),MATCH($D9,Alternativ1[#Headers],0)+1),0))=0,INDEX(Alternativ1[#All],MATCH('Kontantstrøm alt. 1'!$C3,Alternativ1[[#All],[Komponent/Løsning 
(NB! Bruk unike navn)]],0),MATCH($D9,Alternativ1[#Headers],0)),0)),"")</f>
        <v/>
      </c>
      <c r="AT9" s="2" t="str">
        <f>IFERROR(IF(AT$2&gt;Analyseperiode,"",IF(MOD(AT$2,ROUND(INDEX(Alternativ1[#All],MATCH('Kontantstrøm alt. 1'!$C3,Alternativ1[[#All],[Komponent/Løsning 
(NB! Bruk unike navn)]],0),MATCH($D9,Alternativ1[#Headers],0)+1),0))=0,INDEX(Alternativ1[#All],MATCH('Kontantstrøm alt. 1'!$C3,Alternativ1[[#All],[Komponent/Løsning 
(NB! Bruk unike navn)]],0),MATCH($D9,Alternativ1[#Headers],0)),0)),"")</f>
        <v/>
      </c>
      <c r="AU9" s="2" t="str">
        <f>IFERROR(IF(AU$2&gt;Analyseperiode,"",IF(MOD(AU$2,ROUND(INDEX(Alternativ1[#All],MATCH('Kontantstrøm alt. 1'!$C3,Alternativ1[[#All],[Komponent/Løsning 
(NB! Bruk unike navn)]],0),MATCH($D9,Alternativ1[#Headers],0)+1),0))=0,INDEX(Alternativ1[#All],MATCH('Kontantstrøm alt. 1'!$C3,Alternativ1[[#All],[Komponent/Løsning 
(NB! Bruk unike navn)]],0),MATCH($D9,Alternativ1[#Headers],0)),0)),"")</f>
        <v/>
      </c>
      <c r="AV9" s="2" t="str">
        <f>IFERROR(IF(AV$2&gt;Analyseperiode,"",IF(MOD(AV$2,ROUND(INDEX(Alternativ1[#All],MATCH('Kontantstrøm alt. 1'!$C3,Alternativ1[[#All],[Komponent/Løsning 
(NB! Bruk unike navn)]],0),MATCH($D9,Alternativ1[#Headers],0)+1),0))=0,INDEX(Alternativ1[#All],MATCH('Kontantstrøm alt. 1'!$C3,Alternativ1[[#All],[Komponent/Løsning 
(NB! Bruk unike navn)]],0),MATCH($D9,Alternativ1[#Headers],0)),0)),"")</f>
        <v/>
      </c>
      <c r="AW9" s="2" t="str">
        <f>IFERROR(IF(AW$2&gt;Analyseperiode,"",IF(MOD(AW$2,ROUND(INDEX(Alternativ1[#All],MATCH('Kontantstrøm alt. 1'!$C3,Alternativ1[[#All],[Komponent/Løsning 
(NB! Bruk unike navn)]],0),MATCH($D9,Alternativ1[#Headers],0)+1),0))=0,INDEX(Alternativ1[#All],MATCH('Kontantstrøm alt. 1'!$C3,Alternativ1[[#All],[Komponent/Løsning 
(NB! Bruk unike navn)]],0),MATCH($D9,Alternativ1[#Headers],0)),0)),"")</f>
        <v/>
      </c>
      <c r="AX9" s="2" t="str">
        <f>IFERROR(IF(AX$2&gt;Analyseperiode,"",IF(MOD(AX$2,ROUND(INDEX(Alternativ1[#All],MATCH('Kontantstrøm alt. 1'!$C3,Alternativ1[[#All],[Komponent/Løsning 
(NB! Bruk unike navn)]],0),MATCH($D9,Alternativ1[#Headers],0)+1),0))=0,INDEX(Alternativ1[#All],MATCH('Kontantstrøm alt. 1'!$C3,Alternativ1[[#All],[Komponent/Løsning 
(NB! Bruk unike navn)]],0),MATCH($D9,Alternativ1[#Headers],0)),0)),"")</f>
        <v/>
      </c>
      <c r="AY9" s="2" t="str">
        <f>IFERROR(IF(AY$2&gt;Analyseperiode,"",IF(MOD(AY$2,ROUND(INDEX(Alternativ1[#All],MATCH('Kontantstrøm alt. 1'!$C3,Alternativ1[[#All],[Komponent/Løsning 
(NB! Bruk unike navn)]],0),MATCH($D9,Alternativ1[#Headers],0)+1),0))=0,INDEX(Alternativ1[#All],MATCH('Kontantstrøm alt. 1'!$C3,Alternativ1[[#All],[Komponent/Løsning 
(NB! Bruk unike navn)]],0),MATCH($D9,Alternativ1[#Headers],0)),0)),"")</f>
        <v/>
      </c>
      <c r="AZ9" s="2" t="str">
        <f>IFERROR(IF(AZ$2&gt;Analyseperiode,"",IF(MOD(AZ$2,ROUND(INDEX(Alternativ1[#All],MATCH('Kontantstrøm alt. 1'!$C3,Alternativ1[[#All],[Komponent/Løsning 
(NB! Bruk unike navn)]],0),MATCH($D9,Alternativ1[#Headers],0)+1),0))=0,INDEX(Alternativ1[#All],MATCH('Kontantstrøm alt. 1'!$C3,Alternativ1[[#All],[Komponent/Løsning 
(NB! Bruk unike navn)]],0),MATCH($D9,Alternativ1[#Headers],0)),0)),"")</f>
        <v/>
      </c>
      <c r="BA9" s="2" t="str">
        <f>IFERROR(IF(BA$2&gt;Analyseperiode,"",IF(MOD(BA$2,ROUND(INDEX(Alternativ1[#All],MATCH('Kontantstrøm alt. 1'!$C3,Alternativ1[[#All],[Komponent/Løsning 
(NB! Bruk unike navn)]],0),MATCH($D9,Alternativ1[#Headers],0)+1),0))=0,INDEX(Alternativ1[#All],MATCH('Kontantstrøm alt. 1'!$C3,Alternativ1[[#All],[Komponent/Løsning 
(NB! Bruk unike navn)]],0),MATCH($D9,Alternativ1[#Headers],0)),0)),"")</f>
        <v/>
      </c>
      <c r="BB9" s="2" t="str">
        <f>IFERROR(IF(BB$2&gt;Analyseperiode,"",IF(MOD(BB$2,ROUND(INDEX(Alternativ1[#All],MATCH('Kontantstrøm alt. 1'!$C3,Alternativ1[[#All],[Komponent/Løsning 
(NB! Bruk unike navn)]],0),MATCH($D9,Alternativ1[#Headers],0)+1),0))=0,INDEX(Alternativ1[#All],MATCH('Kontantstrøm alt. 1'!$C3,Alternativ1[[#All],[Komponent/Løsning 
(NB! Bruk unike navn)]],0),MATCH($D9,Alternativ1[#Headers],0)),0)),"")</f>
        <v/>
      </c>
      <c r="BC9" s="2" t="str">
        <f>IFERROR(IF(BC$2&gt;Analyseperiode,"",IF(MOD(BC$2,ROUND(INDEX(Alternativ1[#All],MATCH('Kontantstrøm alt. 1'!$C3,Alternativ1[[#All],[Komponent/Løsning 
(NB! Bruk unike navn)]],0),MATCH($D9,Alternativ1[#Headers],0)+1),0))=0,INDEX(Alternativ1[#All],MATCH('Kontantstrøm alt. 1'!$C3,Alternativ1[[#All],[Komponent/Løsning 
(NB! Bruk unike navn)]],0),MATCH($D9,Alternativ1[#Headers],0)),0)),"")</f>
        <v/>
      </c>
      <c r="BD9" s="2" t="str">
        <f>IFERROR(IF(BD$2&gt;Analyseperiode,"",IF(MOD(BD$2,ROUND(INDEX(Alternativ1[#All],MATCH('Kontantstrøm alt. 1'!$C3,Alternativ1[[#All],[Komponent/Løsning 
(NB! Bruk unike navn)]],0),MATCH($D9,Alternativ1[#Headers],0)+1),0))=0,INDEX(Alternativ1[#All],MATCH('Kontantstrøm alt. 1'!$C3,Alternativ1[[#All],[Komponent/Løsning 
(NB! Bruk unike navn)]],0),MATCH($D9,Alternativ1[#Headers],0)),0)),"")</f>
        <v/>
      </c>
      <c r="BE9" s="2" t="str">
        <f>IFERROR(IF(BE$2&gt;Analyseperiode,"",IF(MOD(BE$2,ROUND(INDEX(Alternativ1[#All],MATCH('Kontantstrøm alt. 1'!$C3,Alternativ1[[#All],[Komponent/Løsning 
(NB! Bruk unike navn)]],0),MATCH($D9,Alternativ1[#Headers],0)+1),0))=0,INDEX(Alternativ1[#All],MATCH('Kontantstrøm alt. 1'!$C3,Alternativ1[[#All],[Komponent/Løsning 
(NB! Bruk unike navn)]],0),MATCH($D9,Alternativ1[#Headers],0)),0)),"")</f>
        <v/>
      </c>
      <c r="BF9" s="2" t="str">
        <f>IFERROR(IF(BF$2&gt;Analyseperiode,"",IF(MOD(BF$2,ROUND(INDEX(Alternativ1[#All],MATCH('Kontantstrøm alt. 1'!$C3,Alternativ1[[#All],[Komponent/Løsning 
(NB! Bruk unike navn)]],0),MATCH($D9,Alternativ1[#Headers],0)+1),0))=0,INDEX(Alternativ1[#All],MATCH('Kontantstrøm alt. 1'!$C3,Alternativ1[[#All],[Komponent/Løsning 
(NB! Bruk unike navn)]],0),MATCH($D9,Alternativ1[#Headers],0)),0)),"")</f>
        <v/>
      </c>
      <c r="BG9" s="2" t="str">
        <f>IFERROR(IF(BG$2&gt;Analyseperiode,"",IF(MOD(BG$2,ROUND(INDEX(Alternativ1[#All],MATCH('Kontantstrøm alt. 1'!$C3,Alternativ1[[#All],[Komponent/Løsning 
(NB! Bruk unike navn)]],0),MATCH($D9,Alternativ1[#Headers],0)+1),0))=0,INDEX(Alternativ1[#All],MATCH('Kontantstrøm alt. 1'!$C3,Alternativ1[[#All],[Komponent/Løsning 
(NB! Bruk unike navn)]],0),MATCH($D9,Alternativ1[#Headers],0)),0)),"")</f>
        <v/>
      </c>
      <c r="BH9" s="2" t="str">
        <f>IFERROR(IF(BH$2&gt;Analyseperiode,"",IF(MOD(BH$2,ROUND(INDEX(Alternativ1[#All],MATCH('Kontantstrøm alt. 1'!$C3,Alternativ1[[#All],[Komponent/Løsning 
(NB! Bruk unike navn)]],0),MATCH($D9,Alternativ1[#Headers],0)+1),0))=0,INDEX(Alternativ1[#All],MATCH('Kontantstrøm alt. 1'!$C3,Alternativ1[[#All],[Komponent/Løsning 
(NB! Bruk unike navn)]],0),MATCH($D9,Alternativ1[#Headers],0)),0)),"")</f>
        <v/>
      </c>
      <c r="BI9" s="2" t="str">
        <f>IFERROR(IF(BI$2&gt;Analyseperiode,"",IF(MOD(BI$2,ROUND(INDEX(Alternativ1[#All],MATCH('Kontantstrøm alt. 1'!$C3,Alternativ1[[#All],[Komponent/Løsning 
(NB! Bruk unike navn)]],0),MATCH($D9,Alternativ1[#Headers],0)+1),0))=0,INDEX(Alternativ1[#All],MATCH('Kontantstrøm alt. 1'!$C3,Alternativ1[[#All],[Komponent/Løsning 
(NB! Bruk unike navn)]],0),MATCH($D9,Alternativ1[#Headers],0)),0)),"")</f>
        <v/>
      </c>
      <c r="BJ9" s="2" t="str">
        <f>IFERROR(IF(BJ$2&gt;Analyseperiode,"",IF(MOD(BJ$2,ROUND(INDEX(Alternativ1[#All],MATCH('Kontantstrøm alt. 1'!$C3,Alternativ1[[#All],[Komponent/Løsning 
(NB! Bruk unike navn)]],0),MATCH($D9,Alternativ1[#Headers],0)+1),0))=0,INDEX(Alternativ1[#All],MATCH('Kontantstrøm alt. 1'!$C3,Alternativ1[[#All],[Komponent/Løsning 
(NB! Bruk unike navn)]],0),MATCH($D9,Alternativ1[#Headers],0)),0)),"")</f>
        <v/>
      </c>
      <c r="BK9" s="2" t="str">
        <f>IFERROR(IF(BK$2&gt;Analyseperiode,"",IF(MOD(BK$2,ROUND(INDEX(Alternativ1[#All],MATCH('Kontantstrøm alt. 1'!$C3,Alternativ1[[#All],[Komponent/Løsning 
(NB! Bruk unike navn)]],0),MATCH($D9,Alternativ1[#Headers],0)+1),0))=0,INDEX(Alternativ1[#All],MATCH('Kontantstrøm alt. 1'!$C3,Alternativ1[[#All],[Komponent/Løsning 
(NB! Bruk unike navn)]],0),MATCH($D9,Alternativ1[#Headers],0)),0)),"")</f>
        <v/>
      </c>
      <c r="BL9" s="2" t="str">
        <f>IFERROR(IF(BL$2&gt;Analyseperiode,"",IF(MOD(BL$2,ROUND(INDEX(Alternativ1[#All],MATCH('Kontantstrøm alt. 1'!$C3,Alternativ1[[#All],[Komponent/Løsning 
(NB! Bruk unike navn)]],0),MATCH($D9,Alternativ1[#Headers],0)+1),0))=0,INDEX(Alternativ1[#All],MATCH('Kontantstrøm alt. 1'!$C3,Alternativ1[[#All],[Komponent/Løsning 
(NB! Bruk unike navn)]],0),MATCH($D9,Alternativ1[#Headers],0)),0)),"")</f>
        <v/>
      </c>
      <c r="BM9" s="2" t="str">
        <f>IFERROR(IF(BM$2&gt;Analyseperiode,"",IF(MOD(BM$2,ROUND(INDEX(Alternativ1[#All],MATCH('Kontantstrøm alt. 1'!$C3,Alternativ1[[#All],[Komponent/Løsning 
(NB! Bruk unike navn)]],0),MATCH($D9,Alternativ1[#Headers],0)+1),0))=0,INDEX(Alternativ1[#All],MATCH('Kontantstrøm alt. 1'!$C3,Alternativ1[[#All],[Komponent/Løsning 
(NB! Bruk unike navn)]],0),MATCH($D9,Alternativ1[#Headers],0)),0)),"")</f>
        <v/>
      </c>
    </row>
    <row r="10" spans="1:65" x14ac:dyDescent="0.2">
      <c r="B10" s="10">
        <f ca="1">IFERROR(NPV(Kalkrente,OFFSET('Kontantstrøm alt. 1'!$F10,0,0,1,Analyseperiode)),0)</f>
        <v>-154159.3339867102</v>
      </c>
      <c r="C10" s="4"/>
      <c r="D10" s="4" t="s">
        <v>36</v>
      </c>
      <c r="E10" s="2"/>
      <c r="F10" s="2">
        <f>IFERROR(IF(F$2&gt;Analyseperiode,"",IF(F$2=Analyseperiode,-((INDEX(Alternativ1[#All],MATCH('Kontantstrøm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G10" s="2">
        <f>IFERROR(IF(G$2&gt;Analyseperiode,"",IF(G$2=Analyseperiode,-((INDEX(Alternativ1[#All],MATCH('Kontantstrøm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H10" s="2">
        <f>IFERROR(IF(H$2&gt;Analyseperiode,"",IF(H$2=Analyseperiode,-((INDEX(Alternativ1[#All],MATCH('Kontantstrøm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I10" s="2">
        <f>IFERROR(IF(I$2&gt;Analyseperiode,"",IF(I$2=Analyseperiode,-((INDEX(Alternativ1[#All],MATCH('Kontantstrøm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J10" s="2">
        <f>IFERROR(IF(J$2&gt;Analyseperiode,"",IF(J$2=Analyseperiode,-((INDEX(Alternativ1[#All],MATCH('Kontantstrøm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K10" s="2">
        <f>IFERROR(IF(K$2&gt;Analyseperiode,"",IF(K$2=Analyseperiode,-((INDEX(Alternativ1[#All],MATCH('Kontantstrøm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L10" s="2">
        <f>IFERROR(IF(L$2&gt;Analyseperiode,"",IF(L$2=Analyseperiode,-((INDEX(Alternativ1[#All],MATCH('Kontantstrøm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M10" s="2">
        <f>IFERROR(IF(M$2&gt;Analyseperiode,"",IF(M$2=Analyseperiode,-((INDEX(Alternativ1[#All],MATCH('Kontantstrøm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N10" s="2">
        <f>IFERROR(IF(N$2&gt;Analyseperiode,"",IF(N$2=Analyseperiode,-((INDEX(Alternativ1[#All],MATCH('Kontantstrøm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O10" s="2">
        <f>IFERROR(IF(O$2&gt;Analyseperiode,"",IF(O$2=Analyseperiode,-((INDEX(Alternativ1[#All],MATCH('Kontantstrøm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P10" s="2">
        <f>IFERROR(IF(P$2&gt;Analyseperiode,"",IF(P$2=Analyseperiode,-((INDEX(Alternativ1[#All],MATCH('Kontantstrøm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Q10" s="2">
        <f>IFERROR(IF(Q$2&gt;Analyseperiode,"",IF(Q$2=Analyseperiode,-((INDEX(Alternativ1[#All],MATCH('Kontantstrøm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R10" s="2">
        <f>IFERROR(IF(R$2&gt;Analyseperiode,"",IF(R$2=Analyseperiode,-((INDEX(Alternativ1[#All],MATCH('Kontantstrøm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S10" s="2">
        <f>IFERROR(IF(S$2&gt;Analyseperiode,"",IF(S$2=Analyseperiode,-((INDEX(Alternativ1[#All],MATCH('Kontantstrøm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T10" s="2">
        <f>IFERROR(IF(T$2&gt;Analyseperiode,"",IF(T$2=Analyseperiode,-((INDEX(Alternativ1[#All],MATCH('Kontantstrøm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U10" s="2">
        <f>IFERROR(IF(U$2&gt;Analyseperiode,"",IF(U$2=Analyseperiode,-((INDEX(Alternativ1[#All],MATCH('Kontantstrøm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V10" s="2">
        <f>IFERROR(IF(V$2&gt;Analyseperiode,"",IF(V$2=Analyseperiode,-((INDEX(Alternativ1[#All],MATCH('Kontantstrøm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W10" s="2">
        <f>IFERROR(IF(W$2&gt;Analyseperiode,"",IF(W$2=Analyseperiode,-((INDEX(Alternativ1[#All],MATCH('Kontantstrøm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X10" s="2">
        <f>IFERROR(IF(X$2&gt;Analyseperiode,"",IF(X$2=Analyseperiode,-((INDEX(Alternativ1[#All],MATCH('Kontantstrøm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Y10" s="2">
        <f>IFERROR(IF(Y$2&gt;Analyseperiode,"",IF(Y$2=Analyseperiode,-((INDEX(Alternativ1[#All],MATCH('Kontantstrøm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Z10" s="2">
        <f>IFERROR(IF(Z$2&gt;Analyseperiode,"",IF(Z$2=Analyseperiode,-((INDEX(Alternativ1[#All],MATCH('Kontantstrøm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A10" s="2">
        <f>IFERROR(IF(AA$2&gt;Analyseperiode,"",IF(AA$2=Analyseperiode,-((INDEX(Alternativ1[#All],MATCH('Kontantstrøm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B10" s="2">
        <f>IFERROR(IF(AB$2&gt;Analyseperiode,"",IF(AB$2=Analyseperiode,-((INDEX(Alternativ1[#All],MATCH('Kontantstrøm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C10" s="2">
        <f>IFERROR(IF(AC$2&gt;Analyseperiode,"",IF(AC$2=Analyseperiode,-((INDEX(Alternativ1[#All],MATCH('Kontantstrøm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D10" s="2">
        <f>IFERROR(IF(AD$2&gt;Analyseperiode,"",IF(AD$2=Analyseperiode,-((INDEX(Alternativ1[#All],MATCH('Kontantstrøm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E10" s="2">
        <f>IFERROR(IF(AE$2&gt;Analyseperiode,"",IF(AE$2=Analyseperiode,-((INDEX(Alternativ1[#All],MATCH('Kontantstrøm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F10" s="2">
        <f>IFERROR(IF(AF$2&gt;Analyseperiode,"",IF(AF$2=Analyseperiode,-((INDEX(Alternativ1[#All],MATCH('Kontantstrøm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G10" s="2">
        <f>IFERROR(IF(AG$2&gt;Analyseperiode,"",IF(AG$2=Analyseperiode,-((INDEX(Alternativ1[#All],MATCH('Kontantstrøm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H10" s="2">
        <f>IFERROR(IF(AH$2&gt;Analyseperiode,"",IF(AH$2=Analyseperiode,-((INDEX(Alternativ1[#All],MATCH('Kontantstrøm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0</v>
      </c>
      <c r="AI10" s="2">
        <f ca="1">IFERROR(IF(AI$2&gt;Analyseperiode,"",IF(AI$2=Analyseperiode,-((INDEX(Alternativ1[#All],MATCH('Kontantstrøm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-500000.00000000006</v>
      </c>
      <c r="AJ10" s="2" t="str">
        <f>IFERROR(IF(AJ$2&gt;Analyseperiode,"",IF(AJ$2=Analyseperiode,-((INDEX(Alternativ1[#All],MATCH('Kontantstrøm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K10" s="2" t="str">
        <f>IFERROR(IF(AK$2&gt;Analyseperiode,"",IF(AK$2=Analyseperiode,-((INDEX(Alternativ1[#All],MATCH('Kontantstrøm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L10" s="2" t="str">
        <f>IFERROR(IF(AL$2&gt;Analyseperiode,"",IF(AL$2=Analyseperiode,-((INDEX(Alternativ1[#All],MATCH('Kontantstrøm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M10" s="2" t="str">
        <f>IFERROR(IF(AM$2&gt;Analyseperiode,"",IF(AM$2=Analyseperiode,-((INDEX(Alternativ1[#All],MATCH('Kontantstrøm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N10" s="2" t="str">
        <f>IFERROR(IF(AN$2&gt;Analyseperiode,"",IF(AN$2=Analyseperiode,-((INDEX(Alternativ1[#All],MATCH('Kontantstrøm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O10" s="2" t="str">
        <f>IFERROR(IF(AO$2&gt;Analyseperiode,"",IF(AO$2=Analyseperiode,-((INDEX(Alternativ1[#All],MATCH('Kontantstrøm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P10" s="2" t="str">
        <f>IFERROR(IF(AP$2&gt;Analyseperiode,"",IF(AP$2=Analyseperiode,-((INDEX(Alternativ1[#All],MATCH('Kontantstrøm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Q10" s="2" t="str">
        <f>IFERROR(IF(AQ$2&gt;Analyseperiode,"",IF(AQ$2=Analyseperiode,-((INDEX(Alternativ1[#All],MATCH('Kontantstrøm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R10" s="2" t="str">
        <f>IFERROR(IF(AR$2&gt;Analyseperiode,"",IF(AR$2=Analyseperiode,-((INDEX(Alternativ1[#All],MATCH('Kontantstrøm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S10" s="2" t="str">
        <f>IFERROR(IF(AS$2&gt;Analyseperiode,"",IF(AS$2=Analyseperiode,-((INDEX(Alternativ1[#All],MATCH('Kontantstrøm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T10" s="2" t="str">
        <f>IFERROR(IF(AT$2&gt;Analyseperiode,"",IF(AT$2=Analyseperiode,-((INDEX(Alternativ1[#All],MATCH('Kontantstrøm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U10" s="2" t="str">
        <f>IFERROR(IF(AU$2&gt;Analyseperiode,"",IF(AU$2=Analyseperiode,-((INDEX(Alternativ1[#All],MATCH('Kontantstrøm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V10" s="2" t="str">
        <f>IFERROR(IF(AV$2&gt;Analyseperiode,"",IF(AV$2=Analyseperiode,-((INDEX(Alternativ1[#All],MATCH('Kontantstrøm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W10" s="2" t="str">
        <f>IFERROR(IF(AW$2&gt;Analyseperiode,"",IF(AW$2=Analyseperiode,-((INDEX(Alternativ1[#All],MATCH('Kontantstrøm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X10" s="2" t="str">
        <f>IFERROR(IF(AX$2&gt;Analyseperiode,"",IF(AX$2=Analyseperiode,-((INDEX(Alternativ1[#All],MATCH('Kontantstrøm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Y10" s="2" t="str">
        <f>IFERROR(IF(AY$2&gt;Analyseperiode,"",IF(AY$2=Analyseperiode,-((INDEX(Alternativ1[#All],MATCH('Kontantstrøm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AZ10" s="2" t="str">
        <f>IFERROR(IF(AZ$2&gt;Analyseperiode,"",IF(AZ$2=Analyseperiode,-((INDEX(Alternativ1[#All],MATCH('Kontantstrøm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A10" s="2" t="str">
        <f>IFERROR(IF(BA$2&gt;Analyseperiode,"",IF(BA$2=Analyseperiode,-((INDEX(Alternativ1[#All],MATCH('Kontantstrøm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B10" s="2" t="str">
        <f>IFERROR(IF(BB$2&gt;Analyseperiode,"",IF(BB$2=Analyseperiode,-((INDEX(Alternativ1[#All],MATCH('Kontantstrøm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C10" s="2" t="str">
        <f>IFERROR(IF(BC$2&gt;Analyseperiode,"",IF(BC$2=Analyseperiode,-((INDEX(Alternativ1[#All],MATCH('Kontantstrøm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D10" s="2" t="str">
        <f>IFERROR(IF(BD$2&gt;Analyseperiode,"",IF(BD$2=Analyseperiode,-((INDEX(Alternativ1[#All],MATCH('Kontantstrøm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E10" s="2" t="str">
        <f>IFERROR(IF(BE$2&gt;Analyseperiode,"",IF(BE$2=Analyseperiode,-((INDEX(Alternativ1[#All],MATCH('Kontantstrøm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F10" s="2" t="str">
        <f>IFERROR(IF(BF$2&gt;Analyseperiode,"",IF(BF$2=Analyseperiode,-((INDEX(Alternativ1[#All],MATCH('Kontantstrøm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G10" s="2" t="str">
        <f>IFERROR(IF(BG$2&gt;Analyseperiode,"",IF(BG$2=Analyseperiode,-((INDEX(Alternativ1[#All],MATCH('Kontantstrøm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H10" s="2" t="str">
        <f>IFERROR(IF(BH$2&gt;Analyseperiode,"",IF(BH$2=Analyseperiode,-((INDEX(Alternativ1[#All],MATCH('Kontantstrøm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I10" s="2" t="str">
        <f>IFERROR(IF(BI$2&gt;Analyseperiode,"",IF(BI$2=Analyseperiode,-((INDEX(Alternativ1[#All],MATCH('Kontantstrøm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J10" s="2" t="str">
        <f>IFERROR(IF(BJ$2&gt;Analyseperiode,"",IF(BJ$2=Analyseperiode,-((INDEX(Alternativ1[#All],MATCH('Kontantstrøm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K10" s="2" t="str">
        <f>IFERROR(IF(BK$2&gt;Analyseperiode,"",IF(BK$2=Analyseperiode,-((INDEX(Alternativ1[#All],MATCH('Kontantstrøm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L10" s="2" t="str">
        <f>IFERROR(IF(BL$2&gt;Analyseperiode,"",IF(BL$2=Analyseperiode,-((INDEX(Alternativ1[#All],MATCH('Kontantstrøm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c r="BM10" s="2" t="str">
        <f>IFERROR(IF(BM$2&gt;Analyseperiode,"",IF(BM$2=Analyseperiode,-((INDEX(Alternativ1[#All],MATCH('Kontantstrøm alt. 1'!$C3,Alternativ1[[#All],[Komponent/Løsning 
(NB! Bruk unike navn)]],0),MATCH($D6,Alternativ1[#Headers],0)+1))-(Analyseperiode/(INDEX(Alternativ1[#All],MATCH('Kontantstrøm alt. 1'!$C3,Alternativ1[[#All],[Komponent/Løsning 
(NB! Bruk unike navn)]],0),MATCH($D6,Alternativ1[#Headers],0)+1))-ROUNDDOWN(Analyseperiode/(INDEX(Alternativ1[#All],MATCH('Kontantstrøm alt. 1'!$C3,Alternativ1[[#All],[Komponent/Løsning 
(NB! Bruk unike navn)]],0),MATCH($D6,Alternativ1[#Headers],0)+1)),0))*(INDEX(Alternativ1[#All],MATCH('Kontantstrøm alt. 1'!$C3,Alternativ1[[#All],[Komponent/Løsning 
(NB! Bruk unike navn)]],0),MATCH($D6,Alternativ1[#Headers],0)+1)))*((INDEX(Alternativ1[#All],MATCH('Kontantstrøm alt. 1'!$C3,Alternativ1[[#All],[Komponent/Løsning 
(NB! Bruk unike navn)]],0),MATCH($D6,Alternativ1[#Headers],0)))/(INDEX(Alternativ1[#All],MATCH('Kontantstrøm alt. 1'!$C3,Alternativ1[[#All],[Komponent/Løsning 
(NB! Bruk unike navn)]],0),MATCH($D6,Alternativ1[#Headers],0)+1))),0)),"")</f>
        <v/>
      </c>
    </row>
    <row r="11" spans="1:65" x14ac:dyDescent="0.2">
      <c r="B11" s="11">
        <f ca="1">SUM(B3:B10)</f>
        <v>1345840.6660132897</v>
      </c>
      <c r="C11" s="5"/>
      <c r="D11" s="5" t="s">
        <v>37</v>
      </c>
      <c r="E11" s="6">
        <f ca="1">SUM(E3:E10)</f>
        <v>1500000</v>
      </c>
      <c r="F11" s="6">
        <f t="shared" ref="F11:BM11" ca="1" si="2">SUM(F3:F10)</f>
        <v>0</v>
      </c>
      <c r="G11" s="6">
        <f t="shared" ca="1" si="2"/>
        <v>0</v>
      </c>
      <c r="H11" s="6">
        <f t="shared" ca="1" si="2"/>
        <v>0</v>
      </c>
      <c r="I11" s="6">
        <f t="shared" ca="1" si="2"/>
        <v>0</v>
      </c>
      <c r="J11" s="6">
        <f t="shared" ca="1" si="2"/>
        <v>0</v>
      </c>
      <c r="K11" s="6">
        <f t="shared" ca="1" si="2"/>
        <v>0</v>
      </c>
      <c r="L11" s="6">
        <f t="shared" ca="1" si="2"/>
        <v>0</v>
      </c>
      <c r="M11" s="6">
        <f t="shared" ca="1" si="2"/>
        <v>0</v>
      </c>
      <c r="N11" s="6">
        <f t="shared" ca="1" si="2"/>
        <v>0</v>
      </c>
      <c r="O11" s="6">
        <f t="shared" ca="1" si="2"/>
        <v>0</v>
      </c>
      <c r="P11" s="6">
        <f t="shared" ca="1" si="2"/>
        <v>0</v>
      </c>
      <c r="Q11" s="6">
        <f t="shared" ca="1" si="2"/>
        <v>0</v>
      </c>
      <c r="R11" s="6">
        <f t="shared" ca="1" si="2"/>
        <v>0</v>
      </c>
      <c r="S11" s="6">
        <f t="shared" ca="1" si="2"/>
        <v>0</v>
      </c>
      <c r="T11" s="6">
        <f t="shared" ca="1" si="2"/>
        <v>0</v>
      </c>
      <c r="U11" s="6">
        <f t="shared" ca="1" si="2"/>
        <v>0</v>
      </c>
      <c r="V11" s="6">
        <f t="shared" ca="1" si="2"/>
        <v>0</v>
      </c>
      <c r="W11" s="6">
        <f t="shared" ca="1" si="2"/>
        <v>0</v>
      </c>
      <c r="X11" s="6">
        <f t="shared" ca="1" si="2"/>
        <v>0</v>
      </c>
      <c r="Y11" s="6">
        <f t="shared" ca="1" si="2"/>
        <v>0</v>
      </c>
      <c r="Z11" s="6">
        <f t="shared" ca="1" si="2"/>
        <v>0</v>
      </c>
      <c r="AA11" s="6">
        <f t="shared" ca="1" si="2"/>
        <v>0</v>
      </c>
      <c r="AB11" s="6">
        <f t="shared" ca="1" si="2"/>
        <v>0</v>
      </c>
      <c r="AC11" s="6">
        <f t="shared" ca="1" si="2"/>
        <v>0</v>
      </c>
      <c r="AD11" s="6">
        <f t="shared" ca="1" si="2"/>
        <v>0</v>
      </c>
      <c r="AE11" s="6">
        <f t="shared" ca="1" si="2"/>
        <v>0</v>
      </c>
      <c r="AF11" s="6">
        <f t="shared" ca="1" si="2"/>
        <v>0</v>
      </c>
      <c r="AG11" s="6">
        <f t="shared" ca="1" si="2"/>
        <v>0</v>
      </c>
      <c r="AH11" s="6">
        <f t="shared" ca="1" si="2"/>
        <v>0</v>
      </c>
      <c r="AI11" s="6">
        <f t="shared" ca="1" si="2"/>
        <v>-500000.00000000006</v>
      </c>
      <c r="AJ11" s="6">
        <f t="shared" si="2"/>
        <v>0</v>
      </c>
      <c r="AK11" s="6">
        <f t="shared" si="2"/>
        <v>0</v>
      </c>
      <c r="AL11" s="6">
        <f t="shared" si="2"/>
        <v>0</v>
      </c>
      <c r="AM11" s="6">
        <f t="shared" si="2"/>
        <v>0</v>
      </c>
      <c r="AN11" s="6">
        <f t="shared" si="2"/>
        <v>0</v>
      </c>
      <c r="AO11" s="6">
        <f t="shared" si="2"/>
        <v>0</v>
      </c>
      <c r="AP11" s="6">
        <f t="shared" si="2"/>
        <v>0</v>
      </c>
      <c r="AQ11" s="6">
        <f t="shared" si="2"/>
        <v>0</v>
      </c>
      <c r="AR11" s="6">
        <f t="shared" si="2"/>
        <v>0</v>
      </c>
      <c r="AS11" s="6">
        <f t="shared" si="2"/>
        <v>0</v>
      </c>
      <c r="AT11" s="6">
        <f t="shared" si="2"/>
        <v>0</v>
      </c>
      <c r="AU11" s="6">
        <f t="shared" si="2"/>
        <v>0</v>
      </c>
      <c r="AV11" s="6">
        <f t="shared" si="2"/>
        <v>0</v>
      </c>
      <c r="AW11" s="6">
        <f t="shared" si="2"/>
        <v>0</v>
      </c>
      <c r="AX11" s="6">
        <f t="shared" si="2"/>
        <v>0</v>
      </c>
      <c r="AY11" s="6">
        <f t="shared" si="2"/>
        <v>0</v>
      </c>
      <c r="AZ11" s="6">
        <f t="shared" si="2"/>
        <v>0</v>
      </c>
      <c r="BA11" s="6">
        <f t="shared" si="2"/>
        <v>0</v>
      </c>
      <c r="BB11" s="6">
        <f t="shared" si="2"/>
        <v>0</v>
      </c>
      <c r="BC11" s="6">
        <f t="shared" si="2"/>
        <v>0</v>
      </c>
      <c r="BD11" s="6">
        <f t="shared" si="2"/>
        <v>0</v>
      </c>
      <c r="BE11" s="6">
        <f t="shared" si="2"/>
        <v>0</v>
      </c>
      <c r="BF11" s="6">
        <f t="shared" si="2"/>
        <v>0</v>
      </c>
      <c r="BG11" s="6">
        <f t="shared" si="2"/>
        <v>0</v>
      </c>
      <c r="BH11" s="6">
        <f t="shared" si="2"/>
        <v>0</v>
      </c>
      <c r="BI11" s="6">
        <f t="shared" si="2"/>
        <v>0</v>
      </c>
      <c r="BJ11" s="6">
        <f t="shared" si="2"/>
        <v>0</v>
      </c>
      <c r="BK11" s="6">
        <f t="shared" si="2"/>
        <v>0</v>
      </c>
      <c r="BL11" s="6">
        <f t="shared" si="2"/>
        <v>0</v>
      </c>
      <c r="BM11" s="6">
        <f t="shared" si="2"/>
        <v>0</v>
      </c>
    </row>
    <row r="12" spans="1:65" x14ac:dyDescent="0.2">
      <c r="A12">
        <v>2</v>
      </c>
      <c r="B12" s="8">
        <f ca="1">E12</f>
        <v>1200000</v>
      </c>
      <c r="C12" s="4" t="str">
        <f ca="1">IF(OFFSET(Alternativ1[[#Headers],[Komponent/Løsning 
(NB! Bruk unike navn)]],A12,0)="","",OFFSET(Alternativ1[[#Headers],[Komponent/Løsning 
(NB! Bruk unike navn)]],A12,0))</f>
        <v>Væske-vann varmepumpe (80% av behov)</v>
      </c>
      <c r="D12" t="str">
        <f>Alternativ1[[#Headers],[1. Anskaffelseskostnad (Engangskostnad)]]</f>
        <v>1. Anskaffelseskostnad (Engangskostnad)</v>
      </c>
      <c r="E12" s="2">
        <f ca="1">IFERROR(INDEX(Alternativ1[#All],MATCH('Kontantstrøm alt. 1'!$C12,Alternativ1[[#All],[Komponent/Løsning 
(NB! Bruk unike navn)]],0),MATCH($D12,Alternativ1[#Headers],0)),"")</f>
        <v>1200000</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row>
    <row r="13" spans="1:65" x14ac:dyDescent="0.2">
      <c r="B13" s="9">
        <f ca="1">IFERROR(NPV(Kalkrente,OFFSET('Kontantstrøm alt. 1'!$F13,0,0,1,Analyseperiode)),0)</f>
        <v>864601.66503322357</v>
      </c>
      <c r="C13" s="4"/>
      <c r="D13" t="str">
        <f>Alternativ1[[#Headers],[3.1. Drift]]</f>
        <v>3.1. Drift</v>
      </c>
      <c r="F13" s="2">
        <f ca="1">IFERROR(IF(F$2&gt;Analyseperiode,"",IF(MOD(F$2,ROUND(INDEX(Alternativ1[#All],MATCH('Kontantstrøm alt. 1'!$C12,Alternativ1[[#All],[Komponent/Løsning 
(NB! Bruk unike navn)]],0),MATCH($D13,Alternativ1[#Headers],0)+1),0))=0,INDEX(Alternativ1[#All],MATCH('Kontantstrøm alt. 1'!$C12,Alternativ1[[#All],[Komponent/Løsning 
(NB! Bruk unike navn)]],0),MATCH($D13,Alternativ1[#Headers],0)),0)),"")</f>
        <v>50000</v>
      </c>
      <c r="G13" s="2">
        <f ca="1">IFERROR(IF(G$2&gt;Analyseperiode,"",IF(MOD(G$2,ROUND(INDEX(Alternativ1[#All],MATCH('Kontantstrøm alt. 1'!$C12,Alternativ1[[#All],[Komponent/Løsning 
(NB! Bruk unike navn)]],0),MATCH($D13,Alternativ1[#Headers],0)+1),0))=0,INDEX(Alternativ1[#All],MATCH('Kontantstrøm alt. 1'!$C12,Alternativ1[[#All],[Komponent/Løsning 
(NB! Bruk unike navn)]],0),MATCH($D13,Alternativ1[#Headers],0)),0)),"")</f>
        <v>50000</v>
      </c>
      <c r="H13" s="2">
        <f ca="1">IFERROR(IF(H$2&gt;Analyseperiode,"",IF(MOD(H$2,ROUND(INDEX(Alternativ1[#All],MATCH('Kontantstrøm alt. 1'!$C12,Alternativ1[[#All],[Komponent/Løsning 
(NB! Bruk unike navn)]],0),MATCH($D13,Alternativ1[#Headers],0)+1),0))=0,INDEX(Alternativ1[#All],MATCH('Kontantstrøm alt. 1'!$C12,Alternativ1[[#All],[Komponent/Løsning 
(NB! Bruk unike navn)]],0),MATCH($D13,Alternativ1[#Headers],0)),0)),"")</f>
        <v>50000</v>
      </c>
      <c r="I13" s="2">
        <f ca="1">IFERROR(IF(I$2&gt;Analyseperiode,"",IF(MOD(I$2,ROUND(INDEX(Alternativ1[#All],MATCH('Kontantstrøm alt. 1'!$C12,Alternativ1[[#All],[Komponent/Løsning 
(NB! Bruk unike navn)]],0),MATCH($D13,Alternativ1[#Headers],0)+1),0))=0,INDEX(Alternativ1[#All],MATCH('Kontantstrøm alt. 1'!$C12,Alternativ1[[#All],[Komponent/Løsning 
(NB! Bruk unike navn)]],0),MATCH($D13,Alternativ1[#Headers],0)),0)),"")</f>
        <v>50000</v>
      </c>
      <c r="J13" s="2">
        <f ca="1">IFERROR(IF(J$2&gt;Analyseperiode,"",IF(MOD(J$2,ROUND(INDEX(Alternativ1[#All],MATCH('Kontantstrøm alt. 1'!$C12,Alternativ1[[#All],[Komponent/Løsning 
(NB! Bruk unike navn)]],0),MATCH($D13,Alternativ1[#Headers],0)+1),0))=0,INDEX(Alternativ1[#All],MATCH('Kontantstrøm alt. 1'!$C12,Alternativ1[[#All],[Komponent/Løsning 
(NB! Bruk unike navn)]],0),MATCH($D13,Alternativ1[#Headers],0)),0)),"")</f>
        <v>50000</v>
      </c>
      <c r="K13" s="2">
        <f ca="1">IFERROR(IF(K$2&gt;Analyseperiode,"",IF(MOD(K$2,ROUND(INDEX(Alternativ1[#All],MATCH('Kontantstrøm alt. 1'!$C12,Alternativ1[[#All],[Komponent/Løsning 
(NB! Bruk unike navn)]],0),MATCH($D13,Alternativ1[#Headers],0)+1),0))=0,INDEX(Alternativ1[#All],MATCH('Kontantstrøm alt. 1'!$C12,Alternativ1[[#All],[Komponent/Løsning 
(NB! Bruk unike navn)]],0),MATCH($D13,Alternativ1[#Headers],0)),0)),"")</f>
        <v>50000</v>
      </c>
      <c r="L13" s="2">
        <f ca="1">IFERROR(IF(L$2&gt;Analyseperiode,"",IF(MOD(L$2,ROUND(INDEX(Alternativ1[#All],MATCH('Kontantstrøm alt. 1'!$C12,Alternativ1[[#All],[Komponent/Løsning 
(NB! Bruk unike navn)]],0),MATCH($D13,Alternativ1[#Headers],0)+1),0))=0,INDEX(Alternativ1[#All],MATCH('Kontantstrøm alt. 1'!$C12,Alternativ1[[#All],[Komponent/Løsning 
(NB! Bruk unike navn)]],0),MATCH($D13,Alternativ1[#Headers],0)),0)),"")</f>
        <v>50000</v>
      </c>
      <c r="M13" s="2">
        <f ca="1">IFERROR(IF(M$2&gt;Analyseperiode,"",IF(MOD(M$2,ROUND(INDEX(Alternativ1[#All],MATCH('Kontantstrøm alt. 1'!$C12,Alternativ1[[#All],[Komponent/Løsning 
(NB! Bruk unike navn)]],0),MATCH($D13,Alternativ1[#Headers],0)+1),0))=0,INDEX(Alternativ1[#All],MATCH('Kontantstrøm alt. 1'!$C12,Alternativ1[[#All],[Komponent/Løsning 
(NB! Bruk unike navn)]],0),MATCH($D13,Alternativ1[#Headers],0)),0)),"")</f>
        <v>50000</v>
      </c>
      <c r="N13" s="2">
        <f ca="1">IFERROR(IF(N$2&gt;Analyseperiode,"",IF(MOD(N$2,ROUND(INDEX(Alternativ1[#All],MATCH('Kontantstrøm alt. 1'!$C12,Alternativ1[[#All],[Komponent/Løsning 
(NB! Bruk unike navn)]],0),MATCH($D13,Alternativ1[#Headers],0)+1),0))=0,INDEX(Alternativ1[#All],MATCH('Kontantstrøm alt. 1'!$C12,Alternativ1[[#All],[Komponent/Løsning 
(NB! Bruk unike navn)]],0),MATCH($D13,Alternativ1[#Headers],0)),0)),"")</f>
        <v>50000</v>
      </c>
      <c r="O13" s="2">
        <f ca="1">IFERROR(IF(O$2&gt;Analyseperiode,"",IF(MOD(O$2,ROUND(INDEX(Alternativ1[#All],MATCH('Kontantstrøm alt. 1'!$C12,Alternativ1[[#All],[Komponent/Løsning 
(NB! Bruk unike navn)]],0),MATCH($D13,Alternativ1[#Headers],0)+1),0))=0,INDEX(Alternativ1[#All],MATCH('Kontantstrøm alt. 1'!$C12,Alternativ1[[#All],[Komponent/Løsning 
(NB! Bruk unike navn)]],0),MATCH($D13,Alternativ1[#Headers],0)),0)),"")</f>
        <v>50000</v>
      </c>
      <c r="P13" s="2">
        <f ca="1">IFERROR(IF(P$2&gt;Analyseperiode,"",IF(MOD(P$2,ROUND(INDEX(Alternativ1[#All],MATCH('Kontantstrøm alt. 1'!$C12,Alternativ1[[#All],[Komponent/Løsning 
(NB! Bruk unike navn)]],0),MATCH($D13,Alternativ1[#Headers],0)+1),0))=0,INDEX(Alternativ1[#All],MATCH('Kontantstrøm alt. 1'!$C12,Alternativ1[[#All],[Komponent/Løsning 
(NB! Bruk unike navn)]],0),MATCH($D13,Alternativ1[#Headers],0)),0)),"")</f>
        <v>50000</v>
      </c>
      <c r="Q13" s="2">
        <f ca="1">IFERROR(IF(Q$2&gt;Analyseperiode,"",IF(MOD(Q$2,ROUND(INDEX(Alternativ1[#All],MATCH('Kontantstrøm alt. 1'!$C12,Alternativ1[[#All],[Komponent/Løsning 
(NB! Bruk unike navn)]],0),MATCH($D13,Alternativ1[#Headers],0)+1),0))=0,INDEX(Alternativ1[#All],MATCH('Kontantstrøm alt. 1'!$C12,Alternativ1[[#All],[Komponent/Løsning 
(NB! Bruk unike navn)]],0),MATCH($D13,Alternativ1[#Headers],0)),0)),"")</f>
        <v>50000</v>
      </c>
      <c r="R13" s="2">
        <f ca="1">IFERROR(IF(R$2&gt;Analyseperiode,"",IF(MOD(R$2,ROUND(INDEX(Alternativ1[#All],MATCH('Kontantstrøm alt. 1'!$C12,Alternativ1[[#All],[Komponent/Løsning 
(NB! Bruk unike navn)]],0),MATCH($D13,Alternativ1[#Headers],0)+1),0))=0,INDEX(Alternativ1[#All],MATCH('Kontantstrøm alt. 1'!$C12,Alternativ1[[#All],[Komponent/Løsning 
(NB! Bruk unike navn)]],0),MATCH($D13,Alternativ1[#Headers],0)),0)),"")</f>
        <v>50000</v>
      </c>
      <c r="S13" s="2">
        <f ca="1">IFERROR(IF(S$2&gt;Analyseperiode,"",IF(MOD(S$2,ROUND(INDEX(Alternativ1[#All],MATCH('Kontantstrøm alt. 1'!$C12,Alternativ1[[#All],[Komponent/Løsning 
(NB! Bruk unike navn)]],0),MATCH($D13,Alternativ1[#Headers],0)+1),0))=0,INDEX(Alternativ1[#All],MATCH('Kontantstrøm alt. 1'!$C12,Alternativ1[[#All],[Komponent/Løsning 
(NB! Bruk unike navn)]],0),MATCH($D13,Alternativ1[#Headers],0)),0)),"")</f>
        <v>50000</v>
      </c>
      <c r="T13" s="2">
        <f ca="1">IFERROR(IF(T$2&gt;Analyseperiode,"",IF(MOD(T$2,ROUND(INDEX(Alternativ1[#All],MATCH('Kontantstrøm alt. 1'!$C12,Alternativ1[[#All],[Komponent/Løsning 
(NB! Bruk unike navn)]],0),MATCH($D13,Alternativ1[#Headers],0)+1),0))=0,INDEX(Alternativ1[#All],MATCH('Kontantstrøm alt. 1'!$C12,Alternativ1[[#All],[Komponent/Løsning 
(NB! Bruk unike navn)]],0),MATCH($D13,Alternativ1[#Headers],0)),0)),"")</f>
        <v>50000</v>
      </c>
      <c r="U13" s="2">
        <f ca="1">IFERROR(IF(U$2&gt;Analyseperiode,"",IF(MOD(U$2,ROUND(INDEX(Alternativ1[#All],MATCH('Kontantstrøm alt. 1'!$C12,Alternativ1[[#All],[Komponent/Løsning 
(NB! Bruk unike navn)]],0),MATCH($D13,Alternativ1[#Headers],0)+1),0))=0,INDEX(Alternativ1[#All],MATCH('Kontantstrøm alt. 1'!$C12,Alternativ1[[#All],[Komponent/Løsning 
(NB! Bruk unike navn)]],0),MATCH($D13,Alternativ1[#Headers],0)),0)),"")</f>
        <v>50000</v>
      </c>
      <c r="V13" s="2">
        <f ca="1">IFERROR(IF(V$2&gt;Analyseperiode,"",IF(MOD(V$2,ROUND(INDEX(Alternativ1[#All],MATCH('Kontantstrøm alt. 1'!$C12,Alternativ1[[#All],[Komponent/Løsning 
(NB! Bruk unike navn)]],0),MATCH($D13,Alternativ1[#Headers],0)+1),0))=0,INDEX(Alternativ1[#All],MATCH('Kontantstrøm alt. 1'!$C12,Alternativ1[[#All],[Komponent/Løsning 
(NB! Bruk unike navn)]],0),MATCH($D13,Alternativ1[#Headers],0)),0)),"")</f>
        <v>50000</v>
      </c>
      <c r="W13" s="2">
        <f ca="1">IFERROR(IF(W$2&gt;Analyseperiode,"",IF(MOD(W$2,ROUND(INDEX(Alternativ1[#All],MATCH('Kontantstrøm alt. 1'!$C12,Alternativ1[[#All],[Komponent/Løsning 
(NB! Bruk unike navn)]],0),MATCH($D13,Alternativ1[#Headers],0)+1),0))=0,INDEX(Alternativ1[#All],MATCH('Kontantstrøm alt. 1'!$C12,Alternativ1[[#All],[Komponent/Løsning 
(NB! Bruk unike navn)]],0),MATCH($D13,Alternativ1[#Headers],0)),0)),"")</f>
        <v>50000</v>
      </c>
      <c r="X13" s="2">
        <f ca="1">IFERROR(IF(X$2&gt;Analyseperiode,"",IF(MOD(X$2,ROUND(INDEX(Alternativ1[#All],MATCH('Kontantstrøm alt. 1'!$C12,Alternativ1[[#All],[Komponent/Løsning 
(NB! Bruk unike navn)]],0),MATCH($D13,Alternativ1[#Headers],0)+1),0))=0,INDEX(Alternativ1[#All],MATCH('Kontantstrøm alt. 1'!$C12,Alternativ1[[#All],[Komponent/Løsning 
(NB! Bruk unike navn)]],0),MATCH($D13,Alternativ1[#Headers],0)),0)),"")</f>
        <v>50000</v>
      </c>
      <c r="Y13" s="2">
        <f ca="1">IFERROR(IF(Y$2&gt;Analyseperiode,"",IF(MOD(Y$2,ROUND(INDEX(Alternativ1[#All],MATCH('Kontantstrøm alt. 1'!$C12,Alternativ1[[#All],[Komponent/Løsning 
(NB! Bruk unike navn)]],0),MATCH($D13,Alternativ1[#Headers],0)+1),0))=0,INDEX(Alternativ1[#All],MATCH('Kontantstrøm alt. 1'!$C12,Alternativ1[[#All],[Komponent/Løsning 
(NB! Bruk unike navn)]],0),MATCH($D13,Alternativ1[#Headers],0)),0)),"")</f>
        <v>50000</v>
      </c>
      <c r="Z13" s="2">
        <f ca="1">IFERROR(IF(Z$2&gt;Analyseperiode,"",IF(MOD(Z$2,ROUND(INDEX(Alternativ1[#All],MATCH('Kontantstrøm alt. 1'!$C12,Alternativ1[[#All],[Komponent/Løsning 
(NB! Bruk unike navn)]],0),MATCH($D13,Alternativ1[#Headers],0)+1),0))=0,INDEX(Alternativ1[#All],MATCH('Kontantstrøm alt. 1'!$C12,Alternativ1[[#All],[Komponent/Løsning 
(NB! Bruk unike navn)]],0),MATCH($D13,Alternativ1[#Headers],0)),0)),"")</f>
        <v>50000</v>
      </c>
      <c r="AA13" s="2">
        <f ca="1">IFERROR(IF(AA$2&gt;Analyseperiode,"",IF(MOD(AA$2,ROUND(INDEX(Alternativ1[#All],MATCH('Kontantstrøm alt. 1'!$C12,Alternativ1[[#All],[Komponent/Løsning 
(NB! Bruk unike navn)]],0),MATCH($D13,Alternativ1[#Headers],0)+1),0))=0,INDEX(Alternativ1[#All],MATCH('Kontantstrøm alt. 1'!$C12,Alternativ1[[#All],[Komponent/Løsning 
(NB! Bruk unike navn)]],0),MATCH($D13,Alternativ1[#Headers],0)),0)),"")</f>
        <v>50000</v>
      </c>
      <c r="AB13" s="2">
        <f ca="1">IFERROR(IF(AB$2&gt;Analyseperiode,"",IF(MOD(AB$2,ROUND(INDEX(Alternativ1[#All],MATCH('Kontantstrøm alt. 1'!$C12,Alternativ1[[#All],[Komponent/Løsning 
(NB! Bruk unike navn)]],0),MATCH($D13,Alternativ1[#Headers],0)+1),0))=0,INDEX(Alternativ1[#All],MATCH('Kontantstrøm alt. 1'!$C12,Alternativ1[[#All],[Komponent/Løsning 
(NB! Bruk unike navn)]],0),MATCH($D13,Alternativ1[#Headers],0)),0)),"")</f>
        <v>50000</v>
      </c>
      <c r="AC13" s="2">
        <f ca="1">IFERROR(IF(AC$2&gt;Analyseperiode,"",IF(MOD(AC$2,ROUND(INDEX(Alternativ1[#All],MATCH('Kontantstrøm alt. 1'!$C12,Alternativ1[[#All],[Komponent/Løsning 
(NB! Bruk unike navn)]],0),MATCH($D13,Alternativ1[#Headers],0)+1),0))=0,INDEX(Alternativ1[#All],MATCH('Kontantstrøm alt. 1'!$C12,Alternativ1[[#All],[Komponent/Løsning 
(NB! Bruk unike navn)]],0),MATCH($D13,Alternativ1[#Headers],0)),0)),"")</f>
        <v>50000</v>
      </c>
      <c r="AD13" s="2">
        <f ca="1">IFERROR(IF(AD$2&gt;Analyseperiode,"",IF(MOD(AD$2,ROUND(INDEX(Alternativ1[#All],MATCH('Kontantstrøm alt. 1'!$C12,Alternativ1[[#All],[Komponent/Løsning 
(NB! Bruk unike navn)]],0),MATCH($D13,Alternativ1[#Headers],0)+1),0))=0,INDEX(Alternativ1[#All],MATCH('Kontantstrøm alt. 1'!$C12,Alternativ1[[#All],[Komponent/Løsning 
(NB! Bruk unike navn)]],0),MATCH($D13,Alternativ1[#Headers],0)),0)),"")</f>
        <v>50000</v>
      </c>
      <c r="AE13" s="2">
        <f ca="1">IFERROR(IF(AE$2&gt;Analyseperiode,"",IF(MOD(AE$2,ROUND(INDEX(Alternativ1[#All],MATCH('Kontantstrøm alt. 1'!$C12,Alternativ1[[#All],[Komponent/Løsning 
(NB! Bruk unike navn)]],0),MATCH($D13,Alternativ1[#Headers],0)+1),0))=0,INDEX(Alternativ1[#All],MATCH('Kontantstrøm alt. 1'!$C12,Alternativ1[[#All],[Komponent/Løsning 
(NB! Bruk unike navn)]],0),MATCH($D13,Alternativ1[#Headers],0)),0)),"")</f>
        <v>50000</v>
      </c>
      <c r="AF13" s="2">
        <f ca="1">IFERROR(IF(AF$2&gt;Analyseperiode,"",IF(MOD(AF$2,ROUND(INDEX(Alternativ1[#All],MATCH('Kontantstrøm alt. 1'!$C12,Alternativ1[[#All],[Komponent/Løsning 
(NB! Bruk unike navn)]],0),MATCH($D13,Alternativ1[#Headers],0)+1),0))=0,INDEX(Alternativ1[#All],MATCH('Kontantstrøm alt. 1'!$C12,Alternativ1[[#All],[Komponent/Løsning 
(NB! Bruk unike navn)]],0),MATCH($D13,Alternativ1[#Headers],0)),0)),"")</f>
        <v>50000</v>
      </c>
      <c r="AG13" s="2">
        <f ca="1">IFERROR(IF(AG$2&gt;Analyseperiode,"",IF(MOD(AG$2,ROUND(INDEX(Alternativ1[#All],MATCH('Kontantstrøm alt. 1'!$C12,Alternativ1[[#All],[Komponent/Løsning 
(NB! Bruk unike navn)]],0),MATCH($D13,Alternativ1[#Headers],0)+1),0))=0,INDEX(Alternativ1[#All],MATCH('Kontantstrøm alt. 1'!$C12,Alternativ1[[#All],[Komponent/Løsning 
(NB! Bruk unike navn)]],0),MATCH($D13,Alternativ1[#Headers],0)),0)),"")</f>
        <v>50000</v>
      </c>
      <c r="AH13" s="2">
        <f ca="1">IFERROR(IF(AH$2&gt;Analyseperiode,"",IF(MOD(AH$2,ROUND(INDEX(Alternativ1[#All],MATCH('Kontantstrøm alt. 1'!$C12,Alternativ1[[#All],[Komponent/Løsning 
(NB! Bruk unike navn)]],0),MATCH($D13,Alternativ1[#Headers],0)+1),0))=0,INDEX(Alternativ1[#All],MATCH('Kontantstrøm alt. 1'!$C12,Alternativ1[[#All],[Komponent/Løsning 
(NB! Bruk unike navn)]],0),MATCH($D13,Alternativ1[#Headers],0)),0)),"")</f>
        <v>50000</v>
      </c>
      <c r="AI13" s="2">
        <f ca="1">IFERROR(IF(AI$2&gt;Analyseperiode,"",IF(MOD(AI$2,ROUND(INDEX(Alternativ1[#All],MATCH('Kontantstrøm alt. 1'!$C12,Alternativ1[[#All],[Komponent/Løsning 
(NB! Bruk unike navn)]],0),MATCH($D13,Alternativ1[#Headers],0)+1),0))=0,INDEX(Alternativ1[#All],MATCH('Kontantstrøm alt. 1'!$C12,Alternativ1[[#All],[Komponent/Løsning 
(NB! Bruk unike navn)]],0),MATCH($D13,Alternativ1[#Headers],0)),0)),"")</f>
        <v>50000</v>
      </c>
      <c r="AJ13" s="2" t="str">
        <f>IFERROR(IF(AJ$2&gt;Analyseperiode,"",IF(MOD(AJ$2,ROUND(INDEX(Alternativ1[#All],MATCH('Kontantstrøm alt. 1'!$C12,Alternativ1[[#All],[Komponent/Løsning 
(NB! Bruk unike navn)]],0),MATCH($D13,Alternativ1[#Headers],0)+1),0))=0,INDEX(Alternativ1[#All],MATCH('Kontantstrøm alt. 1'!$C12,Alternativ1[[#All],[Komponent/Løsning 
(NB! Bruk unike navn)]],0),MATCH($D13,Alternativ1[#Headers],0)),0)),"")</f>
        <v/>
      </c>
      <c r="AK13" s="2" t="str">
        <f>IFERROR(IF(AK$2&gt;Analyseperiode,"",IF(MOD(AK$2,ROUND(INDEX(Alternativ1[#All],MATCH('Kontantstrøm alt. 1'!$C12,Alternativ1[[#All],[Komponent/Løsning 
(NB! Bruk unike navn)]],0),MATCH($D13,Alternativ1[#Headers],0)+1),0))=0,INDEX(Alternativ1[#All],MATCH('Kontantstrøm alt. 1'!$C12,Alternativ1[[#All],[Komponent/Løsning 
(NB! Bruk unike navn)]],0),MATCH($D13,Alternativ1[#Headers],0)),0)),"")</f>
        <v/>
      </c>
      <c r="AL13" s="2" t="str">
        <f>IFERROR(IF(AL$2&gt;Analyseperiode,"",IF(MOD(AL$2,ROUND(INDEX(Alternativ1[#All],MATCH('Kontantstrøm alt. 1'!$C12,Alternativ1[[#All],[Komponent/Løsning 
(NB! Bruk unike navn)]],0),MATCH($D13,Alternativ1[#Headers],0)+1),0))=0,INDEX(Alternativ1[#All],MATCH('Kontantstrøm alt. 1'!$C12,Alternativ1[[#All],[Komponent/Løsning 
(NB! Bruk unike navn)]],0),MATCH($D13,Alternativ1[#Headers],0)),0)),"")</f>
        <v/>
      </c>
      <c r="AM13" s="2" t="str">
        <f>IFERROR(IF(AM$2&gt;Analyseperiode,"",IF(MOD(AM$2,ROUND(INDEX(Alternativ1[#All],MATCH('Kontantstrøm alt. 1'!$C12,Alternativ1[[#All],[Komponent/Løsning 
(NB! Bruk unike navn)]],0),MATCH($D13,Alternativ1[#Headers],0)+1),0))=0,INDEX(Alternativ1[#All],MATCH('Kontantstrøm alt. 1'!$C12,Alternativ1[[#All],[Komponent/Løsning 
(NB! Bruk unike navn)]],0),MATCH($D13,Alternativ1[#Headers],0)),0)),"")</f>
        <v/>
      </c>
      <c r="AN13" s="2" t="str">
        <f>IFERROR(IF(AN$2&gt;Analyseperiode,"",IF(MOD(AN$2,ROUND(INDEX(Alternativ1[#All],MATCH('Kontantstrøm alt. 1'!$C12,Alternativ1[[#All],[Komponent/Løsning 
(NB! Bruk unike navn)]],0),MATCH($D13,Alternativ1[#Headers],0)+1),0))=0,INDEX(Alternativ1[#All],MATCH('Kontantstrøm alt. 1'!$C12,Alternativ1[[#All],[Komponent/Løsning 
(NB! Bruk unike navn)]],0),MATCH($D13,Alternativ1[#Headers],0)),0)),"")</f>
        <v/>
      </c>
      <c r="AO13" s="2" t="str">
        <f>IFERROR(IF(AO$2&gt;Analyseperiode,"",IF(MOD(AO$2,ROUND(INDEX(Alternativ1[#All],MATCH('Kontantstrøm alt. 1'!$C12,Alternativ1[[#All],[Komponent/Løsning 
(NB! Bruk unike navn)]],0),MATCH($D13,Alternativ1[#Headers],0)+1),0))=0,INDEX(Alternativ1[#All],MATCH('Kontantstrøm alt. 1'!$C12,Alternativ1[[#All],[Komponent/Løsning 
(NB! Bruk unike navn)]],0),MATCH($D13,Alternativ1[#Headers],0)),0)),"")</f>
        <v/>
      </c>
      <c r="AP13" s="2" t="str">
        <f>IFERROR(IF(AP$2&gt;Analyseperiode,"",IF(MOD(AP$2,ROUND(INDEX(Alternativ1[#All],MATCH('Kontantstrøm alt. 1'!$C12,Alternativ1[[#All],[Komponent/Løsning 
(NB! Bruk unike navn)]],0),MATCH($D13,Alternativ1[#Headers],0)+1),0))=0,INDEX(Alternativ1[#All],MATCH('Kontantstrøm alt. 1'!$C12,Alternativ1[[#All],[Komponent/Løsning 
(NB! Bruk unike navn)]],0),MATCH($D13,Alternativ1[#Headers],0)),0)),"")</f>
        <v/>
      </c>
      <c r="AQ13" s="2" t="str">
        <f>IFERROR(IF(AQ$2&gt;Analyseperiode,"",IF(MOD(AQ$2,ROUND(INDEX(Alternativ1[#All],MATCH('Kontantstrøm alt. 1'!$C12,Alternativ1[[#All],[Komponent/Løsning 
(NB! Bruk unike navn)]],0),MATCH($D13,Alternativ1[#Headers],0)+1),0))=0,INDEX(Alternativ1[#All],MATCH('Kontantstrøm alt. 1'!$C12,Alternativ1[[#All],[Komponent/Løsning 
(NB! Bruk unike navn)]],0),MATCH($D13,Alternativ1[#Headers],0)),0)),"")</f>
        <v/>
      </c>
      <c r="AR13" s="2" t="str">
        <f>IFERROR(IF(AR$2&gt;Analyseperiode,"",IF(MOD(AR$2,ROUND(INDEX(Alternativ1[#All],MATCH('Kontantstrøm alt. 1'!$C12,Alternativ1[[#All],[Komponent/Løsning 
(NB! Bruk unike navn)]],0),MATCH($D13,Alternativ1[#Headers],0)+1),0))=0,INDEX(Alternativ1[#All],MATCH('Kontantstrøm alt. 1'!$C12,Alternativ1[[#All],[Komponent/Løsning 
(NB! Bruk unike navn)]],0),MATCH($D13,Alternativ1[#Headers],0)),0)),"")</f>
        <v/>
      </c>
      <c r="AS13" s="2" t="str">
        <f>IFERROR(IF(AS$2&gt;Analyseperiode,"",IF(MOD(AS$2,ROUND(INDEX(Alternativ1[#All],MATCH('Kontantstrøm alt. 1'!$C12,Alternativ1[[#All],[Komponent/Løsning 
(NB! Bruk unike navn)]],0),MATCH($D13,Alternativ1[#Headers],0)+1),0))=0,INDEX(Alternativ1[#All],MATCH('Kontantstrøm alt. 1'!$C12,Alternativ1[[#All],[Komponent/Løsning 
(NB! Bruk unike navn)]],0),MATCH($D13,Alternativ1[#Headers],0)),0)),"")</f>
        <v/>
      </c>
      <c r="AT13" s="2" t="str">
        <f>IFERROR(IF(AT$2&gt;Analyseperiode,"",IF(MOD(AT$2,ROUND(INDEX(Alternativ1[#All],MATCH('Kontantstrøm alt. 1'!$C12,Alternativ1[[#All],[Komponent/Løsning 
(NB! Bruk unike navn)]],0),MATCH($D13,Alternativ1[#Headers],0)+1),0))=0,INDEX(Alternativ1[#All],MATCH('Kontantstrøm alt. 1'!$C12,Alternativ1[[#All],[Komponent/Løsning 
(NB! Bruk unike navn)]],0),MATCH($D13,Alternativ1[#Headers],0)),0)),"")</f>
        <v/>
      </c>
      <c r="AU13" s="2" t="str">
        <f>IFERROR(IF(AU$2&gt;Analyseperiode,"",IF(MOD(AU$2,ROUND(INDEX(Alternativ1[#All],MATCH('Kontantstrøm alt. 1'!$C12,Alternativ1[[#All],[Komponent/Løsning 
(NB! Bruk unike navn)]],0),MATCH($D13,Alternativ1[#Headers],0)+1),0))=0,INDEX(Alternativ1[#All],MATCH('Kontantstrøm alt. 1'!$C12,Alternativ1[[#All],[Komponent/Løsning 
(NB! Bruk unike navn)]],0),MATCH($D13,Alternativ1[#Headers],0)),0)),"")</f>
        <v/>
      </c>
      <c r="AV13" s="2" t="str">
        <f>IFERROR(IF(AV$2&gt;Analyseperiode,"",IF(MOD(AV$2,ROUND(INDEX(Alternativ1[#All],MATCH('Kontantstrøm alt. 1'!$C12,Alternativ1[[#All],[Komponent/Løsning 
(NB! Bruk unike navn)]],0),MATCH($D13,Alternativ1[#Headers],0)+1),0))=0,INDEX(Alternativ1[#All],MATCH('Kontantstrøm alt. 1'!$C12,Alternativ1[[#All],[Komponent/Løsning 
(NB! Bruk unike navn)]],0),MATCH($D13,Alternativ1[#Headers],0)),0)),"")</f>
        <v/>
      </c>
      <c r="AW13" s="2" t="str">
        <f>IFERROR(IF(AW$2&gt;Analyseperiode,"",IF(MOD(AW$2,ROUND(INDEX(Alternativ1[#All],MATCH('Kontantstrøm alt. 1'!$C12,Alternativ1[[#All],[Komponent/Løsning 
(NB! Bruk unike navn)]],0),MATCH($D13,Alternativ1[#Headers],0)+1),0))=0,INDEX(Alternativ1[#All],MATCH('Kontantstrøm alt. 1'!$C12,Alternativ1[[#All],[Komponent/Løsning 
(NB! Bruk unike navn)]],0),MATCH($D13,Alternativ1[#Headers],0)),0)),"")</f>
        <v/>
      </c>
      <c r="AX13" s="2" t="str">
        <f>IFERROR(IF(AX$2&gt;Analyseperiode,"",IF(MOD(AX$2,ROUND(INDEX(Alternativ1[#All],MATCH('Kontantstrøm alt. 1'!$C12,Alternativ1[[#All],[Komponent/Løsning 
(NB! Bruk unike navn)]],0),MATCH($D13,Alternativ1[#Headers],0)+1),0))=0,INDEX(Alternativ1[#All],MATCH('Kontantstrøm alt. 1'!$C12,Alternativ1[[#All],[Komponent/Løsning 
(NB! Bruk unike navn)]],0),MATCH($D13,Alternativ1[#Headers],0)),0)),"")</f>
        <v/>
      </c>
      <c r="AY13" s="2" t="str">
        <f>IFERROR(IF(AY$2&gt;Analyseperiode,"",IF(MOD(AY$2,ROUND(INDEX(Alternativ1[#All],MATCH('Kontantstrøm alt. 1'!$C12,Alternativ1[[#All],[Komponent/Løsning 
(NB! Bruk unike navn)]],0),MATCH($D13,Alternativ1[#Headers],0)+1),0))=0,INDEX(Alternativ1[#All],MATCH('Kontantstrøm alt. 1'!$C12,Alternativ1[[#All],[Komponent/Løsning 
(NB! Bruk unike navn)]],0),MATCH($D13,Alternativ1[#Headers],0)),0)),"")</f>
        <v/>
      </c>
      <c r="AZ13" s="2" t="str">
        <f>IFERROR(IF(AZ$2&gt;Analyseperiode,"",IF(MOD(AZ$2,ROUND(INDEX(Alternativ1[#All],MATCH('Kontantstrøm alt. 1'!$C12,Alternativ1[[#All],[Komponent/Løsning 
(NB! Bruk unike navn)]],0),MATCH($D13,Alternativ1[#Headers],0)+1),0))=0,INDEX(Alternativ1[#All],MATCH('Kontantstrøm alt. 1'!$C12,Alternativ1[[#All],[Komponent/Løsning 
(NB! Bruk unike navn)]],0),MATCH($D13,Alternativ1[#Headers],0)),0)),"")</f>
        <v/>
      </c>
      <c r="BA13" s="2" t="str">
        <f>IFERROR(IF(BA$2&gt;Analyseperiode,"",IF(MOD(BA$2,ROUND(INDEX(Alternativ1[#All],MATCH('Kontantstrøm alt. 1'!$C12,Alternativ1[[#All],[Komponent/Løsning 
(NB! Bruk unike navn)]],0),MATCH($D13,Alternativ1[#Headers],0)+1),0))=0,INDEX(Alternativ1[#All],MATCH('Kontantstrøm alt. 1'!$C12,Alternativ1[[#All],[Komponent/Løsning 
(NB! Bruk unike navn)]],0),MATCH($D13,Alternativ1[#Headers],0)),0)),"")</f>
        <v/>
      </c>
      <c r="BB13" s="2" t="str">
        <f>IFERROR(IF(BB$2&gt;Analyseperiode,"",IF(MOD(BB$2,ROUND(INDEX(Alternativ1[#All],MATCH('Kontantstrøm alt. 1'!$C12,Alternativ1[[#All],[Komponent/Løsning 
(NB! Bruk unike navn)]],0),MATCH($D13,Alternativ1[#Headers],0)+1),0))=0,INDEX(Alternativ1[#All],MATCH('Kontantstrøm alt. 1'!$C12,Alternativ1[[#All],[Komponent/Løsning 
(NB! Bruk unike navn)]],0),MATCH($D13,Alternativ1[#Headers],0)),0)),"")</f>
        <v/>
      </c>
      <c r="BC13" s="2" t="str">
        <f>IFERROR(IF(BC$2&gt;Analyseperiode,"",IF(MOD(BC$2,ROUND(INDEX(Alternativ1[#All],MATCH('Kontantstrøm alt. 1'!$C12,Alternativ1[[#All],[Komponent/Løsning 
(NB! Bruk unike navn)]],0),MATCH($D13,Alternativ1[#Headers],0)+1),0))=0,INDEX(Alternativ1[#All],MATCH('Kontantstrøm alt. 1'!$C12,Alternativ1[[#All],[Komponent/Løsning 
(NB! Bruk unike navn)]],0),MATCH($D13,Alternativ1[#Headers],0)),0)),"")</f>
        <v/>
      </c>
      <c r="BD13" s="2" t="str">
        <f>IFERROR(IF(BD$2&gt;Analyseperiode,"",IF(MOD(BD$2,ROUND(INDEX(Alternativ1[#All],MATCH('Kontantstrøm alt. 1'!$C12,Alternativ1[[#All],[Komponent/Løsning 
(NB! Bruk unike navn)]],0),MATCH($D13,Alternativ1[#Headers],0)+1),0))=0,INDEX(Alternativ1[#All],MATCH('Kontantstrøm alt. 1'!$C12,Alternativ1[[#All],[Komponent/Løsning 
(NB! Bruk unike navn)]],0),MATCH($D13,Alternativ1[#Headers],0)),0)),"")</f>
        <v/>
      </c>
      <c r="BE13" s="2" t="str">
        <f>IFERROR(IF(BE$2&gt;Analyseperiode,"",IF(MOD(BE$2,ROUND(INDEX(Alternativ1[#All],MATCH('Kontantstrøm alt. 1'!$C12,Alternativ1[[#All],[Komponent/Løsning 
(NB! Bruk unike navn)]],0),MATCH($D13,Alternativ1[#Headers],0)+1),0))=0,INDEX(Alternativ1[#All],MATCH('Kontantstrøm alt. 1'!$C12,Alternativ1[[#All],[Komponent/Løsning 
(NB! Bruk unike navn)]],0),MATCH($D13,Alternativ1[#Headers],0)),0)),"")</f>
        <v/>
      </c>
      <c r="BF13" s="2" t="str">
        <f>IFERROR(IF(BF$2&gt;Analyseperiode,"",IF(MOD(BF$2,ROUND(INDEX(Alternativ1[#All],MATCH('Kontantstrøm alt. 1'!$C12,Alternativ1[[#All],[Komponent/Løsning 
(NB! Bruk unike navn)]],0),MATCH($D13,Alternativ1[#Headers],0)+1),0))=0,INDEX(Alternativ1[#All],MATCH('Kontantstrøm alt. 1'!$C12,Alternativ1[[#All],[Komponent/Løsning 
(NB! Bruk unike navn)]],0),MATCH($D13,Alternativ1[#Headers],0)),0)),"")</f>
        <v/>
      </c>
      <c r="BG13" s="2" t="str">
        <f>IFERROR(IF(BG$2&gt;Analyseperiode,"",IF(MOD(BG$2,ROUND(INDEX(Alternativ1[#All],MATCH('Kontantstrøm alt. 1'!$C12,Alternativ1[[#All],[Komponent/Løsning 
(NB! Bruk unike navn)]],0),MATCH($D13,Alternativ1[#Headers],0)+1),0))=0,INDEX(Alternativ1[#All],MATCH('Kontantstrøm alt. 1'!$C12,Alternativ1[[#All],[Komponent/Løsning 
(NB! Bruk unike navn)]],0),MATCH($D13,Alternativ1[#Headers],0)),0)),"")</f>
        <v/>
      </c>
      <c r="BH13" s="2" t="str">
        <f>IFERROR(IF(BH$2&gt;Analyseperiode,"",IF(MOD(BH$2,ROUND(INDEX(Alternativ1[#All],MATCH('Kontantstrøm alt. 1'!$C12,Alternativ1[[#All],[Komponent/Løsning 
(NB! Bruk unike navn)]],0),MATCH($D13,Alternativ1[#Headers],0)+1),0))=0,INDEX(Alternativ1[#All],MATCH('Kontantstrøm alt. 1'!$C12,Alternativ1[[#All],[Komponent/Løsning 
(NB! Bruk unike navn)]],0),MATCH($D13,Alternativ1[#Headers],0)),0)),"")</f>
        <v/>
      </c>
      <c r="BI13" s="2" t="str">
        <f>IFERROR(IF(BI$2&gt;Analyseperiode,"",IF(MOD(BI$2,ROUND(INDEX(Alternativ1[#All],MATCH('Kontantstrøm alt. 1'!$C12,Alternativ1[[#All],[Komponent/Løsning 
(NB! Bruk unike navn)]],0),MATCH($D13,Alternativ1[#Headers],0)+1),0))=0,INDEX(Alternativ1[#All],MATCH('Kontantstrøm alt. 1'!$C12,Alternativ1[[#All],[Komponent/Løsning 
(NB! Bruk unike navn)]],0),MATCH($D13,Alternativ1[#Headers],0)),0)),"")</f>
        <v/>
      </c>
      <c r="BJ13" s="2" t="str">
        <f>IFERROR(IF(BJ$2&gt;Analyseperiode,"",IF(MOD(BJ$2,ROUND(INDEX(Alternativ1[#All],MATCH('Kontantstrøm alt. 1'!$C12,Alternativ1[[#All],[Komponent/Løsning 
(NB! Bruk unike navn)]],0),MATCH($D13,Alternativ1[#Headers],0)+1),0))=0,INDEX(Alternativ1[#All],MATCH('Kontantstrøm alt. 1'!$C12,Alternativ1[[#All],[Komponent/Løsning 
(NB! Bruk unike navn)]],0),MATCH($D13,Alternativ1[#Headers],0)),0)),"")</f>
        <v/>
      </c>
      <c r="BK13" s="2" t="str">
        <f>IFERROR(IF(BK$2&gt;Analyseperiode,"",IF(MOD(BK$2,ROUND(INDEX(Alternativ1[#All],MATCH('Kontantstrøm alt. 1'!$C12,Alternativ1[[#All],[Komponent/Løsning 
(NB! Bruk unike navn)]],0),MATCH($D13,Alternativ1[#Headers],0)+1),0))=0,INDEX(Alternativ1[#All],MATCH('Kontantstrøm alt. 1'!$C12,Alternativ1[[#All],[Komponent/Løsning 
(NB! Bruk unike navn)]],0),MATCH($D13,Alternativ1[#Headers],0)),0)),"")</f>
        <v/>
      </c>
      <c r="BL13" s="2" t="str">
        <f>IFERROR(IF(BL$2&gt;Analyseperiode,"",IF(MOD(BL$2,ROUND(INDEX(Alternativ1[#All],MATCH('Kontantstrøm alt. 1'!$C12,Alternativ1[[#All],[Komponent/Løsning 
(NB! Bruk unike navn)]],0),MATCH($D13,Alternativ1[#Headers],0)+1),0))=0,INDEX(Alternativ1[#All],MATCH('Kontantstrøm alt. 1'!$C12,Alternativ1[[#All],[Komponent/Løsning 
(NB! Bruk unike navn)]],0),MATCH($D13,Alternativ1[#Headers],0)),0)),"")</f>
        <v/>
      </c>
      <c r="BM13" s="2" t="str">
        <f>IFERROR(IF(BM$2&gt;Analyseperiode,"",IF(MOD(BM$2,ROUND(INDEX(Alternativ1[#All],MATCH('Kontantstrøm alt. 1'!$C12,Alternativ1[[#All],[Komponent/Løsning 
(NB! Bruk unike navn)]],0),MATCH($D13,Alternativ1[#Headers],0)+1),0))=0,INDEX(Alternativ1[#All],MATCH('Kontantstrøm alt. 1'!$C12,Alternativ1[[#All],[Komponent/Løsning 
(NB! Bruk unike navn)]],0),MATCH($D13,Alternativ1[#Headers],0)),0)),"")</f>
        <v/>
      </c>
    </row>
    <row r="14" spans="1:65" x14ac:dyDescent="0.2">
      <c r="B14" s="9">
        <f ca="1">IFERROR(NPV(Kalkrente,OFFSET('Kontantstrøm alt. 1'!$F14,0,0,1,Analyseperiode)),0)</f>
        <v>31925.781947271018</v>
      </c>
      <c r="C14" s="4"/>
      <c r="D14" t="str">
        <f>Alternativ1[[#Headers],[3.2. Vedlikehold]]</f>
        <v>3.2. Vedlikehold</v>
      </c>
      <c r="E14" s="2"/>
      <c r="F14" s="2">
        <f ca="1">IFERROR(IF(F$2&gt;Analyseperiode,"",IF(MOD(F$2,ROUND(INDEX(Alternativ1[#All],MATCH('Kontantstrøm alt. 1'!$C12,Alternativ1[[#All],[Komponent/Løsning 
(NB! Bruk unike navn)]],0),MATCH($D14,Alternativ1[#Headers],0)+1),0))=0,INDEX(Alternativ1[#All],MATCH('Kontantstrøm alt. 1'!$C12,Alternativ1[[#All],[Komponent/Løsning 
(NB! Bruk unike navn)]],0),MATCH($D14,Alternativ1[#Headers],0)),0)),"")</f>
        <v>0</v>
      </c>
      <c r="G14" s="2">
        <f ca="1">IFERROR(IF(G$2&gt;Analyseperiode,"",IF(MOD(G$2,ROUND(INDEX(Alternativ1[#All],MATCH('Kontantstrøm alt. 1'!$C12,Alternativ1[[#All],[Komponent/Løsning 
(NB! Bruk unike navn)]],0),MATCH($D14,Alternativ1[#Headers],0)+1),0))=0,INDEX(Alternativ1[#All],MATCH('Kontantstrøm alt. 1'!$C12,Alternativ1[[#All],[Komponent/Løsning 
(NB! Bruk unike navn)]],0),MATCH($D14,Alternativ1[#Headers],0)),0)),"")</f>
        <v>0</v>
      </c>
      <c r="H14" s="2">
        <f ca="1">IFERROR(IF(H$2&gt;Analyseperiode,"",IF(MOD(H$2,ROUND(INDEX(Alternativ1[#All],MATCH('Kontantstrøm alt. 1'!$C12,Alternativ1[[#All],[Komponent/Løsning 
(NB! Bruk unike navn)]],0),MATCH($D14,Alternativ1[#Headers],0)+1),0))=0,INDEX(Alternativ1[#All],MATCH('Kontantstrøm alt. 1'!$C12,Alternativ1[[#All],[Komponent/Løsning 
(NB! Bruk unike navn)]],0),MATCH($D14,Alternativ1[#Headers],0)),0)),"")</f>
        <v>0</v>
      </c>
      <c r="I14" s="2">
        <f ca="1">IFERROR(IF(I$2&gt;Analyseperiode,"",IF(MOD(I$2,ROUND(INDEX(Alternativ1[#All],MATCH('Kontantstrøm alt. 1'!$C12,Alternativ1[[#All],[Komponent/Løsning 
(NB! Bruk unike navn)]],0),MATCH($D14,Alternativ1[#Headers],0)+1),0))=0,INDEX(Alternativ1[#All],MATCH('Kontantstrøm alt. 1'!$C12,Alternativ1[[#All],[Komponent/Løsning 
(NB! Bruk unike navn)]],0),MATCH($D14,Alternativ1[#Headers],0)),0)),"")</f>
        <v>0</v>
      </c>
      <c r="J14" s="2">
        <f ca="1">IFERROR(IF(J$2&gt;Analyseperiode,"",IF(MOD(J$2,ROUND(INDEX(Alternativ1[#All],MATCH('Kontantstrøm alt. 1'!$C12,Alternativ1[[#All],[Komponent/Løsning 
(NB! Bruk unike navn)]],0),MATCH($D14,Alternativ1[#Headers],0)+1),0))=0,INDEX(Alternativ1[#All],MATCH('Kontantstrøm alt. 1'!$C12,Alternativ1[[#All],[Komponent/Løsning 
(NB! Bruk unike navn)]],0),MATCH($D14,Alternativ1[#Headers],0)),0)),"")</f>
        <v>10000</v>
      </c>
      <c r="K14" s="2">
        <f ca="1">IFERROR(IF(K$2&gt;Analyseperiode,"",IF(MOD(K$2,ROUND(INDEX(Alternativ1[#All],MATCH('Kontantstrøm alt. 1'!$C12,Alternativ1[[#All],[Komponent/Løsning 
(NB! Bruk unike navn)]],0),MATCH($D14,Alternativ1[#Headers],0)+1),0))=0,INDEX(Alternativ1[#All],MATCH('Kontantstrøm alt. 1'!$C12,Alternativ1[[#All],[Komponent/Løsning 
(NB! Bruk unike navn)]],0),MATCH($D14,Alternativ1[#Headers],0)),0)),"")</f>
        <v>0</v>
      </c>
      <c r="L14" s="2">
        <f ca="1">IFERROR(IF(L$2&gt;Analyseperiode,"",IF(MOD(L$2,ROUND(INDEX(Alternativ1[#All],MATCH('Kontantstrøm alt. 1'!$C12,Alternativ1[[#All],[Komponent/Løsning 
(NB! Bruk unike navn)]],0),MATCH($D14,Alternativ1[#Headers],0)+1),0))=0,INDEX(Alternativ1[#All],MATCH('Kontantstrøm alt. 1'!$C12,Alternativ1[[#All],[Komponent/Løsning 
(NB! Bruk unike navn)]],0),MATCH($D14,Alternativ1[#Headers],0)),0)),"")</f>
        <v>0</v>
      </c>
      <c r="M14" s="2">
        <f ca="1">IFERROR(IF(M$2&gt;Analyseperiode,"",IF(MOD(M$2,ROUND(INDEX(Alternativ1[#All],MATCH('Kontantstrøm alt. 1'!$C12,Alternativ1[[#All],[Komponent/Løsning 
(NB! Bruk unike navn)]],0),MATCH($D14,Alternativ1[#Headers],0)+1),0))=0,INDEX(Alternativ1[#All],MATCH('Kontantstrøm alt. 1'!$C12,Alternativ1[[#All],[Komponent/Løsning 
(NB! Bruk unike navn)]],0),MATCH($D14,Alternativ1[#Headers],0)),0)),"")</f>
        <v>0</v>
      </c>
      <c r="N14" s="2">
        <f ca="1">IFERROR(IF(N$2&gt;Analyseperiode,"",IF(MOD(N$2,ROUND(INDEX(Alternativ1[#All],MATCH('Kontantstrøm alt. 1'!$C12,Alternativ1[[#All],[Komponent/Løsning 
(NB! Bruk unike navn)]],0),MATCH($D14,Alternativ1[#Headers],0)+1),0))=0,INDEX(Alternativ1[#All],MATCH('Kontantstrøm alt. 1'!$C12,Alternativ1[[#All],[Komponent/Løsning 
(NB! Bruk unike navn)]],0),MATCH($D14,Alternativ1[#Headers],0)),0)),"")</f>
        <v>0</v>
      </c>
      <c r="O14" s="2">
        <f ca="1">IFERROR(IF(O$2&gt;Analyseperiode,"",IF(MOD(O$2,ROUND(INDEX(Alternativ1[#All],MATCH('Kontantstrøm alt. 1'!$C12,Alternativ1[[#All],[Komponent/Løsning 
(NB! Bruk unike navn)]],0),MATCH($D14,Alternativ1[#Headers],0)+1),0))=0,INDEX(Alternativ1[#All],MATCH('Kontantstrøm alt. 1'!$C12,Alternativ1[[#All],[Komponent/Løsning 
(NB! Bruk unike navn)]],0),MATCH($D14,Alternativ1[#Headers],0)),0)),"")</f>
        <v>10000</v>
      </c>
      <c r="P14" s="2">
        <f ca="1">IFERROR(IF(P$2&gt;Analyseperiode,"",IF(MOD(P$2,ROUND(INDEX(Alternativ1[#All],MATCH('Kontantstrøm alt. 1'!$C12,Alternativ1[[#All],[Komponent/Løsning 
(NB! Bruk unike navn)]],0),MATCH($D14,Alternativ1[#Headers],0)+1),0))=0,INDEX(Alternativ1[#All],MATCH('Kontantstrøm alt. 1'!$C12,Alternativ1[[#All],[Komponent/Løsning 
(NB! Bruk unike navn)]],0),MATCH($D14,Alternativ1[#Headers],0)),0)),"")</f>
        <v>0</v>
      </c>
      <c r="Q14" s="2">
        <f ca="1">IFERROR(IF(Q$2&gt;Analyseperiode,"",IF(MOD(Q$2,ROUND(INDEX(Alternativ1[#All],MATCH('Kontantstrøm alt. 1'!$C12,Alternativ1[[#All],[Komponent/Løsning 
(NB! Bruk unike navn)]],0),MATCH($D14,Alternativ1[#Headers],0)+1),0))=0,INDEX(Alternativ1[#All],MATCH('Kontantstrøm alt. 1'!$C12,Alternativ1[[#All],[Komponent/Løsning 
(NB! Bruk unike navn)]],0),MATCH($D14,Alternativ1[#Headers],0)),0)),"")</f>
        <v>0</v>
      </c>
      <c r="R14" s="2">
        <f ca="1">IFERROR(IF(R$2&gt;Analyseperiode,"",IF(MOD(R$2,ROUND(INDEX(Alternativ1[#All],MATCH('Kontantstrøm alt. 1'!$C12,Alternativ1[[#All],[Komponent/Løsning 
(NB! Bruk unike navn)]],0),MATCH($D14,Alternativ1[#Headers],0)+1),0))=0,INDEX(Alternativ1[#All],MATCH('Kontantstrøm alt. 1'!$C12,Alternativ1[[#All],[Komponent/Løsning 
(NB! Bruk unike navn)]],0),MATCH($D14,Alternativ1[#Headers],0)),0)),"")</f>
        <v>0</v>
      </c>
      <c r="S14" s="2">
        <f ca="1">IFERROR(IF(S$2&gt;Analyseperiode,"",IF(MOD(S$2,ROUND(INDEX(Alternativ1[#All],MATCH('Kontantstrøm alt. 1'!$C12,Alternativ1[[#All],[Komponent/Løsning 
(NB! Bruk unike navn)]],0),MATCH($D14,Alternativ1[#Headers],0)+1),0))=0,INDEX(Alternativ1[#All],MATCH('Kontantstrøm alt. 1'!$C12,Alternativ1[[#All],[Komponent/Løsning 
(NB! Bruk unike navn)]],0),MATCH($D14,Alternativ1[#Headers],0)),0)),"")</f>
        <v>0</v>
      </c>
      <c r="T14" s="2">
        <f ca="1">IFERROR(IF(T$2&gt;Analyseperiode,"",IF(MOD(T$2,ROUND(INDEX(Alternativ1[#All],MATCH('Kontantstrøm alt. 1'!$C12,Alternativ1[[#All],[Komponent/Løsning 
(NB! Bruk unike navn)]],0),MATCH($D14,Alternativ1[#Headers],0)+1),0))=0,INDEX(Alternativ1[#All],MATCH('Kontantstrøm alt. 1'!$C12,Alternativ1[[#All],[Komponent/Løsning 
(NB! Bruk unike navn)]],0),MATCH($D14,Alternativ1[#Headers],0)),0)),"")</f>
        <v>10000</v>
      </c>
      <c r="U14" s="2">
        <f ca="1">IFERROR(IF(U$2&gt;Analyseperiode,"",IF(MOD(U$2,ROUND(INDEX(Alternativ1[#All],MATCH('Kontantstrøm alt. 1'!$C12,Alternativ1[[#All],[Komponent/Løsning 
(NB! Bruk unike navn)]],0),MATCH($D14,Alternativ1[#Headers],0)+1),0))=0,INDEX(Alternativ1[#All],MATCH('Kontantstrøm alt. 1'!$C12,Alternativ1[[#All],[Komponent/Løsning 
(NB! Bruk unike navn)]],0),MATCH($D14,Alternativ1[#Headers],0)),0)),"")</f>
        <v>0</v>
      </c>
      <c r="V14" s="2">
        <f ca="1">IFERROR(IF(V$2&gt;Analyseperiode,"",IF(MOD(V$2,ROUND(INDEX(Alternativ1[#All],MATCH('Kontantstrøm alt. 1'!$C12,Alternativ1[[#All],[Komponent/Løsning 
(NB! Bruk unike navn)]],0),MATCH($D14,Alternativ1[#Headers],0)+1),0))=0,INDEX(Alternativ1[#All],MATCH('Kontantstrøm alt. 1'!$C12,Alternativ1[[#All],[Komponent/Løsning 
(NB! Bruk unike navn)]],0),MATCH($D14,Alternativ1[#Headers],0)),0)),"")</f>
        <v>0</v>
      </c>
      <c r="W14" s="2">
        <f ca="1">IFERROR(IF(W$2&gt;Analyseperiode,"",IF(MOD(W$2,ROUND(INDEX(Alternativ1[#All],MATCH('Kontantstrøm alt. 1'!$C12,Alternativ1[[#All],[Komponent/Løsning 
(NB! Bruk unike navn)]],0),MATCH($D14,Alternativ1[#Headers],0)+1),0))=0,INDEX(Alternativ1[#All],MATCH('Kontantstrøm alt. 1'!$C12,Alternativ1[[#All],[Komponent/Løsning 
(NB! Bruk unike navn)]],0),MATCH($D14,Alternativ1[#Headers],0)),0)),"")</f>
        <v>0</v>
      </c>
      <c r="X14" s="2">
        <f ca="1">IFERROR(IF(X$2&gt;Analyseperiode,"",IF(MOD(X$2,ROUND(INDEX(Alternativ1[#All],MATCH('Kontantstrøm alt. 1'!$C12,Alternativ1[[#All],[Komponent/Løsning 
(NB! Bruk unike navn)]],0),MATCH($D14,Alternativ1[#Headers],0)+1),0))=0,INDEX(Alternativ1[#All],MATCH('Kontantstrøm alt. 1'!$C12,Alternativ1[[#All],[Komponent/Løsning 
(NB! Bruk unike navn)]],0),MATCH($D14,Alternativ1[#Headers],0)),0)),"")</f>
        <v>0</v>
      </c>
      <c r="Y14" s="2">
        <f ca="1">IFERROR(IF(Y$2&gt;Analyseperiode,"",IF(MOD(Y$2,ROUND(INDEX(Alternativ1[#All],MATCH('Kontantstrøm alt. 1'!$C12,Alternativ1[[#All],[Komponent/Løsning 
(NB! Bruk unike navn)]],0),MATCH($D14,Alternativ1[#Headers],0)+1),0))=0,INDEX(Alternativ1[#All],MATCH('Kontantstrøm alt. 1'!$C12,Alternativ1[[#All],[Komponent/Løsning 
(NB! Bruk unike navn)]],0),MATCH($D14,Alternativ1[#Headers],0)),0)),"")</f>
        <v>10000</v>
      </c>
      <c r="Z14" s="2">
        <f ca="1">IFERROR(IF(Z$2&gt;Analyseperiode,"",IF(MOD(Z$2,ROUND(INDEX(Alternativ1[#All],MATCH('Kontantstrøm alt. 1'!$C12,Alternativ1[[#All],[Komponent/Løsning 
(NB! Bruk unike navn)]],0),MATCH($D14,Alternativ1[#Headers],0)+1),0))=0,INDEX(Alternativ1[#All],MATCH('Kontantstrøm alt. 1'!$C12,Alternativ1[[#All],[Komponent/Løsning 
(NB! Bruk unike navn)]],0),MATCH($D14,Alternativ1[#Headers],0)),0)),"")</f>
        <v>0</v>
      </c>
      <c r="AA14" s="2">
        <f ca="1">IFERROR(IF(AA$2&gt;Analyseperiode,"",IF(MOD(AA$2,ROUND(INDEX(Alternativ1[#All],MATCH('Kontantstrøm alt. 1'!$C12,Alternativ1[[#All],[Komponent/Løsning 
(NB! Bruk unike navn)]],0),MATCH($D14,Alternativ1[#Headers],0)+1),0))=0,INDEX(Alternativ1[#All],MATCH('Kontantstrøm alt. 1'!$C12,Alternativ1[[#All],[Komponent/Løsning 
(NB! Bruk unike navn)]],0),MATCH($D14,Alternativ1[#Headers],0)),0)),"")</f>
        <v>0</v>
      </c>
      <c r="AB14" s="2">
        <f ca="1">IFERROR(IF(AB$2&gt;Analyseperiode,"",IF(MOD(AB$2,ROUND(INDEX(Alternativ1[#All],MATCH('Kontantstrøm alt. 1'!$C12,Alternativ1[[#All],[Komponent/Løsning 
(NB! Bruk unike navn)]],0),MATCH($D14,Alternativ1[#Headers],0)+1),0))=0,INDEX(Alternativ1[#All],MATCH('Kontantstrøm alt. 1'!$C12,Alternativ1[[#All],[Komponent/Løsning 
(NB! Bruk unike navn)]],0),MATCH($D14,Alternativ1[#Headers],0)),0)),"")</f>
        <v>0</v>
      </c>
      <c r="AC14" s="2">
        <f ca="1">IFERROR(IF(AC$2&gt;Analyseperiode,"",IF(MOD(AC$2,ROUND(INDEX(Alternativ1[#All],MATCH('Kontantstrøm alt. 1'!$C12,Alternativ1[[#All],[Komponent/Løsning 
(NB! Bruk unike navn)]],0),MATCH($D14,Alternativ1[#Headers],0)+1),0))=0,INDEX(Alternativ1[#All],MATCH('Kontantstrøm alt. 1'!$C12,Alternativ1[[#All],[Komponent/Løsning 
(NB! Bruk unike navn)]],0),MATCH($D14,Alternativ1[#Headers],0)),0)),"")</f>
        <v>0</v>
      </c>
      <c r="AD14" s="2">
        <f ca="1">IFERROR(IF(AD$2&gt;Analyseperiode,"",IF(MOD(AD$2,ROUND(INDEX(Alternativ1[#All],MATCH('Kontantstrøm alt. 1'!$C12,Alternativ1[[#All],[Komponent/Løsning 
(NB! Bruk unike navn)]],0),MATCH($D14,Alternativ1[#Headers],0)+1),0))=0,INDEX(Alternativ1[#All],MATCH('Kontantstrøm alt. 1'!$C12,Alternativ1[[#All],[Komponent/Løsning 
(NB! Bruk unike navn)]],0),MATCH($D14,Alternativ1[#Headers],0)),0)),"")</f>
        <v>10000</v>
      </c>
      <c r="AE14" s="2">
        <f ca="1">IFERROR(IF(AE$2&gt;Analyseperiode,"",IF(MOD(AE$2,ROUND(INDEX(Alternativ1[#All],MATCH('Kontantstrøm alt. 1'!$C12,Alternativ1[[#All],[Komponent/Løsning 
(NB! Bruk unike navn)]],0),MATCH($D14,Alternativ1[#Headers],0)+1),0))=0,INDEX(Alternativ1[#All],MATCH('Kontantstrøm alt. 1'!$C12,Alternativ1[[#All],[Komponent/Løsning 
(NB! Bruk unike navn)]],0),MATCH($D14,Alternativ1[#Headers],0)),0)),"")</f>
        <v>0</v>
      </c>
      <c r="AF14" s="2">
        <f ca="1">IFERROR(IF(AF$2&gt;Analyseperiode,"",IF(MOD(AF$2,ROUND(INDEX(Alternativ1[#All],MATCH('Kontantstrøm alt. 1'!$C12,Alternativ1[[#All],[Komponent/Løsning 
(NB! Bruk unike navn)]],0),MATCH($D14,Alternativ1[#Headers],0)+1),0))=0,INDEX(Alternativ1[#All],MATCH('Kontantstrøm alt. 1'!$C12,Alternativ1[[#All],[Komponent/Løsning 
(NB! Bruk unike navn)]],0),MATCH($D14,Alternativ1[#Headers],0)),0)),"")</f>
        <v>0</v>
      </c>
      <c r="AG14" s="2">
        <f ca="1">IFERROR(IF(AG$2&gt;Analyseperiode,"",IF(MOD(AG$2,ROUND(INDEX(Alternativ1[#All],MATCH('Kontantstrøm alt. 1'!$C12,Alternativ1[[#All],[Komponent/Løsning 
(NB! Bruk unike navn)]],0),MATCH($D14,Alternativ1[#Headers],0)+1),0))=0,INDEX(Alternativ1[#All],MATCH('Kontantstrøm alt. 1'!$C12,Alternativ1[[#All],[Komponent/Løsning 
(NB! Bruk unike navn)]],0),MATCH($D14,Alternativ1[#Headers],0)),0)),"")</f>
        <v>0</v>
      </c>
      <c r="AH14" s="2">
        <f ca="1">IFERROR(IF(AH$2&gt;Analyseperiode,"",IF(MOD(AH$2,ROUND(INDEX(Alternativ1[#All],MATCH('Kontantstrøm alt. 1'!$C12,Alternativ1[[#All],[Komponent/Løsning 
(NB! Bruk unike navn)]],0),MATCH($D14,Alternativ1[#Headers],0)+1),0))=0,INDEX(Alternativ1[#All],MATCH('Kontantstrøm alt. 1'!$C12,Alternativ1[[#All],[Komponent/Løsning 
(NB! Bruk unike navn)]],0),MATCH($D14,Alternativ1[#Headers],0)),0)),"")</f>
        <v>0</v>
      </c>
      <c r="AI14" s="2">
        <f ca="1">IFERROR(IF(AI$2&gt;Analyseperiode,"",IF(MOD(AI$2,ROUND(INDEX(Alternativ1[#All],MATCH('Kontantstrøm alt. 1'!$C12,Alternativ1[[#All],[Komponent/Løsning 
(NB! Bruk unike navn)]],0),MATCH($D14,Alternativ1[#Headers],0)+1),0))=0,INDEX(Alternativ1[#All],MATCH('Kontantstrøm alt. 1'!$C12,Alternativ1[[#All],[Komponent/Løsning 
(NB! Bruk unike navn)]],0),MATCH($D14,Alternativ1[#Headers],0)),0)),"")</f>
        <v>10000</v>
      </c>
      <c r="AJ14" s="2" t="str">
        <f>IFERROR(IF(AJ$2&gt;Analyseperiode,"",IF(MOD(AJ$2,ROUND(INDEX(Alternativ1[#All],MATCH('Kontantstrøm alt. 1'!$C12,Alternativ1[[#All],[Komponent/Løsning 
(NB! Bruk unike navn)]],0),MATCH($D14,Alternativ1[#Headers],0)+1),0))=0,INDEX(Alternativ1[#All],MATCH('Kontantstrøm alt. 1'!$C12,Alternativ1[[#All],[Komponent/Løsning 
(NB! Bruk unike navn)]],0),MATCH($D14,Alternativ1[#Headers],0)),0)),"")</f>
        <v/>
      </c>
      <c r="AK14" s="2" t="str">
        <f>IFERROR(IF(AK$2&gt;Analyseperiode,"",IF(MOD(AK$2,ROUND(INDEX(Alternativ1[#All],MATCH('Kontantstrøm alt. 1'!$C12,Alternativ1[[#All],[Komponent/Løsning 
(NB! Bruk unike navn)]],0),MATCH($D14,Alternativ1[#Headers],0)+1),0))=0,INDEX(Alternativ1[#All],MATCH('Kontantstrøm alt. 1'!$C12,Alternativ1[[#All],[Komponent/Løsning 
(NB! Bruk unike navn)]],0),MATCH($D14,Alternativ1[#Headers],0)),0)),"")</f>
        <v/>
      </c>
      <c r="AL14" s="2" t="str">
        <f>IFERROR(IF(AL$2&gt;Analyseperiode,"",IF(MOD(AL$2,ROUND(INDEX(Alternativ1[#All],MATCH('Kontantstrøm alt. 1'!$C12,Alternativ1[[#All],[Komponent/Løsning 
(NB! Bruk unike navn)]],0),MATCH($D14,Alternativ1[#Headers],0)+1),0))=0,INDEX(Alternativ1[#All],MATCH('Kontantstrøm alt. 1'!$C12,Alternativ1[[#All],[Komponent/Løsning 
(NB! Bruk unike navn)]],0),MATCH($D14,Alternativ1[#Headers],0)),0)),"")</f>
        <v/>
      </c>
      <c r="AM14" s="2" t="str">
        <f>IFERROR(IF(AM$2&gt;Analyseperiode,"",IF(MOD(AM$2,ROUND(INDEX(Alternativ1[#All],MATCH('Kontantstrøm alt. 1'!$C12,Alternativ1[[#All],[Komponent/Løsning 
(NB! Bruk unike navn)]],0),MATCH($D14,Alternativ1[#Headers],0)+1),0))=0,INDEX(Alternativ1[#All],MATCH('Kontantstrøm alt. 1'!$C12,Alternativ1[[#All],[Komponent/Løsning 
(NB! Bruk unike navn)]],0),MATCH($D14,Alternativ1[#Headers],0)),0)),"")</f>
        <v/>
      </c>
      <c r="AN14" s="2" t="str">
        <f>IFERROR(IF(AN$2&gt;Analyseperiode,"",IF(MOD(AN$2,ROUND(INDEX(Alternativ1[#All],MATCH('Kontantstrøm alt. 1'!$C12,Alternativ1[[#All],[Komponent/Løsning 
(NB! Bruk unike navn)]],0),MATCH($D14,Alternativ1[#Headers],0)+1),0))=0,INDEX(Alternativ1[#All],MATCH('Kontantstrøm alt. 1'!$C12,Alternativ1[[#All],[Komponent/Løsning 
(NB! Bruk unike navn)]],0),MATCH($D14,Alternativ1[#Headers],0)),0)),"")</f>
        <v/>
      </c>
      <c r="AO14" s="2" t="str">
        <f>IFERROR(IF(AO$2&gt;Analyseperiode,"",IF(MOD(AO$2,ROUND(INDEX(Alternativ1[#All],MATCH('Kontantstrøm alt. 1'!$C12,Alternativ1[[#All],[Komponent/Løsning 
(NB! Bruk unike navn)]],0),MATCH($D14,Alternativ1[#Headers],0)+1),0))=0,INDEX(Alternativ1[#All],MATCH('Kontantstrøm alt. 1'!$C12,Alternativ1[[#All],[Komponent/Løsning 
(NB! Bruk unike navn)]],0),MATCH($D14,Alternativ1[#Headers],0)),0)),"")</f>
        <v/>
      </c>
      <c r="AP14" s="2" t="str">
        <f>IFERROR(IF(AP$2&gt;Analyseperiode,"",IF(MOD(AP$2,ROUND(INDEX(Alternativ1[#All],MATCH('Kontantstrøm alt. 1'!$C12,Alternativ1[[#All],[Komponent/Løsning 
(NB! Bruk unike navn)]],0),MATCH($D14,Alternativ1[#Headers],0)+1),0))=0,INDEX(Alternativ1[#All],MATCH('Kontantstrøm alt. 1'!$C12,Alternativ1[[#All],[Komponent/Løsning 
(NB! Bruk unike navn)]],0),MATCH($D14,Alternativ1[#Headers],0)),0)),"")</f>
        <v/>
      </c>
      <c r="AQ14" s="2" t="str">
        <f>IFERROR(IF(AQ$2&gt;Analyseperiode,"",IF(MOD(AQ$2,ROUND(INDEX(Alternativ1[#All],MATCH('Kontantstrøm alt. 1'!$C12,Alternativ1[[#All],[Komponent/Løsning 
(NB! Bruk unike navn)]],0),MATCH($D14,Alternativ1[#Headers],0)+1),0))=0,INDEX(Alternativ1[#All],MATCH('Kontantstrøm alt. 1'!$C12,Alternativ1[[#All],[Komponent/Løsning 
(NB! Bruk unike navn)]],0),MATCH($D14,Alternativ1[#Headers],0)),0)),"")</f>
        <v/>
      </c>
      <c r="AR14" s="2" t="str">
        <f>IFERROR(IF(AR$2&gt;Analyseperiode,"",IF(MOD(AR$2,ROUND(INDEX(Alternativ1[#All],MATCH('Kontantstrøm alt. 1'!$C12,Alternativ1[[#All],[Komponent/Løsning 
(NB! Bruk unike navn)]],0),MATCH($D14,Alternativ1[#Headers],0)+1),0))=0,INDEX(Alternativ1[#All],MATCH('Kontantstrøm alt. 1'!$C12,Alternativ1[[#All],[Komponent/Løsning 
(NB! Bruk unike navn)]],0),MATCH($D14,Alternativ1[#Headers],0)),0)),"")</f>
        <v/>
      </c>
      <c r="AS14" s="2" t="str">
        <f>IFERROR(IF(AS$2&gt;Analyseperiode,"",IF(MOD(AS$2,ROUND(INDEX(Alternativ1[#All],MATCH('Kontantstrøm alt. 1'!$C12,Alternativ1[[#All],[Komponent/Løsning 
(NB! Bruk unike navn)]],0),MATCH($D14,Alternativ1[#Headers],0)+1),0))=0,INDEX(Alternativ1[#All],MATCH('Kontantstrøm alt. 1'!$C12,Alternativ1[[#All],[Komponent/Løsning 
(NB! Bruk unike navn)]],0),MATCH($D14,Alternativ1[#Headers],0)),0)),"")</f>
        <v/>
      </c>
      <c r="AT14" s="2" t="str">
        <f>IFERROR(IF(AT$2&gt;Analyseperiode,"",IF(MOD(AT$2,ROUND(INDEX(Alternativ1[#All],MATCH('Kontantstrøm alt. 1'!$C12,Alternativ1[[#All],[Komponent/Løsning 
(NB! Bruk unike navn)]],0),MATCH($D14,Alternativ1[#Headers],0)+1),0))=0,INDEX(Alternativ1[#All],MATCH('Kontantstrøm alt. 1'!$C12,Alternativ1[[#All],[Komponent/Løsning 
(NB! Bruk unike navn)]],0),MATCH($D14,Alternativ1[#Headers],0)),0)),"")</f>
        <v/>
      </c>
      <c r="AU14" s="2" t="str">
        <f>IFERROR(IF(AU$2&gt;Analyseperiode,"",IF(MOD(AU$2,ROUND(INDEX(Alternativ1[#All],MATCH('Kontantstrøm alt. 1'!$C12,Alternativ1[[#All],[Komponent/Løsning 
(NB! Bruk unike navn)]],0),MATCH($D14,Alternativ1[#Headers],0)+1),0))=0,INDEX(Alternativ1[#All],MATCH('Kontantstrøm alt. 1'!$C12,Alternativ1[[#All],[Komponent/Løsning 
(NB! Bruk unike navn)]],0),MATCH($D14,Alternativ1[#Headers],0)),0)),"")</f>
        <v/>
      </c>
      <c r="AV14" s="2" t="str">
        <f>IFERROR(IF(AV$2&gt;Analyseperiode,"",IF(MOD(AV$2,ROUND(INDEX(Alternativ1[#All],MATCH('Kontantstrøm alt. 1'!$C12,Alternativ1[[#All],[Komponent/Løsning 
(NB! Bruk unike navn)]],0),MATCH($D14,Alternativ1[#Headers],0)+1),0))=0,INDEX(Alternativ1[#All],MATCH('Kontantstrøm alt. 1'!$C12,Alternativ1[[#All],[Komponent/Løsning 
(NB! Bruk unike navn)]],0),MATCH($D14,Alternativ1[#Headers],0)),0)),"")</f>
        <v/>
      </c>
      <c r="AW14" s="2" t="str">
        <f>IFERROR(IF(AW$2&gt;Analyseperiode,"",IF(MOD(AW$2,ROUND(INDEX(Alternativ1[#All],MATCH('Kontantstrøm alt. 1'!$C12,Alternativ1[[#All],[Komponent/Løsning 
(NB! Bruk unike navn)]],0),MATCH($D14,Alternativ1[#Headers],0)+1),0))=0,INDEX(Alternativ1[#All],MATCH('Kontantstrøm alt. 1'!$C12,Alternativ1[[#All],[Komponent/Løsning 
(NB! Bruk unike navn)]],0),MATCH($D14,Alternativ1[#Headers],0)),0)),"")</f>
        <v/>
      </c>
      <c r="AX14" s="2" t="str">
        <f>IFERROR(IF(AX$2&gt;Analyseperiode,"",IF(MOD(AX$2,ROUND(INDEX(Alternativ1[#All],MATCH('Kontantstrøm alt. 1'!$C12,Alternativ1[[#All],[Komponent/Løsning 
(NB! Bruk unike navn)]],0),MATCH($D14,Alternativ1[#Headers],0)+1),0))=0,INDEX(Alternativ1[#All],MATCH('Kontantstrøm alt. 1'!$C12,Alternativ1[[#All],[Komponent/Løsning 
(NB! Bruk unike navn)]],0),MATCH($D14,Alternativ1[#Headers],0)),0)),"")</f>
        <v/>
      </c>
      <c r="AY14" s="2" t="str">
        <f>IFERROR(IF(AY$2&gt;Analyseperiode,"",IF(MOD(AY$2,ROUND(INDEX(Alternativ1[#All],MATCH('Kontantstrøm alt. 1'!$C12,Alternativ1[[#All],[Komponent/Løsning 
(NB! Bruk unike navn)]],0),MATCH($D14,Alternativ1[#Headers],0)+1),0))=0,INDEX(Alternativ1[#All],MATCH('Kontantstrøm alt. 1'!$C12,Alternativ1[[#All],[Komponent/Løsning 
(NB! Bruk unike navn)]],0),MATCH($D14,Alternativ1[#Headers],0)),0)),"")</f>
        <v/>
      </c>
      <c r="AZ14" s="2" t="str">
        <f>IFERROR(IF(AZ$2&gt;Analyseperiode,"",IF(MOD(AZ$2,ROUND(INDEX(Alternativ1[#All],MATCH('Kontantstrøm alt. 1'!$C12,Alternativ1[[#All],[Komponent/Løsning 
(NB! Bruk unike navn)]],0),MATCH($D14,Alternativ1[#Headers],0)+1),0))=0,INDEX(Alternativ1[#All],MATCH('Kontantstrøm alt. 1'!$C12,Alternativ1[[#All],[Komponent/Løsning 
(NB! Bruk unike navn)]],0),MATCH($D14,Alternativ1[#Headers],0)),0)),"")</f>
        <v/>
      </c>
      <c r="BA14" s="2" t="str">
        <f>IFERROR(IF(BA$2&gt;Analyseperiode,"",IF(MOD(BA$2,ROUND(INDEX(Alternativ1[#All],MATCH('Kontantstrøm alt. 1'!$C12,Alternativ1[[#All],[Komponent/Løsning 
(NB! Bruk unike navn)]],0),MATCH($D14,Alternativ1[#Headers],0)+1),0))=0,INDEX(Alternativ1[#All],MATCH('Kontantstrøm alt. 1'!$C12,Alternativ1[[#All],[Komponent/Løsning 
(NB! Bruk unike navn)]],0),MATCH($D14,Alternativ1[#Headers],0)),0)),"")</f>
        <v/>
      </c>
      <c r="BB14" s="2" t="str">
        <f>IFERROR(IF(BB$2&gt;Analyseperiode,"",IF(MOD(BB$2,ROUND(INDEX(Alternativ1[#All],MATCH('Kontantstrøm alt. 1'!$C12,Alternativ1[[#All],[Komponent/Løsning 
(NB! Bruk unike navn)]],0),MATCH($D14,Alternativ1[#Headers],0)+1),0))=0,INDEX(Alternativ1[#All],MATCH('Kontantstrøm alt. 1'!$C12,Alternativ1[[#All],[Komponent/Løsning 
(NB! Bruk unike navn)]],0),MATCH($D14,Alternativ1[#Headers],0)),0)),"")</f>
        <v/>
      </c>
      <c r="BC14" s="2" t="str">
        <f>IFERROR(IF(BC$2&gt;Analyseperiode,"",IF(MOD(BC$2,ROUND(INDEX(Alternativ1[#All],MATCH('Kontantstrøm alt. 1'!$C12,Alternativ1[[#All],[Komponent/Løsning 
(NB! Bruk unike navn)]],0),MATCH($D14,Alternativ1[#Headers],0)+1),0))=0,INDEX(Alternativ1[#All],MATCH('Kontantstrøm alt. 1'!$C12,Alternativ1[[#All],[Komponent/Løsning 
(NB! Bruk unike navn)]],0),MATCH($D14,Alternativ1[#Headers],0)),0)),"")</f>
        <v/>
      </c>
      <c r="BD14" s="2" t="str">
        <f>IFERROR(IF(BD$2&gt;Analyseperiode,"",IF(MOD(BD$2,ROUND(INDEX(Alternativ1[#All],MATCH('Kontantstrøm alt. 1'!$C12,Alternativ1[[#All],[Komponent/Løsning 
(NB! Bruk unike navn)]],0),MATCH($D14,Alternativ1[#Headers],0)+1),0))=0,INDEX(Alternativ1[#All],MATCH('Kontantstrøm alt. 1'!$C12,Alternativ1[[#All],[Komponent/Løsning 
(NB! Bruk unike navn)]],0),MATCH($D14,Alternativ1[#Headers],0)),0)),"")</f>
        <v/>
      </c>
      <c r="BE14" s="2" t="str">
        <f>IFERROR(IF(BE$2&gt;Analyseperiode,"",IF(MOD(BE$2,ROUND(INDEX(Alternativ1[#All],MATCH('Kontantstrøm alt. 1'!$C12,Alternativ1[[#All],[Komponent/Løsning 
(NB! Bruk unike navn)]],0),MATCH($D14,Alternativ1[#Headers],0)+1),0))=0,INDEX(Alternativ1[#All],MATCH('Kontantstrøm alt. 1'!$C12,Alternativ1[[#All],[Komponent/Løsning 
(NB! Bruk unike navn)]],0),MATCH($D14,Alternativ1[#Headers],0)),0)),"")</f>
        <v/>
      </c>
      <c r="BF14" s="2" t="str">
        <f>IFERROR(IF(BF$2&gt;Analyseperiode,"",IF(MOD(BF$2,ROUND(INDEX(Alternativ1[#All],MATCH('Kontantstrøm alt. 1'!$C12,Alternativ1[[#All],[Komponent/Løsning 
(NB! Bruk unike navn)]],0),MATCH($D14,Alternativ1[#Headers],0)+1),0))=0,INDEX(Alternativ1[#All],MATCH('Kontantstrøm alt. 1'!$C12,Alternativ1[[#All],[Komponent/Løsning 
(NB! Bruk unike navn)]],0),MATCH($D14,Alternativ1[#Headers],0)),0)),"")</f>
        <v/>
      </c>
      <c r="BG14" s="2" t="str">
        <f>IFERROR(IF(BG$2&gt;Analyseperiode,"",IF(MOD(BG$2,ROUND(INDEX(Alternativ1[#All],MATCH('Kontantstrøm alt. 1'!$C12,Alternativ1[[#All],[Komponent/Løsning 
(NB! Bruk unike navn)]],0),MATCH($D14,Alternativ1[#Headers],0)+1),0))=0,INDEX(Alternativ1[#All],MATCH('Kontantstrøm alt. 1'!$C12,Alternativ1[[#All],[Komponent/Løsning 
(NB! Bruk unike navn)]],0),MATCH($D14,Alternativ1[#Headers],0)),0)),"")</f>
        <v/>
      </c>
      <c r="BH14" s="2" t="str">
        <f>IFERROR(IF(BH$2&gt;Analyseperiode,"",IF(MOD(BH$2,ROUND(INDEX(Alternativ1[#All],MATCH('Kontantstrøm alt. 1'!$C12,Alternativ1[[#All],[Komponent/Løsning 
(NB! Bruk unike navn)]],0),MATCH($D14,Alternativ1[#Headers],0)+1),0))=0,INDEX(Alternativ1[#All],MATCH('Kontantstrøm alt. 1'!$C12,Alternativ1[[#All],[Komponent/Løsning 
(NB! Bruk unike navn)]],0),MATCH($D14,Alternativ1[#Headers],0)),0)),"")</f>
        <v/>
      </c>
      <c r="BI14" s="2" t="str">
        <f>IFERROR(IF(BI$2&gt;Analyseperiode,"",IF(MOD(BI$2,ROUND(INDEX(Alternativ1[#All],MATCH('Kontantstrøm alt. 1'!$C12,Alternativ1[[#All],[Komponent/Løsning 
(NB! Bruk unike navn)]],0),MATCH($D14,Alternativ1[#Headers],0)+1),0))=0,INDEX(Alternativ1[#All],MATCH('Kontantstrøm alt. 1'!$C12,Alternativ1[[#All],[Komponent/Løsning 
(NB! Bruk unike navn)]],0),MATCH($D14,Alternativ1[#Headers],0)),0)),"")</f>
        <v/>
      </c>
      <c r="BJ14" s="2" t="str">
        <f>IFERROR(IF(BJ$2&gt;Analyseperiode,"",IF(MOD(BJ$2,ROUND(INDEX(Alternativ1[#All],MATCH('Kontantstrøm alt. 1'!$C12,Alternativ1[[#All],[Komponent/Løsning 
(NB! Bruk unike navn)]],0),MATCH($D14,Alternativ1[#Headers],0)+1),0))=0,INDEX(Alternativ1[#All],MATCH('Kontantstrøm alt. 1'!$C12,Alternativ1[[#All],[Komponent/Løsning 
(NB! Bruk unike navn)]],0),MATCH($D14,Alternativ1[#Headers],0)),0)),"")</f>
        <v/>
      </c>
      <c r="BK14" s="2" t="str">
        <f>IFERROR(IF(BK$2&gt;Analyseperiode,"",IF(MOD(BK$2,ROUND(INDEX(Alternativ1[#All],MATCH('Kontantstrøm alt. 1'!$C12,Alternativ1[[#All],[Komponent/Løsning 
(NB! Bruk unike navn)]],0),MATCH($D14,Alternativ1[#Headers],0)+1),0))=0,INDEX(Alternativ1[#All],MATCH('Kontantstrøm alt. 1'!$C12,Alternativ1[[#All],[Komponent/Løsning 
(NB! Bruk unike navn)]],0),MATCH($D14,Alternativ1[#Headers],0)),0)),"")</f>
        <v/>
      </c>
      <c r="BL14" s="2" t="str">
        <f>IFERROR(IF(BL$2&gt;Analyseperiode,"",IF(MOD(BL$2,ROUND(INDEX(Alternativ1[#All],MATCH('Kontantstrøm alt. 1'!$C12,Alternativ1[[#All],[Komponent/Løsning 
(NB! Bruk unike navn)]],0),MATCH($D14,Alternativ1[#Headers],0)+1),0))=0,INDEX(Alternativ1[#All],MATCH('Kontantstrøm alt. 1'!$C12,Alternativ1[[#All],[Komponent/Løsning 
(NB! Bruk unike navn)]],0),MATCH($D14,Alternativ1[#Headers],0)),0)),"")</f>
        <v/>
      </c>
      <c r="BM14" s="2" t="str">
        <f>IFERROR(IF(BM$2&gt;Analyseperiode,"",IF(MOD(BM$2,ROUND(INDEX(Alternativ1[#All],MATCH('Kontantstrøm alt. 1'!$C12,Alternativ1[[#All],[Komponent/Løsning 
(NB! Bruk unike navn)]],0),MATCH($D14,Alternativ1[#Headers],0)+1),0))=0,INDEX(Alternativ1[#All],MATCH('Kontantstrøm alt. 1'!$C12,Alternativ1[[#All],[Komponent/Løsning 
(NB! Bruk unike navn)]],0),MATCH($D14,Alternativ1[#Headers],0)),0)),"")</f>
        <v/>
      </c>
    </row>
    <row r="15" spans="1:65" x14ac:dyDescent="0.2">
      <c r="B15" s="9">
        <f ca="1">IFERROR(NPV(Kalkrente,OFFSET('Kontantstrøm alt. 1'!$F15,0,0,1,Analyseperiode)),0)</f>
        <v>547664.33544155059</v>
      </c>
      <c r="C15" s="4"/>
      <c r="D15" t="str">
        <f>Alternativ1[[#Headers],[4.1 Utskiftning ]]</f>
        <v xml:space="preserve">4.1 Utskiftning </v>
      </c>
      <c r="E15" s="2"/>
      <c r="F15" s="2">
        <f ca="1">IFERROR(IF(F$2&gt;Analyseperiode,"",IF($F11=Analyseperiode,0,IF(MOD(F$2,ROUND(INDEX(Alternativ1[#All],MATCH('Kontantstrøm alt. 1'!$C12,Alternativ1[[#All],[Komponent/Løsning 
(NB! Bruk unike navn)]],0),MATCH($D15,Alternativ1[#Headers],0)+1),0))=0,INDEX(Alternativ1[#All],MATCH('Kontantstrøm alt. 1'!$C12,Alternativ1[[#All],[Komponent/Løsning 
(NB! Bruk unike navn)]],0),MATCH($D15,Alternativ1[#Headers],0)),0))),"")</f>
        <v>0</v>
      </c>
      <c r="G15" s="2">
        <f ca="1">IFERROR(IF(G$2&gt;Analyseperiode,"",IF($F11=Analyseperiode,0,IF(MOD(G$2,ROUND(INDEX(Alternativ1[#All],MATCH('Kontantstrøm alt. 1'!$C12,Alternativ1[[#All],[Komponent/Løsning 
(NB! Bruk unike navn)]],0),MATCH($D15,Alternativ1[#Headers],0)+1),0))=0,INDEX(Alternativ1[#All],MATCH('Kontantstrøm alt. 1'!$C12,Alternativ1[[#All],[Komponent/Løsning 
(NB! Bruk unike navn)]],0),MATCH($D15,Alternativ1[#Headers],0)),0))),"")</f>
        <v>0</v>
      </c>
      <c r="H15" s="2">
        <f ca="1">IFERROR(IF(H$2&gt;Analyseperiode,"",IF($F11=Analyseperiode,0,IF(MOD(H$2,ROUND(INDEX(Alternativ1[#All],MATCH('Kontantstrøm alt. 1'!$C12,Alternativ1[[#All],[Komponent/Løsning 
(NB! Bruk unike navn)]],0),MATCH($D15,Alternativ1[#Headers],0)+1),0))=0,INDEX(Alternativ1[#All],MATCH('Kontantstrøm alt. 1'!$C12,Alternativ1[[#All],[Komponent/Løsning 
(NB! Bruk unike navn)]],0),MATCH($D15,Alternativ1[#Headers],0)),0))),"")</f>
        <v>0</v>
      </c>
      <c r="I15" s="2">
        <f ca="1">IFERROR(IF(I$2&gt;Analyseperiode,"",IF($F11=Analyseperiode,0,IF(MOD(I$2,ROUND(INDEX(Alternativ1[#All],MATCH('Kontantstrøm alt. 1'!$C12,Alternativ1[[#All],[Komponent/Løsning 
(NB! Bruk unike navn)]],0),MATCH($D15,Alternativ1[#Headers],0)+1),0))=0,INDEX(Alternativ1[#All],MATCH('Kontantstrøm alt. 1'!$C12,Alternativ1[[#All],[Komponent/Løsning 
(NB! Bruk unike navn)]],0),MATCH($D15,Alternativ1[#Headers],0)),0))),"")</f>
        <v>0</v>
      </c>
      <c r="J15" s="2">
        <f ca="1">IFERROR(IF(J$2&gt;Analyseperiode,"",IF($F11=Analyseperiode,0,IF(MOD(J$2,ROUND(INDEX(Alternativ1[#All],MATCH('Kontantstrøm alt. 1'!$C12,Alternativ1[[#All],[Komponent/Løsning 
(NB! Bruk unike navn)]],0),MATCH($D15,Alternativ1[#Headers],0)+1),0))=0,INDEX(Alternativ1[#All],MATCH('Kontantstrøm alt. 1'!$C12,Alternativ1[[#All],[Komponent/Løsning 
(NB! Bruk unike navn)]],0),MATCH($D15,Alternativ1[#Headers],0)),0))),"")</f>
        <v>0</v>
      </c>
      <c r="K15" s="2">
        <f ca="1">IFERROR(IF(K$2&gt;Analyseperiode,"",IF($F11=Analyseperiode,0,IF(MOD(K$2,ROUND(INDEX(Alternativ1[#All],MATCH('Kontantstrøm alt. 1'!$C12,Alternativ1[[#All],[Komponent/Løsning 
(NB! Bruk unike navn)]],0),MATCH($D15,Alternativ1[#Headers],0)+1),0))=0,INDEX(Alternativ1[#All],MATCH('Kontantstrøm alt. 1'!$C12,Alternativ1[[#All],[Komponent/Løsning 
(NB! Bruk unike navn)]],0),MATCH($D15,Alternativ1[#Headers],0)),0))),"")</f>
        <v>0</v>
      </c>
      <c r="L15" s="2">
        <f ca="1">IFERROR(IF(L$2&gt;Analyseperiode,"",IF($F11=Analyseperiode,0,IF(MOD(L$2,ROUND(INDEX(Alternativ1[#All],MATCH('Kontantstrøm alt. 1'!$C12,Alternativ1[[#All],[Komponent/Løsning 
(NB! Bruk unike navn)]],0),MATCH($D15,Alternativ1[#Headers],0)+1),0))=0,INDEX(Alternativ1[#All],MATCH('Kontantstrøm alt. 1'!$C12,Alternativ1[[#All],[Komponent/Løsning 
(NB! Bruk unike navn)]],0),MATCH($D15,Alternativ1[#Headers],0)),0))),"")</f>
        <v>0</v>
      </c>
      <c r="M15" s="2">
        <f ca="1">IFERROR(IF(M$2&gt;Analyseperiode,"",IF($F11=Analyseperiode,0,IF(MOD(M$2,ROUND(INDEX(Alternativ1[#All],MATCH('Kontantstrøm alt. 1'!$C12,Alternativ1[[#All],[Komponent/Løsning 
(NB! Bruk unike navn)]],0),MATCH($D15,Alternativ1[#Headers],0)+1),0))=0,INDEX(Alternativ1[#All],MATCH('Kontantstrøm alt. 1'!$C12,Alternativ1[[#All],[Komponent/Løsning 
(NB! Bruk unike navn)]],0),MATCH($D15,Alternativ1[#Headers],0)),0))),"")</f>
        <v>0</v>
      </c>
      <c r="N15" s="2">
        <f ca="1">IFERROR(IF(N$2&gt;Analyseperiode,"",IF($F11=Analyseperiode,0,IF(MOD(N$2,ROUND(INDEX(Alternativ1[#All],MATCH('Kontantstrøm alt. 1'!$C12,Alternativ1[[#All],[Komponent/Løsning 
(NB! Bruk unike navn)]],0),MATCH($D15,Alternativ1[#Headers],0)+1),0))=0,INDEX(Alternativ1[#All],MATCH('Kontantstrøm alt. 1'!$C12,Alternativ1[[#All],[Komponent/Løsning 
(NB! Bruk unike navn)]],0),MATCH($D15,Alternativ1[#Headers],0)),0))),"")</f>
        <v>0</v>
      </c>
      <c r="O15" s="2">
        <f ca="1">IFERROR(IF(O$2&gt;Analyseperiode,"",IF($F11=Analyseperiode,0,IF(MOD(O$2,ROUND(INDEX(Alternativ1[#All],MATCH('Kontantstrøm alt. 1'!$C12,Alternativ1[[#All],[Komponent/Løsning 
(NB! Bruk unike navn)]],0),MATCH($D15,Alternativ1[#Headers],0)+1),0))=0,INDEX(Alternativ1[#All],MATCH('Kontantstrøm alt. 1'!$C12,Alternativ1[[#All],[Komponent/Løsning 
(NB! Bruk unike navn)]],0),MATCH($D15,Alternativ1[#Headers],0)),0))),"")</f>
        <v>0</v>
      </c>
      <c r="P15" s="2">
        <f ca="1">IFERROR(IF(P$2&gt;Analyseperiode,"",IF($F11=Analyseperiode,0,IF(MOD(P$2,ROUND(INDEX(Alternativ1[#All],MATCH('Kontantstrøm alt. 1'!$C12,Alternativ1[[#All],[Komponent/Løsning 
(NB! Bruk unike navn)]],0),MATCH($D15,Alternativ1[#Headers],0)+1),0))=0,INDEX(Alternativ1[#All],MATCH('Kontantstrøm alt. 1'!$C12,Alternativ1[[#All],[Komponent/Løsning 
(NB! Bruk unike navn)]],0),MATCH($D15,Alternativ1[#Headers],0)),0))),"")</f>
        <v>0</v>
      </c>
      <c r="Q15" s="2">
        <f ca="1">IFERROR(IF(Q$2&gt;Analyseperiode,"",IF($F11=Analyseperiode,0,IF(MOD(Q$2,ROUND(INDEX(Alternativ1[#All],MATCH('Kontantstrøm alt. 1'!$C12,Alternativ1[[#All],[Komponent/Løsning 
(NB! Bruk unike navn)]],0),MATCH($D15,Alternativ1[#Headers],0)+1),0))=0,INDEX(Alternativ1[#All],MATCH('Kontantstrøm alt. 1'!$C12,Alternativ1[[#All],[Komponent/Løsning 
(NB! Bruk unike navn)]],0),MATCH($D15,Alternativ1[#Headers],0)),0))),"")</f>
        <v>0</v>
      </c>
      <c r="R15" s="2">
        <f ca="1">IFERROR(IF(R$2&gt;Analyseperiode,"",IF($F11=Analyseperiode,0,IF(MOD(R$2,ROUND(INDEX(Alternativ1[#All],MATCH('Kontantstrøm alt. 1'!$C12,Alternativ1[[#All],[Komponent/Løsning 
(NB! Bruk unike navn)]],0),MATCH($D15,Alternativ1[#Headers],0)+1),0))=0,INDEX(Alternativ1[#All],MATCH('Kontantstrøm alt. 1'!$C12,Alternativ1[[#All],[Komponent/Løsning 
(NB! Bruk unike navn)]],0),MATCH($D15,Alternativ1[#Headers],0)),0))),"")</f>
        <v>0</v>
      </c>
      <c r="S15" s="2">
        <f ca="1">IFERROR(IF(S$2&gt;Analyseperiode,"",IF($F11=Analyseperiode,0,IF(MOD(S$2,ROUND(INDEX(Alternativ1[#All],MATCH('Kontantstrøm alt. 1'!$C12,Alternativ1[[#All],[Komponent/Løsning 
(NB! Bruk unike navn)]],0),MATCH($D15,Alternativ1[#Headers],0)+1),0))=0,INDEX(Alternativ1[#All],MATCH('Kontantstrøm alt. 1'!$C12,Alternativ1[[#All],[Komponent/Løsning 
(NB! Bruk unike navn)]],0),MATCH($D15,Alternativ1[#Headers],0)),0))),"")</f>
        <v>0</v>
      </c>
      <c r="T15" s="2">
        <f ca="1">IFERROR(IF(T$2&gt;Analyseperiode,"",IF($F11=Analyseperiode,0,IF(MOD(T$2,ROUND(INDEX(Alternativ1[#All],MATCH('Kontantstrøm alt. 1'!$C12,Alternativ1[[#All],[Komponent/Løsning 
(NB! Bruk unike navn)]],0),MATCH($D15,Alternativ1[#Headers],0)+1),0))=0,INDEX(Alternativ1[#All],MATCH('Kontantstrøm alt. 1'!$C12,Alternativ1[[#All],[Komponent/Løsning 
(NB! Bruk unike navn)]],0),MATCH($D15,Alternativ1[#Headers],0)),0))),"")</f>
        <v>0</v>
      </c>
      <c r="U15" s="2">
        <f ca="1">IFERROR(IF(U$2&gt;Analyseperiode,"",IF($F11=Analyseperiode,0,IF(MOD(U$2,ROUND(INDEX(Alternativ1[#All],MATCH('Kontantstrøm alt. 1'!$C12,Alternativ1[[#All],[Komponent/Løsning 
(NB! Bruk unike navn)]],0),MATCH($D15,Alternativ1[#Headers],0)+1),0))=0,INDEX(Alternativ1[#All],MATCH('Kontantstrøm alt. 1'!$C12,Alternativ1[[#All],[Komponent/Løsning 
(NB! Bruk unike navn)]],0),MATCH($D15,Alternativ1[#Headers],0)),0))),"")</f>
        <v>0</v>
      </c>
      <c r="V15" s="2">
        <f ca="1">IFERROR(IF(V$2&gt;Analyseperiode,"",IF($F11=Analyseperiode,0,IF(MOD(V$2,ROUND(INDEX(Alternativ1[#All],MATCH('Kontantstrøm alt. 1'!$C12,Alternativ1[[#All],[Komponent/Løsning 
(NB! Bruk unike navn)]],0),MATCH($D15,Alternativ1[#Headers],0)+1),0))=0,INDEX(Alternativ1[#All],MATCH('Kontantstrøm alt. 1'!$C12,Alternativ1[[#All],[Komponent/Løsning 
(NB! Bruk unike navn)]],0),MATCH($D15,Alternativ1[#Headers],0)),0))),"")</f>
        <v>0</v>
      </c>
      <c r="W15" s="2">
        <f ca="1">IFERROR(IF(W$2&gt;Analyseperiode,"",IF($F11=Analyseperiode,0,IF(MOD(W$2,ROUND(INDEX(Alternativ1[#All],MATCH('Kontantstrøm alt. 1'!$C12,Alternativ1[[#All],[Komponent/Løsning 
(NB! Bruk unike navn)]],0),MATCH($D15,Alternativ1[#Headers],0)+1),0))=0,INDEX(Alternativ1[#All],MATCH('Kontantstrøm alt. 1'!$C12,Alternativ1[[#All],[Komponent/Løsning 
(NB! Bruk unike navn)]],0),MATCH($D15,Alternativ1[#Headers],0)),0))),"")</f>
        <v>0</v>
      </c>
      <c r="X15" s="2">
        <f ca="1">IFERROR(IF(X$2&gt;Analyseperiode,"",IF($F11=Analyseperiode,0,IF(MOD(X$2,ROUND(INDEX(Alternativ1[#All],MATCH('Kontantstrøm alt. 1'!$C12,Alternativ1[[#All],[Komponent/Løsning 
(NB! Bruk unike navn)]],0),MATCH($D15,Alternativ1[#Headers],0)+1),0))=0,INDEX(Alternativ1[#All],MATCH('Kontantstrøm alt. 1'!$C12,Alternativ1[[#All],[Komponent/Løsning 
(NB! Bruk unike navn)]],0),MATCH($D15,Alternativ1[#Headers],0)),0))),"")</f>
        <v>0</v>
      </c>
      <c r="Y15" s="2">
        <f ca="1">IFERROR(IF(Y$2&gt;Analyseperiode,"",IF($F11=Analyseperiode,0,IF(MOD(Y$2,ROUND(INDEX(Alternativ1[#All],MATCH('Kontantstrøm alt. 1'!$C12,Alternativ1[[#All],[Komponent/Løsning 
(NB! Bruk unike navn)]],0),MATCH($D15,Alternativ1[#Headers],0)+1),0))=0,INDEX(Alternativ1[#All],MATCH('Kontantstrøm alt. 1'!$C12,Alternativ1[[#All],[Komponent/Løsning 
(NB! Bruk unike navn)]],0),MATCH($D15,Alternativ1[#Headers],0)),0))),"")</f>
        <v>1200000</v>
      </c>
      <c r="Z15" s="2">
        <f ca="1">IFERROR(IF(Z$2&gt;Analyseperiode,"",IF($F11=Analyseperiode,0,IF(MOD(Z$2,ROUND(INDEX(Alternativ1[#All],MATCH('Kontantstrøm alt. 1'!$C12,Alternativ1[[#All],[Komponent/Løsning 
(NB! Bruk unike navn)]],0),MATCH($D15,Alternativ1[#Headers],0)+1),0))=0,INDEX(Alternativ1[#All],MATCH('Kontantstrøm alt. 1'!$C12,Alternativ1[[#All],[Komponent/Løsning 
(NB! Bruk unike navn)]],0),MATCH($D15,Alternativ1[#Headers],0)),0))),"")</f>
        <v>0</v>
      </c>
      <c r="AA15" s="2">
        <f ca="1">IFERROR(IF(AA$2&gt;Analyseperiode,"",IF($F11=Analyseperiode,0,IF(MOD(AA$2,ROUND(INDEX(Alternativ1[#All],MATCH('Kontantstrøm alt. 1'!$C12,Alternativ1[[#All],[Komponent/Løsning 
(NB! Bruk unike navn)]],0),MATCH($D15,Alternativ1[#Headers],0)+1),0))=0,INDEX(Alternativ1[#All],MATCH('Kontantstrøm alt. 1'!$C12,Alternativ1[[#All],[Komponent/Løsning 
(NB! Bruk unike navn)]],0),MATCH($D15,Alternativ1[#Headers],0)),0))),"")</f>
        <v>0</v>
      </c>
      <c r="AB15" s="2">
        <f ca="1">IFERROR(IF(AB$2&gt;Analyseperiode,"",IF($F11=Analyseperiode,0,IF(MOD(AB$2,ROUND(INDEX(Alternativ1[#All],MATCH('Kontantstrøm alt. 1'!$C12,Alternativ1[[#All],[Komponent/Løsning 
(NB! Bruk unike navn)]],0),MATCH($D15,Alternativ1[#Headers],0)+1),0))=0,INDEX(Alternativ1[#All],MATCH('Kontantstrøm alt. 1'!$C12,Alternativ1[[#All],[Komponent/Løsning 
(NB! Bruk unike navn)]],0),MATCH($D15,Alternativ1[#Headers],0)),0))),"")</f>
        <v>0</v>
      </c>
      <c r="AC15" s="2">
        <f ca="1">IFERROR(IF(AC$2&gt;Analyseperiode,"",IF($F11=Analyseperiode,0,IF(MOD(AC$2,ROUND(INDEX(Alternativ1[#All],MATCH('Kontantstrøm alt. 1'!$C12,Alternativ1[[#All],[Komponent/Løsning 
(NB! Bruk unike navn)]],0),MATCH($D15,Alternativ1[#Headers],0)+1),0))=0,INDEX(Alternativ1[#All],MATCH('Kontantstrøm alt. 1'!$C12,Alternativ1[[#All],[Komponent/Løsning 
(NB! Bruk unike navn)]],0),MATCH($D15,Alternativ1[#Headers],0)),0))),"")</f>
        <v>0</v>
      </c>
      <c r="AD15" s="2">
        <f ca="1">IFERROR(IF(AD$2&gt;Analyseperiode,"",IF($F11=Analyseperiode,0,IF(MOD(AD$2,ROUND(INDEX(Alternativ1[#All],MATCH('Kontantstrøm alt. 1'!$C12,Alternativ1[[#All],[Komponent/Løsning 
(NB! Bruk unike navn)]],0),MATCH($D15,Alternativ1[#Headers],0)+1),0))=0,INDEX(Alternativ1[#All],MATCH('Kontantstrøm alt. 1'!$C12,Alternativ1[[#All],[Komponent/Løsning 
(NB! Bruk unike navn)]],0),MATCH($D15,Alternativ1[#Headers],0)),0))),"")</f>
        <v>0</v>
      </c>
      <c r="AE15" s="2">
        <f ca="1">IFERROR(IF(AE$2&gt;Analyseperiode,"",IF($F11=Analyseperiode,0,IF(MOD(AE$2,ROUND(INDEX(Alternativ1[#All],MATCH('Kontantstrøm alt. 1'!$C12,Alternativ1[[#All],[Komponent/Løsning 
(NB! Bruk unike navn)]],0),MATCH($D15,Alternativ1[#Headers],0)+1),0))=0,INDEX(Alternativ1[#All],MATCH('Kontantstrøm alt. 1'!$C12,Alternativ1[[#All],[Komponent/Løsning 
(NB! Bruk unike navn)]],0),MATCH($D15,Alternativ1[#Headers],0)),0))),"")</f>
        <v>0</v>
      </c>
      <c r="AF15" s="2">
        <f ca="1">IFERROR(IF(AF$2&gt;Analyseperiode,"",IF($F11=Analyseperiode,0,IF(MOD(AF$2,ROUND(INDEX(Alternativ1[#All],MATCH('Kontantstrøm alt. 1'!$C12,Alternativ1[[#All],[Komponent/Løsning 
(NB! Bruk unike navn)]],0),MATCH($D15,Alternativ1[#Headers],0)+1),0))=0,INDEX(Alternativ1[#All],MATCH('Kontantstrøm alt. 1'!$C12,Alternativ1[[#All],[Komponent/Løsning 
(NB! Bruk unike navn)]],0),MATCH($D15,Alternativ1[#Headers],0)),0))),"")</f>
        <v>0</v>
      </c>
      <c r="AG15" s="2">
        <f ca="1">IFERROR(IF(AG$2&gt;Analyseperiode,"",IF($F11=Analyseperiode,0,IF(MOD(AG$2,ROUND(INDEX(Alternativ1[#All],MATCH('Kontantstrøm alt. 1'!$C12,Alternativ1[[#All],[Komponent/Løsning 
(NB! Bruk unike navn)]],0),MATCH($D15,Alternativ1[#Headers],0)+1),0))=0,INDEX(Alternativ1[#All],MATCH('Kontantstrøm alt. 1'!$C12,Alternativ1[[#All],[Komponent/Løsning 
(NB! Bruk unike navn)]],0),MATCH($D15,Alternativ1[#Headers],0)),0))),"")</f>
        <v>0</v>
      </c>
      <c r="AH15" s="2">
        <f ca="1">IFERROR(IF(AH$2&gt;Analyseperiode,"",IF($F11=Analyseperiode,0,IF(MOD(AH$2,ROUND(INDEX(Alternativ1[#All],MATCH('Kontantstrøm alt. 1'!$C12,Alternativ1[[#All],[Komponent/Løsning 
(NB! Bruk unike navn)]],0),MATCH($D15,Alternativ1[#Headers],0)+1),0))=0,INDEX(Alternativ1[#All],MATCH('Kontantstrøm alt. 1'!$C12,Alternativ1[[#All],[Komponent/Løsning 
(NB! Bruk unike navn)]],0),MATCH($D15,Alternativ1[#Headers],0)),0))),"")</f>
        <v>0</v>
      </c>
      <c r="AI15" s="2">
        <f ca="1">IFERROR(IF(AI$2&gt;Analyseperiode,"",IF($F11=Analyseperiode,0,IF(MOD(AI$2,ROUND(INDEX(Alternativ1[#All],MATCH('Kontantstrøm alt. 1'!$C12,Alternativ1[[#All],[Komponent/Løsning 
(NB! Bruk unike navn)]],0),MATCH($D15,Alternativ1[#Headers],0)+1),0))=0,INDEX(Alternativ1[#All],MATCH('Kontantstrøm alt. 1'!$C12,Alternativ1[[#All],[Komponent/Løsning 
(NB! Bruk unike navn)]],0),MATCH($D15,Alternativ1[#Headers],0)),0))),"")</f>
        <v>0</v>
      </c>
      <c r="AJ15" s="2" t="str">
        <f>IFERROR(IF(AJ$2&gt;Analyseperiode,"",IF($F11=Analyseperiode,0,IF(MOD(AJ$2,ROUND(INDEX(Alternativ1[#All],MATCH('Kontantstrøm alt. 1'!$C12,Alternativ1[[#All],[Komponent/Løsning 
(NB! Bruk unike navn)]],0),MATCH($D15,Alternativ1[#Headers],0)+1),0))=0,INDEX(Alternativ1[#All],MATCH('Kontantstrøm alt. 1'!$C12,Alternativ1[[#All],[Komponent/Løsning 
(NB! Bruk unike navn)]],0),MATCH($D15,Alternativ1[#Headers],0)),0))),"")</f>
        <v/>
      </c>
      <c r="AK15" s="2" t="str">
        <f>IFERROR(IF(AK$2&gt;Analyseperiode,"",IF($F11=Analyseperiode,0,IF(MOD(AK$2,ROUND(INDEX(Alternativ1[#All],MATCH('Kontantstrøm alt. 1'!$C12,Alternativ1[[#All],[Komponent/Løsning 
(NB! Bruk unike navn)]],0),MATCH($D15,Alternativ1[#Headers],0)+1),0))=0,INDEX(Alternativ1[#All],MATCH('Kontantstrøm alt. 1'!$C12,Alternativ1[[#All],[Komponent/Løsning 
(NB! Bruk unike navn)]],0),MATCH($D15,Alternativ1[#Headers],0)),0))),"")</f>
        <v/>
      </c>
      <c r="AL15" s="2" t="str">
        <f>IFERROR(IF(AL$2&gt;Analyseperiode,"",IF($F11=Analyseperiode,0,IF(MOD(AL$2,ROUND(INDEX(Alternativ1[#All],MATCH('Kontantstrøm alt. 1'!$C12,Alternativ1[[#All],[Komponent/Løsning 
(NB! Bruk unike navn)]],0),MATCH($D15,Alternativ1[#Headers],0)+1),0))=0,INDEX(Alternativ1[#All],MATCH('Kontantstrøm alt. 1'!$C12,Alternativ1[[#All],[Komponent/Løsning 
(NB! Bruk unike navn)]],0),MATCH($D15,Alternativ1[#Headers],0)),0))),"")</f>
        <v/>
      </c>
      <c r="AM15" s="2" t="str">
        <f>IFERROR(IF(AM$2&gt;Analyseperiode,"",IF($F11=Analyseperiode,0,IF(MOD(AM$2,ROUND(INDEX(Alternativ1[#All],MATCH('Kontantstrøm alt. 1'!$C12,Alternativ1[[#All],[Komponent/Løsning 
(NB! Bruk unike navn)]],0),MATCH($D15,Alternativ1[#Headers],0)+1),0))=0,INDEX(Alternativ1[#All],MATCH('Kontantstrøm alt. 1'!$C12,Alternativ1[[#All],[Komponent/Løsning 
(NB! Bruk unike navn)]],0),MATCH($D15,Alternativ1[#Headers],0)),0))),"")</f>
        <v/>
      </c>
      <c r="AN15" s="2" t="str">
        <f>IFERROR(IF(AN$2&gt;Analyseperiode,"",IF($F11=Analyseperiode,0,IF(MOD(AN$2,ROUND(INDEX(Alternativ1[#All],MATCH('Kontantstrøm alt. 1'!$C12,Alternativ1[[#All],[Komponent/Løsning 
(NB! Bruk unike navn)]],0),MATCH($D15,Alternativ1[#Headers],0)+1),0))=0,INDEX(Alternativ1[#All],MATCH('Kontantstrøm alt. 1'!$C12,Alternativ1[[#All],[Komponent/Løsning 
(NB! Bruk unike navn)]],0),MATCH($D15,Alternativ1[#Headers],0)),0))),"")</f>
        <v/>
      </c>
      <c r="AO15" s="2" t="str">
        <f>IFERROR(IF(AO$2&gt;Analyseperiode,"",IF($F11=Analyseperiode,0,IF(MOD(AO$2,ROUND(INDEX(Alternativ1[#All],MATCH('Kontantstrøm alt. 1'!$C12,Alternativ1[[#All],[Komponent/Løsning 
(NB! Bruk unike navn)]],0),MATCH($D15,Alternativ1[#Headers],0)+1),0))=0,INDEX(Alternativ1[#All],MATCH('Kontantstrøm alt. 1'!$C12,Alternativ1[[#All],[Komponent/Løsning 
(NB! Bruk unike navn)]],0),MATCH($D15,Alternativ1[#Headers],0)),0))),"")</f>
        <v/>
      </c>
      <c r="AP15" s="2" t="str">
        <f>IFERROR(IF(AP$2&gt;Analyseperiode,"",IF($F11=Analyseperiode,0,IF(MOD(AP$2,ROUND(INDEX(Alternativ1[#All],MATCH('Kontantstrøm alt. 1'!$C12,Alternativ1[[#All],[Komponent/Løsning 
(NB! Bruk unike navn)]],0),MATCH($D15,Alternativ1[#Headers],0)+1),0))=0,INDEX(Alternativ1[#All],MATCH('Kontantstrøm alt. 1'!$C12,Alternativ1[[#All],[Komponent/Løsning 
(NB! Bruk unike navn)]],0),MATCH($D15,Alternativ1[#Headers],0)),0))),"")</f>
        <v/>
      </c>
      <c r="AQ15" s="2" t="str">
        <f>IFERROR(IF(AQ$2&gt;Analyseperiode,"",IF($F11=Analyseperiode,0,IF(MOD(AQ$2,ROUND(INDEX(Alternativ1[#All],MATCH('Kontantstrøm alt. 1'!$C12,Alternativ1[[#All],[Komponent/Løsning 
(NB! Bruk unike navn)]],0),MATCH($D15,Alternativ1[#Headers],0)+1),0))=0,INDEX(Alternativ1[#All],MATCH('Kontantstrøm alt. 1'!$C12,Alternativ1[[#All],[Komponent/Løsning 
(NB! Bruk unike navn)]],0),MATCH($D15,Alternativ1[#Headers],0)),0))),"")</f>
        <v/>
      </c>
      <c r="AR15" s="2" t="str">
        <f>IFERROR(IF(AR$2&gt;Analyseperiode,"",IF($F11=Analyseperiode,0,IF(MOD(AR$2,ROUND(INDEX(Alternativ1[#All],MATCH('Kontantstrøm alt. 1'!$C12,Alternativ1[[#All],[Komponent/Løsning 
(NB! Bruk unike navn)]],0),MATCH($D15,Alternativ1[#Headers],0)+1),0))=0,INDEX(Alternativ1[#All],MATCH('Kontantstrøm alt. 1'!$C12,Alternativ1[[#All],[Komponent/Løsning 
(NB! Bruk unike navn)]],0),MATCH($D15,Alternativ1[#Headers],0)),0))),"")</f>
        <v/>
      </c>
      <c r="AS15" s="2" t="str">
        <f>IFERROR(IF(AS$2&gt;Analyseperiode,"",IF($F11=Analyseperiode,0,IF(MOD(AS$2,ROUND(INDEX(Alternativ1[#All],MATCH('Kontantstrøm alt. 1'!$C12,Alternativ1[[#All],[Komponent/Løsning 
(NB! Bruk unike navn)]],0),MATCH($D15,Alternativ1[#Headers],0)+1),0))=0,INDEX(Alternativ1[#All],MATCH('Kontantstrøm alt. 1'!$C12,Alternativ1[[#All],[Komponent/Løsning 
(NB! Bruk unike navn)]],0),MATCH($D15,Alternativ1[#Headers],0)),0))),"")</f>
        <v/>
      </c>
      <c r="AT15" s="2" t="str">
        <f>IFERROR(IF(AT$2&gt;Analyseperiode,"",IF($F11=Analyseperiode,0,IF(MOD(AT$2,ROUND(INDEX(Alternativ1[#All],MATCH('Kontantstrøm alt. 1'!$C12,Alternativ1[[#All],[Komponent/Løsning 
(NB! Bruk unike navn)]],0),MATCH($D15,Alternativ1[#Headers],0)+1),0))=0,INDEX(Alternativ1[#All],MATCH('Kontantstrøm alt. 1'!$C12,Alternativ1[[#All],[Komponent/Løsning 
(NB! Bruk unike navn)]],0),MATCH($D15,Alternativ1[#Headers],0)),0))),"")</f>
        <v/>
      </c>
      <c r="AU15" s="2" t="str">
        <f>IFERROR(IF(AU$2&gt;Analyseperiode,"",IF($F11=Analyseperiode,0,IF(MOD(AU$2,ROUND(INDEX(Alternativ1[#All],MATCH('Kontantstrøm alt. 1'!$C12,Alternativ1[[#All],[Komponent/Løsning 
(NB! Bruk unike navn)]],0),MATCH($D15,Alternativ1[#Headers],0)+1),0))=0,INDEX(Alternativ1[#All],MATCH('Kontantstrøm alt. 1'!$C12,Alternativ1[[#All],[Komponent/Løsning 
(NB! Bruk unike navn)]],0),MATCH($D15,Alternativ1[#Headers],0)),0))),"")</f>
        <v/>
      </c>
      <c r="AV15" s="2" t="str">
        <f>IFERROR(IF(AV$2&gt;Analyseperiode,"",IF($F11=Analyseperiode,0,IF(MOD(AV$2,ROUND(INDEX(Alternativ1[#All],MATCH('Kontantstrøm alt. 1'!$C12,Alternativ1[[#All],[Komponent/Løsning 
(NB! Bruk unike navn)]],0),MATCH($D15,Alternativ1[#Headers],0)+1),0))=0,INDEX(Alternativ1[#All],MATCH('Kontantstrøm alt. 1'!$C12,Alternativ1[[#All],[Komponent/Løsning 
(NB! Bruk unike navn)]],0),MATCH($D15,Alternativ1[#Headers],0)),0))),"")</f>
        <v/>
      </c>
      <c r="AW15" s="2" t="str">
        <f>IFERROR(IF(AW$2&gt;Analyseperiode,"",IF($F11=Analyseperiode,0,IF(MOD(AW$2,ROUND(INDEX(Alternativ1[#All],MATCH('Kontantstrøm alt. 1'!$C12,Alternativ1[[#All],[Komponent/Løsning 
(NB! Bruk unike navn)]],0),MATCH($D15,Alternativ1[#Headers],0)+1),0))=0,INDEX(Alternativ1[#All],MATCH('Kontantstrøm alt. 1'!$C12,Alternativ1[[#All],[Komponent/Løsning 
(NB! Bruk unike navn)]],0),MATCH($D15,Alternativ1[#Headers],0)),0))),"")</f>
        <v/>
      </c>
      <c r="AX15" s="2" t="str">
        <f>IFERROR(IF(AX$2&gt;Analyseperiode,"",IF($F11=Analyseperiode,0,IF(MOD(AX$2,ROUND(INDEX(Alternativ1[#All],MATCH('Kontantstrøm alt. 1'!$C12,Alternativ1[[#All],[Komponent/Løsning 
(NB! Bruk unike navn)]],0),MATCH($D15,Alternativ1[#Headers],0)+1),0))=0,INDEX(Alternativ1[#All],MATCH('Kontantstrøm alt. 1'!$C12,Alternativ1[[#All],[Komponent/Løsning 
(NB! Bruk unike navn)]],0),MATCH($D15,Alternativ1[#Headers],0)),0))),"")</f>
        <v/>
      </c>
      <c r="AY15" s="2" t="str">
        <f>IFERROR(IF(AY$2&gt;Analyseperiode,"",IF($F11=Analyseperiode,0,IF(MOD(AY$2,ROUND(INDEX(Alternativ1[#All],MATCH('Kontantstrøm alt. 1'!$C12,Alternativ1[[#All],[Komponent/Løsning 
(NB! Bruk unike navn)]],0),MATCH($D15,Alternativ1[#Headers],0)+1),0))=0,INDEX(Alternativ1[#All],MATCH('Kontantstrøm alt. 1'!$C12,Alternativ1[[#All],[Komponent/Løsning 
(NB! Bruk unike navn)]],0),MATCH($D15,Alternativ1[#Headers],0)),0))),"")</f>
        <v/>
      </c>
      <c r="AZ15" s="2" t="str">
        <f>IFERROR(IF(AZ$2&gt;Analyseperiode,"",IF($F11=Analyseperiode,0,IF(MOD(AZ$2,ROUND(INDEX(Alternativ1[#All],MATCH('Kontantstrøm alt. 1'!$C12,Alternativ1[[#All],[Komponent/Løsning 
(NB! Bruk unike navn)]],0),MATCH($D15,Alternativ1[#Headers],0)+1),0))=0,INDEX(Alternativ1[#All],MATCH('Kontantstrøm alt. 1'!$C12,Alternativ1[[#All],[Komponent/Løsning 
(NB! Bruk unike navn)]],0),MATCH($D15,Alternativ1[#Headers],0)),0))),"")</f>
        <v/>
      </c>
      <c r="BA15" s="2" t="str">
        <f>IFERROR(IF(BA$2&gt;Analyseperiode,"",IF($F11=Analyseperiode,0,IF(MOD(BA$2,ROUND(INDEX(Alternativ1[#All],MATCH('Kontantstrøm alt. 1'!$C12,Alternativ1[[#All],[Komponent/Løsning 
(NB! Bruk unike navn)]],0),MATCH($D15,Alternativ1[#Headers],0)+1),0))=0,INDEX(Alternativ1[#All],MATCH('Kontantstrøm alt. 1'!$C12,Alternativ1[[#All],[Komponent/Løsning 
(NB! Bruk unike navn)]],0),MATCH($D15,Alternativ1[#Headers],0)),0))),"")</f>
        <v/>
      </c>
      <c r="BB15" s="2" t="str">
        <f>IFERROR(IF(BB$2&gt;Analyseperiode,"",IF($F11=Analyseperiode,0,IF(MOD(BB$2,ROUND(INDEX(Alternativ1[#All],MATCH('Kontantstrøm alt. 1'!$C12,Alternativ1[[#All],[Komponent/Løsning 
(NB! Bruk unike navn)]],0),MATCH($D15,Alternativ1[#Headers],0)+1),0))=0,INDEX(Alternativ1[#All],MATCH('Kontantstrøm alt. 1'!$C12,Alternativ1[[#All],[Komponent/Løsning 
(NB! Bruk unike navn)]],0),MATCH($D15,Alternativ1[#Headers],0)),0))),"")</f>
        <v/>
      </c>
      <c r="BC15" s="2" t="str">
        <f>IFERROR(IF(BC$2&gt;Analyseperiode,"",IF($F11=Analyseperiode,0,IF(MOD(BC$2,ROUND(INDEX(Alternativ1[#All],MATCH('Kontantstrøm alt. 1'!$C12,Alternativ1[[#All],[Komponent/Løsning 
(NB! Bruk unike navn)]],0),MATCH($D15,Alternativ1[#Headers],0)+1),0))=0,INDEX(Alternativ1[#All],MATCH('Kontantstrøm alt. 1'!$C12,Alternativ1[[#All],[Komponent/Løsning 
(NB! Bruk unike navn)]],0),MATCH($D15,Alternativ1[#Headers],0)),0))),"")</f>
        <v/>
      </c>
      <c r="BD15" s="2" t="str">
        <f>IFERROR(IF(BD$2&gt;Analyseperiode,"",IF($F11=Analyseperiode,0,IF(MOD(BD$2,ROUND(INDEX(Alternativ1[#All],MATCH('Kontantstrøm alt. 1'!$C12,Alternativ1[[#All],[Komponent/Løsning 
(NB! Bruk unike navn)]],0),MATCH($D15,Alternativ1[#Headers],0)+1),0))=0,INDEX(Alternativ1[#All],MATCH('Kontantstrøm alt. 1'!$C12,Alternativ1[[#All],[Komponent/Løsning 
(NB! Bruk unike navn)]],0),MATCH($D15,Alternativ1[#Headers],0)),0))),"")</f>
        <v/>
      </c>
      <c r="BE15" s="2" t="str">
        <f>IFERROR(IF(BE$2&gt;Analyseperiode,"",IF($F11=Analyseperiode,0,IF(MOD(BE$2,ROUND(INDEX(Alternativ1[#All],MATCH('Kontantstrøm alt. 1'!$C12,Alternativ1[[#All],[Komponent/Løsning 
(NB! Bruk unike navn)]],0),MATCH($D15,Alternativ1[#Headers],0)+1),0))=0,INDEX(Alternativ1[#All],MATCH('Kontantstrøm alt. 1'!$C12,Alternativ1[[#All],[Komponent/Løsning 
(NB! Bruk unike navn)]],0),MATCH($D15,Alternativ1[#Headers],0)),0))),"")</f>
        <v/>
      </c>
      <c r="BF15" s="2" t="str">
        <f>IFERROR(IF(BF$2&gt;Analyseperiode,"",IF($F11=Analyseperiode,0,IF(MOD(BF$2,ROUND(INDEX(Alternativ1[#All],MATCH('Kontantstrøm alt. 1'!$C12,Alternativ1[[#All],[Komponent/Løsning 
(NB! Bruk unike navn)]],0),MATCH($D15,Alternativ1[#Headers],0)+1),0))=0,INDEX(Alternativ1[#All],MATCH('Kontantstrøm alt. 1'!$C12,Alternativ1[[#All],[Komponent/Løsning 
(NB! Bruk unike navn)]],0),MATCH($D15,Alternativ1[#Headers],0)),0))),"")</f>
        <v/>
      </c>
      <c r="BG15" s="2" t="str">
        <f>IFERROR(IF(BG$2&gt;Analyseperiode,"",IF($F11=Analyseperiode,0,IF(MOD(BG$2,ROUND(INDEX(Alternativ1[#All],MATCH('Kontantstrøm alt. 1'!$C12,Alternativ1[[#All],[Komponent/Løsning 
(NB! Bruk unike navn)]],0),MATCH($D15,Alternativ1[#Headers],0)+1),0))=0,INDEX(Alternativ1[#All],MATCH('Kontantstrøm alt. 1'!$C12,Alternativ1[[#All],[Komponent/Løsning 
(NB! Bruk unike navn)]],0),MATCH($D15,Alternativ1[#Headers],0)),0))),"")</f>
        <v/>
      </c>
      <c r="BH15" s="2" t="str">
        <f>IFERROR(IF(BH$2&gt;Analyseperiode,"",IF($F11=Analyseperiode,0,IF(MOD(BH$2,ROUND(INDEX(Alternativ1[#All],MATCH('Kontantstrøm alt. 1'!$C12,Alternativ1[[#All],[Komponent/Løsning 
(NB! Bruk unike navn)]],0),MATCH($D15,Alternativ1[#Headers],0)+1),0))=0,INDEX(Alternativ1[#All],MATCH('Kontantstrøm alt. 1'!$C12,Alternativ1[[#All],[Komponent/Løsning 
(NB! Bruk unike navn)]],0),MATCH($D15,Alternativ1[#Headers],0)),0))),"")</f>
        <v/>
      </c>
      <c r="BI15" s="2" t="str">
        <f>IFERROR(IF(BI$2&gt;Analyseperiode,"",IF($F11=Analyseperiode,0,IF(MOD(BI$2,ROUND(INDEX(Alternativ1[#All],MATCH('Kontantstrøm alt. 1'!$C12,Alternativ1[[#All],[Komponent/Løsning 
(NB! Bruk unike navn)]],0),MATCH($D15,Alternativ1[#Headers],0)+1),0))=0,INDEX(Alternativ1[#All],MATCH('Kontantstrøm alt. 1'!$C12,Alternativ1[[#All],[Komponent/Løsning 
(NB! Bruk unike navn)]],0),MATCH($D15,Alternativ1[#Headers],0)),0))),"")</f>
        <v/>
      </c>
      <c r="BJ15" s="2" t="str">
        <f>IFERROR(IF(BJ$2&gt;Analyseperiode,"",IF($F11=Analyseperiode,0,IF(MOD(BJ$2,ROUND(INDEX(Alternativ1[#All],MATCH('Kontantstrøm alt. 1'!$C12,Alternativ1[[#All],[Komponent/Løsning 
(NB! Bruk unike navn)]],0),MATCH($D15,Alternativ1[#Headers],0)+1),0))=0,INDEX(Alternativ1[#All],MATCH('Kontantstrøm alt. 1'!$C12,Alternativ1[[#All],[Komponent/Løsning 
(NB! Bruk unike navn)]],0),MATCH($D15,Alternativ1[#Headers],0)),0))),"")</f>
        <v/>
      </c>
      <c r="BK15" s="2" t="str">
        <f>IFERROR(IF(BK$2&gt;Analyseperiode,"",IF($F11=Analyseperiode,0,IF(MOD(BK$2,ROUND(INDEX(Alternativ1[#All],MATCH('Kontantstrøm alt. 1'!$C12,Alternativ1[[#All],[Komponent/Løsning 
(NB! Bruk unike navn)]],0),MATCH($D15,Alternativ1[#Headers],0)+1),0))=0,INDEX(Alternativ1[#All],MATCH('Kontantstrøm alt. 1'!$C12,Alternativ1[[#All],[Komponent/Løsning 
(NB! Bruk unike navn)]],0),MATCH($D15,Alternativ1[#Headers],0)),0))),"")</f>
        <v/>
      </c>
      <c r="BL15" s="2" t="str">
        <f>IFERROR(IF(BL$2&gt;Analyseperiode,"",IF($F11=Analyseperiode,0,IF(MOD(BL$2,ROUND(INDEX(Alternativ1[#All],MATCH('Kontantstrøm alt. 1'!$C12,Alternativ1[[#All],[Komponent/Løsning 
(NB! Bruk unike navn)]],0),MATCH($D15,Alternativ1[#Headers],0)+1),0))=0,INDEX(Alternativ1[#All],MATCH('Kontantstrøm alt. 1'!$C12,Alternativ1[[#All],[Komponent/Løsning 
(NB! Bruk unike navn)]],0),MATCH($D15,Alternativ1[#Headers],0)),0))),"")</f>
        <v/>
      </c>
      <c r="BM15" s="2" t="str">
        <f>IFERROR(IF(BM$2&gt;Analyseperiode,"",IF($F11=Analyseperiode,0,IF(MOD(BM$2,ROUND(INDEX(Alternativ1[#All],MATCH('Kontantstrøm alt. 1'!$C12,Alternativ1[[#All],[Komponent/Løsning 
(NB! Bruk unike navn)]],0),MATCH($D15,Alternativ1[#Headers],0)+1),0))=0,INDEX(Alternativ1[#All],MATCH('Kontantstrøm alt. 1'!$C12,Alternativ1[[#All],[Komponent/Løsning 
(NB! Bruk unike navn)]],0),MATCH($D15,Alternativ1[#Headers],0)),0))),"")</f>
        <v/>
      </c>
    </row>
    <row r="16" spans="1:65" x14ac:dyDescent="0.2">
      <c r="B16" s="9">
        <f ca="1">IFERROR(NPV(Kalkrente,OFFSET('Kontantstrøm alt. 1'!$F16,0,0,1,Analyseperiode)),0)</f>
        <v>536053.03232059861</v>
      </c>
      <c r="C16" s="4"/>
      <c r="D16" t="str">
        <f>Alternativ1[[#Headers],[5.1 Energi 
(Årlig kostnad)]]</f>
        <v>5.1 Energi 
(Årlig kostnad)</v>
      </c>
      <c r="E16" s="2"/>
      <c r="F16" s="2">
        <f ca="1">IFERROR(IF(F$2&gt;Analyseperiode,"",INDEX(Alternativ1[#All],MATCH('Kontantstrøm alt. 1'!$C12,Alternativ1[[#All],[Komponent/Løsning 
(NB! Bruk unike navn)]],0),MATCH($D16,Alternativ1[#Headers],0))),"")</f>
        <v>31000</v>
      </c>
      <c r="G16" s="2">
        <f ca="1">IFERROR(IF(G$2&gt;Analyseperiode,"",INDEX(Alternativ1[#All],MATCH('Kontantstrøm alt. 1'!$C12,Alternativ1[[#All],[Komponent/Løsning 
(NB! Bruk unike navn)]],0),MATCH($D16,Alternativ1[#Headers],0))),"")</f>
        <v>31000</v>
      </c>
      <c r="H16" s="2">
        <f ca="1">IFERROR(IF(H$2&gt;Analyseperiode,"",INDEX(Alternativ1[#All],MATCH('Kontantstrøm alt. 1'!$C12,Alternativ1[[#All],[Komponent/Løsning 
(NB! Bruk unike navn)]],0),MATCH($D16,Alternativ1[#Headers],0))),"")</f>
        <v>31000</v>
      </c>
      <c r="I16" s="2">
        <f ca="1">IFERROR(IF(I$2&gt;Analyseperiode,"",INDEX(Alternativ1[#All],MATCH('Kontantstrøm alt. 1'!$C12,Alternativ1[[#All],[Komponent/Løsning 
(NB! Bruk unike navn)]],0),MATCH($D16,Alternativ1[#Headers],0))),"")</f>
        <v>31000</v>
      </c>
      <c r="J16" s="2">
        <f ca="1">IFERROR(IF(J$2&gt;Analyseperiode,"",INDEX(Alternativ1[#All],MATCH('Kontantstrøm alt. 1'!$C12,Alternativ1[[#All],[Komponent/Løsning 
(NB! Bruk unike navn)]],0),MATCH($D16,Alternativ1[#Headers],0))),"")</f>
        <v>31000</v>
      </c>
      <c r="K16" s="2">
        <f ca="1">IFERROR(IF(K$2&gt;Analyseperiode,"",INDEX(Alternativ1[#All],MATCH('Kontantstrøm alt. 1'!$C12,Alternativ1[[#All],[Komponent/Løsning 
(NB! Bruk unike navn)]],0),MATCH($D16,Alternativ1[#Headers],0))),"")</f>
        <v>31000</v>
      </c>
      <c r="L16" s="2">
        <f ca="1">IFERROR(IF(L$2&gt;Analyseperiode,"",INDEX(Alternativ1[#All],MATCH('Kontantstrøm alt. 1'!$C12,Alternativ1[[#All],[Komponent/Løsning 
(NB! Bruk unike navn)]],0),MATCH($D16,Alternativ1[#Headers],0))),"")</f>
        <v>31000</v>
      </c>
      <c r="M16" s="2">
        <f ca="1">IFERROR(IF(M$2&gt;Analyseperiode,"",INDEX(Alternativ1[#All],MATCH('Kontantstrøm alt. 1'!$C12,Alternativ1[[#All],[Komponent/Løsning 
(NB! Bruk unike navn)]],0),MATCH($D16,Alternativ1[#Headers],0))),"")</f>
        <v>31000</v>
      </c>
      <c r="N16" s="2">
        <f ca="1">IFERROR(IF(N$2&gt;Analyseperiode,"",INDEX(Alternativ1[#All],MATCH('Kontantstrøm alt. 1'!$C12,Alternativ1[[#All],[Komponent/Løsning 
(NB! Bruk unike navn)]],0),MATCH($D16,Alternativ1[#Headers],0))),"")</f>
        <v>31000</v>
      </c>
      <c r="O16" s="2">
        <f ca="1">IFERROR(IF(O$2&gt;Analyseperiode,"",INDEX(Alternativ1[#All],MATCH('Kontantstrøm alt. 1'!$C12,Alternativ1[[#All],[Komponent/Løsning 
(NB! Bruk unike navn)]],0),MATCH($D16,Alternativ1[#Headers],0))),"")</f>
        <v>31000</v>
      </c>
      <c r="P16" s="2">
        <f ca="1">IFERROR(IF(P$2&gt;Analyseperiode,"",INDEX(Alternativ1[#All],MATCH('Kontantstrøm alt. 1'!$C12,Alternativ1[[#All],[Komponent/Løsning 
(NB! Bruk unike navn)]],0),MATCH($D16,Alternativ1[#Headers],0))),"")</f>
        <v>31000</v>
      </c>
      <c r="Q16" s="2">
        <f ca="1">IFERROR(IF(Q$2&gt;Analyseperiode,"",INDEX(Alternativ1[#All],MATCH('Kontantstrøm alt. 1'!$C12,Alternativ1[[#All],[Komponent/Løsning 
(NB! Bruk unike navn)]],0),MATCH($D16,Alternativ1[#Headers],0))),"")</f>
        <v>31000</v>
      </c>
      <c r="R16" s="2">
        <f ca="1">IFERROR(IF(R$2&gt;Analyseperiode,"",INDEX(Alternativ1[#All],MATCH('Kontantstrøm alt. 1'!$C12,Alternativ1[[#All],[Komponent/Løsning 
(NB! Bruk unike navn)]],0),MATCH($D16,Alternativ1[#Headers],0))),"")</f>
        <v>31000</v>
      </c>
      <c r="S16" s="2">
        <f ca="1">IFERROR(IF(S$2&gt;Analyseperiode,"",INDEX(Alternativ1[#All],MATCH('Kontantstrøm alt. 1'!$C12,Alternativ1[[#All],[Komponent/Løsning 
(NB! Bruk unike navn)]],0),MATCH($D16,Alternativ1[#Headers],0))),"")</f>
        <v>31000</v>
      </c>
      <c r="T16" s="2">
        <f ca="1">IFERROR(IF(T$2&gt;Analyseperiode,"",INDEX(Alternativ1[#All],MATCH('Kontantstrøm alt. 1'!$C12,Alternativ1[[#All],[Komponent/Løsning 
(NB! Bruk unike navn)]],0),MATCH($D16,Alternativ1[#Headers],0))),"")</f>
        <v>31000</v>
      </c>
      <c r="U16" s="2">
        <f ca="1">IFERROR(IF(U$2&gt;Analyseperiode,"",INDEX(Alternativ1[#All],MATCH('Kontantstrøm alt. 1'!$C12,Alternativ1[[#All],[Komponent/Løsning 
(NB! Bruk unike navn)]],0),MATCH($D16,Alternativ1[#Headers],0))),"")</f>
        <v>31000</v>
      </c>
      <c r="V16" s="2">
        <f ca="1">IFERROR(IF(V$2&gt;Analyseperiode,"",INDEX(Alternativ1[#All],MATCH('Kontantstrøm alt. 1'!$C12,Alternativ1[[#All],[Komponent/Løsning 
(NB! Bruk unike navn)]],0),MATCH($D16,Alternativ1[#Headers],0))),"")</f>
        <v>31000</v>
      </c>
      <c r="W16" s="2">
        <f ca="1">IFERROR(IF(W$2&gt;Analyseperiode,"",INDEX(Alternativ1[#All],MATCH('Kontantstrøm alt. 1'!$C12,Alternativ1[[#All],[Komponent/Løsning 
(NB! Bruk unike navn)]],0),MATCH($D16,Alternativ1[#Headers],0))),"")</f>
        <v>31000</v>
      </c>
      <c r="X16" s="2">
        <f ca="1">IFERROR(IF(X$2&gt;Analyseperiode,"",INDEX(Alternativ1[#All],MATCH('Kontantstrøm alt. 1'!$C12,Alternativ1[[#All],[Komponent/Løsning 
(NB! Bruk unike navn)]],0),MATCH($D16,Alternativ1[#Headers],0))),"")</f>
        <v>31000</v>
      </c>
      <c r="Y16" s="2">
        <f ca="1">IFERROR(IF(Y$2&gt;Analyseperiode,"",INDEX(Alternativ1[#All],MATCH('Kontantstrøm alt. 1'!$C12,Alternativ1[[#All],[Komponent/Løsning 
(NB! Bruk unike navn)]],0),MATCH($D16,Alternativ1[#Headers],0))),"")</f>
        <v>31000</v>
      </c>
      <c r="Z16" s="2">
        <f ca="1">IFERROR(IF(Z$2&gt;Analyseperiode,"",INDEX(Alternativ1[#All],MATCH('Kontantstrøm alt. 1'!$C12,Alternativ1[[#All],[Komponent/Løsning 
(NB! Bruk unike navn)]],0),MATCH($D16,Alternativ1[#Headers],0))),"")</f>
        <v>31000</v>
      </c>
      <c r="AA16" s="2">
        <f ca="1">IFERROR(IF(AA$2&gt;Analyseperiode,"",INDEX(Alternativ1[#All],MATCH('Kontantstrøm alt. 1'!$C12,Alternativ1[[#All],[Komponent/Løsning 
(NB! Bruk unike navn)]],0),MATCH($D16,Alternativ1[#Headers],0))),"")</f>
        <v>31000</v>
      </c>
      <c r="AB16" s="2">
        <f ca="1">IFERROR(IF(AB$2&gt;Analyseperiode,"",INDEX(Alternativ1[#All],MATCH('Kontantstrøm alt. 1'!$C12,Alternativ1[[#All],[Komponent/Løsning 
(NB! Bruk unike navn)]],0),MATCH($D16,Alternativ1[#Headers],0))),"")</f>
        <v>31000</v>
      </c>
      <c r="AC16" s="2">
        <f ca="1">IFERROR(IF(AC$2&gt;Analyseperiode,"",INDEX(Alternativ1[#All],MATCH('Kontantstrøm alt. 1'!$C12,Alternativ1[[#All],[Komponent/Løsning 
(NB! Bruk unike navn)]],0),MATCH($D16,Alternativ1[#Headers],0))),"")</f>
        <v>31000</v>
      </c>
      <c r="AD16" s="2">
        <f ca="1">IFERROR(IF(AD$2&gt;Analyseperiode,"",INDEX(Alternativ1[#All],MATCH('Kontantstrøm alt. 1'!$C12,Alternativ1[[#All],[Komponent/Løsning 
(NB! Bruk unike navn)]],0),MATCH($D16,Alternativ1[#Headers],0))),"")</f>
        <v>31000</v>
      </c>
      <c r="AE16" s="2">
        <f ca="1">IFERROR(IF(AE$2&gt;Analyseperiode,"",INDEX(Alternativ1[#All],MATCH('Kontantstrøm alt. 1'!$C12,Alternativ1[[#All],[Komponent/Løsning 
(NB! Bruk unike navn)]],0),MATCH($D16,Alternativ1[#Headers],0))),"")</f>
        <v>31000</v>
      </c>
      <c r="AF16" s="2">
        <f ca="1">IFERROR(IF(AF$2&gt;Analyseperiode,"",INDEX(Alternativ1[#All],MATCH('Kontantstrøm alt. 1'!$C12,Alternativ1[[#All],[Komponent/Løsning 
(NB! Bruk unike navn)]],0),MATCH($D16,Alternativ1[#Headers],0))),"")</f>
        <v>31000</v>
      </c>
      <c r="AG16" s="2">
        <f ca="1">IFERROR(IF(AG$2&gt;Analyseperiode,"",INDEX(Alternativ1[#All],MATCH('Kontantstrøm alt. 1'!$C12,Alternativ1[[#All],[Komponent/Løsning 
(NB! Bruk unike navn)]],0),MATCH($D16,Alternativ1[#Headers],0))),"")</f>
        <v>31000</v>
      </c>
      <c r="AH16" s="2">
        <f ca="1">IFERROR(IF(AH$2&gt;Analyseperiode,"",INDEX(Alternativ1[#All],MATCH('Kontantstrøm alt. 1'!$C12,Alternativ1[[#All],[Komponent/Løsning 
(NB! Bruk unike navn)]],0),MATCH($D16,Alternativ1[#Headers],0))),"")</f>
        <v>31000</v>
      </c>
      <c r="AI16" s="2">
        <f ca="1">IFERROR(IF(AI$2&gt;Analyseperiode,"",INDEX(Alternativ1[#All],MATCH('Kontantstrøm alt. 1'!$C12,Alternativ1[[#All],[Komponent/Løsning 
(NB! Bruk unike navn)]],0),MATCH($D16,Alternativ1[#Headers],0))),"")</f>
        <v>31000</v>
      </c>
      <c r="AJ16" s="2" t="str">
        <f>IFERROR(IF(AJ$2&gt;Analyseperiode,"",INDEX(Alternativ1[#All],MATCH('Kontantstrøm alt. 1'!$C12,Alternativ1[[#All],[Komponent/Løsning 
(NB! Bruk unike navn)]],0),MATCH($D16,Alternativ1[#Headers],0))),"")</f>
        <v/>
      </c>
      <c r="AK16" s="2" t="str">
        <f>IFERROR(IF(AK$2&gt;Analyseperiode,"",INDEX(Alternativ1[#All],MATCH('Kontantstrøm alt. 1'!$C12,Alternativ1[[#All],[Komponent/Løsning 
(NB! Bruk unike navn)]],0),MATCH($D16,Alternativ1[#Headers],0))),"")</f>
        <v/>
      </c>
      <c r="AL16" s="2" t="str">
        <f>IFERROR(IF(AL$2&gt;Analyseperiode,"",INDEX(Alternativ1[#All],MATCH('Kontantstrøm alt. 1'!$C12,Alternativ1[[#All],[Komponent/Løsning 
(NB! Bruk unike navn)]],0),MATCH($D16,Alternativ1[#Headers],0))),"")</f>
        <v/>
      </c>
      <c r="AM16" s="2" t="str">
        <f>IFERROR(IF(AM$2&gt;Analyseperiode,"",INDEX(Alternativ1[#All],MATCH('Kontantstrøm alt. 1'!$C12,Alternativ1[[#All],[Komponent/Løsning 
(NB! Bruk unike navn)]],0),MATCH($D16,Alternativ1[#Headers],0))),"")</f>
        <v/>
      </c>
      <c r="AN16" s="2" t="str">
        <f>IFERROR(IF(AN$2&gt;Analyseperiode,"",INDEX(Alternativ1[#All],MATCH('Kontantstrøm alt. 1'!$C12,Alternativ1[[#All],[Komponent/Løsning 
(NB! Bruk unike navn)]],0),MATCH($D16,Alternativ1[#Headers],0))),"")</f>
        <v/>
      </c>
      <c r="AO16" s="2" t="str">
        <f>IFERROR(IF(AO$2&gt;Analyseperiode,"",INDEX(Alternativ1[#All],MATCH('Kontantstrøm alt. 1'!$C12,Alternativ1[[#All],[Komponent/Løsning 
(NB! Bruk unike navn)]],0),MATCH($D16,Alternativ1[#Headers],0))),"")</f>
        <v/>
      </c>
      <c r="AP16" s="2" t="str">
        <f>IFERROR(IF(AP$2&gt;Analyseperiode,"",INDEX(Alternativ1[#All],MATCH('Kontantstrøm alt. 1'!$C12,Alternativ1[[#All],[Komponent/Løsning 
(NB! Bruk unike navn)]],0),MATCH($D16,Alternativ1[#Headers],0))),"")</f>
        <v/>
      </c>
      <c r="AQ16" s="2" t="str">
        <f>IFERROR(IF(AQ$2&gt;Analyseperiode,"",INDEX(Alternativ1[#All],MATCH('Kontantstrøm alt. 1'!$C12,Alternativ1[[#All],[Komponent/Løsning 
(NB! Bruk unike navn)]],0),MATCH($D16,Alternativ1[#Headers],0))),"")</f>
        <v/>
      </c>
      <c r="AR16" s="2" t="str">
        <f>IFERROR(IF(AR$2&gt;Analyseperiode,"",INDEX(Alternativ1[#All],MATCH('Kontantstrøm alt. 1'!$C12,Alternativ1[[#All],[Komponent/Løsning 
(NB! Bruk unike navn)]],0),MATCH($D16,Alternativ1[#Headers],0))),"")</f>
        <v/>
      </c>
      <c r="AS16" s="2" t="str">
        <f>IFERROR(IF(AS$2&gt;Analyseperiode,"",INDEX(Alternativ1[#All],MATCH('Kontantstrøm alt. 1'!$C12,Alternativ1[[#All],[Komponent/Løsning 
(NB! Bruk unike navn)]],0),MATCH($D16,Alternativ1[#Headers],0))),"")</f>
        <v/>
      </c>
      <c r="AT16" s="2" t="str">
        <f>IFERROR(IF(AT$2&gt;Analyseperiode,"",INDEX(Alternativ1[#All],MATCH('Kontantstrøm alt. 1'!$C12,Alternativ1[[#All],[Komponent/Løsning 
(NB! Bruk unike navn)]],0),MATCH($D16,Alternativ1[#Headers],0))),"")</f>
        <v/>
      </c>
      <c r="AU16" s="2" t="str">
        <f>IFERROR(IF(AU$2&gt;Analyseperiode,"",INDEX(Alternativ1[#All],MATCH('Kontantstrøm alt. 1'!$C12,Alternativ1[[#All],[Komponent/Løsning 
(NB! Bruk unike navn)]],0),MATCH($D16,Alternativ1[#Headers],0))),"")</f>
        <v/>
      </c>
      <c r="AV16" s="2" t="str">
        <f>IFERROR(IF(AV$2&gt;Analyseperiode,"",INDEX(Alternativ1[#All],MATCH('Kontantstrøm alt. 1'!$C12,Alternativ1[[#All],[Komponent/Løsning 
(NB! Bruk unike navn)]],0),MATCH($D16,Alternativ1[#Headers],0))),"")</f>
        <v/>
      </c>
      <c r="AW16" s="2" t="str">
        <f>IFERROR(IF(AW$2&gt;Analyseperiode,"",INDEX(Alternativ1[#All],MATCH('Kontantstrøm alt. 1'!$C12,Alternativ1[[#All],[Komponent/Løsning 
(NB! Bruk unike navn)]],0),MATCH($D16,Alternativ1[#Headers],0))),"")</f>
        <v/>
      </c>
      <c r="AX16" s="2" t="str">
        <f>IFERROR(IF(AX$2&gt;Analyseperiode,"",INDEX(Alternativ1[#All],MATCH('Kontantstrøm alt. 1'!$C12,Alternativ1[[#All],[Komponent/Løsning 
(NB! Bruk unike navn)]],0),MATCH($D16,Alternativ1[#Headers],0))),"")</f>
        <v/>
      </c>
      <c r="AY16" s="2" t="str">
        <f>IFERROR(IF(AY$2&gt;Analyseperiode,"",INDEX(Alternativ1[#All],MATCH('Kontantstrøm alt. 1'!$C12,Alternativ1[[#All],[Komponent/Løsning 
(NB! Bruk unike navn)]],0),MATCH($D16,Alternativ1[#Headers],0))),"")</f>
        <v/>
      </c>
      <c r="AZ16" s="2" t="str">
        <f>IFERROR(IF(AZ$2&gt;Analyseperiode,"",INDEX(Alternativ1[#All],MATCH('Kontantstrøm alt. 1'!$C12,Alternativ1[[#All],[Komponent/Løsning 
(NB! Bruk unike navn)]],0),MATCH($D16,Alternativ1[#Headers],0))),"")</f>
        <v/>
      </c>
      <c r="BA16" s="2" t="str">
        <f>IFERROR(IF(BA$2&gt;Analyseperiode,"",INDEX(Alternativ1[#All],MATCH('Kontantstrøm alt. 1'!$C12,Alternativ1[[#All],[Komponent/Løsning 
(NB! Bruk unike navn)]],0),MATCH($D16,Alternativ1[#Headers],0))),"")</f>
        <v/>
      </c>
      <c r="BB16" s="2" t="str">
        <f>IFERROR(IF(BB$2&gt;Analyseperiode,"",INDEX(Alternativ1[#All],MATCH('Kontantstrøm alt. 1'!$C12,Alternativ1[[#All],[Komponent/Løsning 
(NB! Bruk unike navn)]],0),MATCH($D16,Alternativ1[#Headers],0))),"")</f>
        <v/>
      </c>
      <c r="BC16" s="2" t="str">
        <f>IFERROR(IF(BC$2&gt;Analyseperiode,"",INDEX(Alternativ1[#All],MATCH('Kontantstrøm alt. 1'!$C12,Alternativ1[[#All],[Komponent/Løsning 
(NB! Bruk unike navn)]],0),MATCH($D16,Alternativ1[#Headers],0))),"")</f>
        <v/>
      </c>
      <c r="BD16" s="2" t="str">
        <f>IFERROR(IF(BD$2&gt;Analyseperiode,"",INDEX(Alternativ1[#All],MATCH('Kontantstrøm alt. 1'!$C12,Alternativ1[[#All],[Komponent/Løsning 
(NB! Bruk unike navn)]],0),MATCH($D16,Alternativ1[#Headers],0))),"")</f>
        <v/>
      </c>
      <c r="BE16" s="2" t="str">
        <f>IFERROR(IF(BE$2&gt;Analyseperiode,"",INDEX(Alternativ1[#All],MATCH('Kontantstrøm alt. 1'!$C12,Alternativ1[[#All],[Komponent/Løsning 
(NB! Bruk unike navn)]],0),MATCH($D16,Alternativ1[#Headers],0))),"")</f>
        <v/>
      </c>
      <c r="BF16" s="2" t="str">
        <f>IFERROR(IF(BF$2&gt;Analyseperiode,"",INDEX(Alternativ1[#All],MATCH('Kontantstrøm alt. 1'!$C12,Alternativ1[[#All],[Komponent/Løsning 
(NB! Bruk unike navn)]],0),MATCH($D16,Alternativ1[#Headers],0))),"")</f>
        <v/>
      </c>
      <c r="BG16" s="2" t="str">
        <f>IFERROR(IF(BG$2&gt;Analyseperiode,"",INDEX(Alternativ1[#All],MATCH('Kontantstrøm alt. 1'!$C12,Alternativ1[[#All],[Komponent/Løsning 
(NB! Bruk unike navn)]],0),MATCH($D16,Alternativ1[#Headers],0))),"")</f>
        <v/>
      </c>
      <c r="BH16" s="2" t="str">
        <f>IFERROR(IF(BH$2&gt;Analyseperiode,"",INDEX(Alternativ1[#All],MATCH('Kontantstrøm alt. 1'!$C12,Alternativ1[[#All],[Komponent/Løsning 
(NB! Bruk unike navn)]],0),MATCH($D16,Alternativ1[#Headers],0))),"")</f>
        <v/>
      </c>
      <c r="BI16" s="2" t="str">
        <f>IFERROR(IF(BI$2&gt;Analyseperiode,"",INDEX(Alternativ1[#All],MATCH('Kontantstrøm alt. 1'!$C12,Alternativ1[[#All],[Komponent/Løsning 
(NB! Bruk unike navn)]],0),MATCH($D16,Alternativ1[#Headers],0))),"")</f>
        <v/>
      </c>
      <c r="BJ16" s="2" t="str">
        <f>IFERROR(IF(BJ$2&gt;Analyseperiode,"",INDEX(Alternativ1[#All],MATCH('Kontantstrøm alt. 1'!$C12,Alternativ1[[#All],[Komponent/Løsning 
(NB! Bruk unike navn)]],0),MATCH($D16,Alternativ1[#Headers],0))),"")</f>
        <v/>
      </c>
      <c r="BK16" s="2" t="str">
        <f>IFERROR(IF(BK$2&gt;Analyseperiode,"",INDEX(Alternativ1[#All],MATCH('Kontantstrøm alt. 1'!$C12,Alternativ1[[#All],[Komponent/Løsning 
(NB! Bruk unike navn)]],0),MATCH($D16,Alternativ1[#Headers],0))),"")</f>
        <v/>
      </c>
      <c r="BL16" s="2" t="str">
        <f>IFERROR(IF(BL$2&gt;Analyseperiode,"",INDEX(Alternativ1[#All],MATCH('Kontantstrøm alt. 1'!$C12,Alternativ1[[#All],[Komponent/Løsning 
(NB! Bruk unike navn)]],0),MATCH($D16,Alternativ1[#Headers],0))),"")</f>
        <v/>
      </c>
      <c r="BM16" s="2" t="str">
        <f>IFERROR(IF(BM$2&gt;Analyseperiode,"",INDEX(Alternativ1[#All],MATCH('Kontantstrøm alt. 1'!$C12,Alternativ1[[#All],[Komponent/Løsning 
(NB! Bruk unike navn)]],0),MATCH($D16,Alternativ1[#Headers],0))),"")</f>
        <v/>
      </c>
    </row>
    <row r="17" spans="1:65" x14ac:dyDescent="0.2">
      <c r="B17" s="9">
        <f ca="1">IFERROR(NPV(Kalkrente,OFFSET('Kontantstrøm alt. 1'!$F17,0,0,1,Analyseperiode)),0)</f>
        <v>0</v>
      </c>
      <c r="C17" s="4"/>
      <c r="D17" t="str">
        <f>Alternativ1[[#Headers],[5.2 Vann og avløp 
(Årlig kostnad)]]</f>
        <v>5.2 Vann og avløp 
(Årlig kostnad)</v>
      </c>
      <c r="E17" s="2"/>
      <c r="F17" s="2">
        <f ca="1">IFERROR(IF(F$2&gt;Analyseperiode,"",INDEX(Alternativ1[#All],MATCH('Kontantstrøm alt. 1'!$C12,Alternativ1[[#All],[Komponent/Løsning 
(NB! Bruk unike navn)]],0),MATCH($D17,Alternativ1[#Headers],0))),"")</f>
        <v>0</v>
      </c>
      <c r="G17" s="2">
        <f ca="1">IFERROR(IF(G$2&gt;Analyseperiode,"",INDEX(Alternativ1[#All],MATCH('Kontantstrøm alt. 1'!$C12,Alternativ1[[#All],[Komponent/Løsning 
(NB! Bruk unike navn)]],0),MATCH($D17,Alternativ1[#Headers],0))),"")</f>
        <v>0</v>
      </c>
      <c r="H17" s="2">
        <f ca="1">IFERROR(IF(H$2&gt;Analyseperiode,"",INDEX(Alternativ1[#All],MATCH('Kontantstrøm alt. 1'!$C12,Alternativ1[[#All],[Komponent/Løsning 
(NB! Bruk unike navn)]],0),MATCH($D17,Alternativ1[#Headers],0))),"")</f>
        <v>0</v>
      </c>
      <c r="I17" s="2">
        <f ca="1">IFERROR(IF(I$2&gt;Analyseperiode,"",INDEX(Alternativ1[#All],MATCH('Kontantstrøm alt. 1'!$C12,Alternativ1[[#All],[Komponent/Løsning 
(NB! Bruk unike navn)]],0),MATCH($D17,Alternativ1[#Headers],0))),"")</f>
        <v>0</v>
      </c>
      <c r="J17" s="2">
        <f ca="1">IFERROR(IF(J$2&gt;Analyseperiode,"",INDEX(Alternativ1[#All],MATCH('Kontantstrøm alt. 1'!$C12,Alternativ1[[#All],[Komponent/Løsning 
(NB! Bruk unike navn)]],0),MATCH($D17,Alternativ1[#Headers],0))),"")</f>
        <v>0</v>
      </c>
      <c r="K17" s="2">
        <f ca="1">IFERROR(IF(K$2&gt;Analyseperiode,"",INDEX(Alternativ1[#All],MATCH('Kontantstrøm alt. 1'!$C12,Alternativ1[[#All],[Komponent/Løsning 
(NB! Bruk unike navn)]],0),MATCH($D17,Alternativ1[#Headers],0))),"")</f>
        <v>0</v>
      </c>
      <c r="L17" s="2">
        <f ca="1">IFERROR(IF(L$2&gt;Analyseperiode,"",INDEX(Alternativ1[#All],MATCH('Kontantstrøm alt. 1'!$C12,Alternativ1[[#All],[Komponent/Løsning 
(NB! Bruk unike navn)]],0),MATCH($D17,Alternativ1[#Headers],0))),"")</f>
        <v>0</v>
      </c>
      <c r="M17" s="2">
        <f ca="1">IFERROR(IF(M$2&gt;Analyseperiode,"",INDEX(Alternativ1[#All],MATCH('Kontantstrøm alt. 1'!$C12,Alternativ1[[#All],[Komponent/Løsning 
(NB! Bruk unike navn)]],0),MATCH($D17,Alternativ1[#Headers],0))),"")</f>
        <v>0</v>
      </c>
      <c r="N17" s="2">
        <f ca="1">IFERROR(IF(N$2&gt;Analyseperiode,"",INDEX(Alternativ1[#All],MATCH('Kontantstrøm alt. 1'!$C12,Alternativ1[[#All],[Komponent/Løsning 
(NB! Bruk unike navn)]],0),MATCH($D17,Alternativ1[#Headers],0))),"")</f>
        <v>0</v>
      </c>
      <c r="O17" s="2">
        <f ca="1">IFERROR(IF(O$2&gt;Analyseperiode,"",INDEX(Alternativ1[#All],MATCH('Kontantstrøm alt. 1'!$C12,Alternativ1[[#All],[Komponent/Løsning 
(NB! Bruk unike navn)]],0),MATCH($D17,Alternativ1[#Headers],0))),"")</f>
        <v>0</v>
      </c>
      <c r="P17" s="2">
        <f ca="1">IFERROR(IF(P$2&gt;Analyseperiode,"",INDEX(Alternativ1[#All],MATCH('Kontantstrøm alt. 1'!$C12,Alternativ1[[#All],[Komponent/Løsning 
(NB! Bruk unike navn)]],0),MATCH($D17,Alternativ1[#Headers],0))),"")</f>
        <v>0</v>
      </c>
      <c r="Q17" s="2">
        <f ca="1">IFERROR(IF(Q$2&gt;Analyseperiode,"",INDEX(Alternativ1[#All],MATCH('Kontantstrøm alt. 1'!$C12,Alternativ1[[#All],[Komponent/Løsning 
(NB! Bruk unike navn)]],0),MATCH($D17,Alternativ1[#Headers],0))),"")</f>
        <v>0</v>
      </c>
      <c r="R17" s="2">
        <f ca="1">IFERROR(IF(R$2&gt;Analyseperiode,"",INDEX(Alternativ1[#All],MATCH('Kontantstrøm alt. 1'!$C12,Alternativ1[[#All],[Komponent/Løsning 
(NB! Bruk unike navn)]],0),MATCH($D17,Alternativ1[#Headers],0))),"")</f>
        <v>0</v>
      </c>
      <c r="S17" s="2">
        <f ca="1">IFERROR(IF(S$2&gt;Analyseperiode,"",INDEX(Alternativ1[#All],MATCH('Kontantstrøm alt. 1'!$C12,Alternativ1[[#All],[Komponent/Løsning 
(NB! Bruk unike navn)]],0),MATCH($D17,Alternativ1[#Headers],0))),"")</f>
        <v>0</v>
      </c>
      <c r="T17" s="2">
        <f ca="1">IFERROR(IF(T$2&gt;Analyseperiode,"",INDEX(Alternativ1[#All],MATCH('Kontantstrøm alt. 1'!$C12,Alternativ1[[#All],[Komponent/Løsning 
(NB! Bruk unike navn)]],0),MATCH($D17,Alternativ1[#Headers],0))),"")</f>
        <v>0</v>
      </c>
      <c r="U17" s="2">
        <f ca="1">IFERROR(IF(U$2&gt;Analyseperiode,"",INDEX(Alternativ1[#All],MATCH('Kontantstrøm alt. 1'!$C12,Alternativ1[[#All],[Komponent/Løsning 
(NB! Bruk unike navn)]],0),MATCH($D17,Alternativ1[#Headers],0))),"")</f>
        <v>0</v>
      </c>
      <c r="V17" s="2">
        <f ca="1">IFERROR(IF(V$2&gt;Analyseperiode,"",INDEX(Alternativ1[#All],MATCH('Kontantstrøm alt. 1'!$C12,Alternativ1[[#All],[Komponent/Løsning 
(NB! Bruk unike navn)]],0),MATCH($D17,Alternativ1[#Headers],0))),"")</f>
        <v>0</v>
      </c>
      <c r="W17" s="2">
        <f ca="1">IFERROR(IF(W$2&gt;Analyseperiode,"",INDEX(Alternativ1[#All],MATCH('Kontantstrøm alt. 1'!$C12,Alternativ1[[#All],[Komponent/Løsning 
(NB! Bruk unike navn)]],0),MATCH($D17,Alternativ1[#Headers],0))),"")</f>
        <v>0</v>
      </c>
      <c r="X17" s="2">
        <f ca="1">IFERROR(IF(X$2&gt;Analyseperiode,"",INDEX(Alternativ1[#All],MATCH('Kontantstrøm alt. 1'!$C12,Alternativ1[[#All],[Komponent/Løsning 
(NB! Bruk unike navn)]],0),MATCH($D17,Alternativ1[#Headers],0))),"")</f>
        <v>0</v>
      </c>
      <c r="Y17" s="2">
        <f ca="1">IFERROR(IF(Y$2&gt;Analyseperiode,"",INDEX(Alternativ1[#All],MATCH('Kontantstrøm alt. 1'!$C12,Alternativ1[[#All],[Komponent/Løsning 
(NB! Bruk unike navn)]],0),MATCH($D17,Alternativ1[#Headers],0))),"")</f>
        <v>0</v>
      </c>
      <c r="Z17" s="2">
        <f ca="1">IFERROR(IF(Z$2&gt;Analyseperiode,"",INDEX(Alternativ1[#All],MATCH('Kontantstrøm alt. 1'!$C12,Alternativ1[[#All],[Komponent/Løsning 
(NB! Bruk unike navn)]],0),MATCH($D17,Alternativ1[#Headers],0))),"")</f>
        <v>0</v>
      </c>
      <c r="AA17" s="2">
        <f ca="1">IFERROR(IF(AA$2&gt;Analyseperiode,"",INDEX(Alternativ1[#All],MATCH('Kontantstrøm alt. 1'!$C12,Alternativ1[[#All],[Komponent/Løsning 
(NB! Bruk unike navn)]],0),MATCH($D17,Alternativ1[#Headers],0))),"")</f>
        <v>0</v>
      </c>
      <c r="AB17" s="2">
        <f ca="1">IFERROR(IF(AB$2&gt;Analyseperiode,"",INDEX(Alternativ1[#All],MATCH('Kontantstrøm alt. 1'!$C12,Alternativ1[[#All],[Komponent/Løsning 
(NB! Bruk unike navn)]],0),MATCH($D17,Alternativ1[#Headers],0))),"")</f>
        <v>0</v>
      </c>
      <c r="AC17" s="2">
        <f ca="1">IFERROR(IF(AC$2&gt;Analyseperiode,"",INDEX(Alternativ1[#All],MATCH('Kontantstrøm alt. 1'!$C12,Alternativ1[[#All],[Komponent/Løsning 
(NB! Bruk unike navn)]],0),MATCH($D17,Alternativ1[#Headers],0))),"")</f>
        <v>0</v>
      </c>
      <c r="AD17" s="2">
        <f ca="1">IFERROR(IF(AD$2&gt;Analyseperiode,"",INDEX(Alternativ1[#All],MATCH('Kontantstrøm alt. 1'!$C12,Alternativ1[[#All],[Komponent/Løsning 
(NB! Bruk unike navn)]],0),MATCH($D17,Alternativ1[#Headers],0))),"")</f>
        <v>0</v>
      </c>
      <c r="AE17" s="2">
        <f ca="1">IFERROR(IF(AE$2&gt;Analyseperiode,"",INDEX(Alternativ1[#All],MATCH('Kontantstrøm alt. 1'!$C12,Alternativ1[[#All],[Komponent/Løsning 
(NB! Bruk unike navn)]],0),MATCH($D17,Alternativ1[#Headers],0))),"")</f>
        <v>0</v>
      </c>
      <c r="AF17" s="2">
        <f ca="1">IFERROR(IF(AF$2&gt;Analyseperiode,"",INDEX(Alternativ1[#All],MATCH('Kontantstrøm alt. 1'!$C12,Alternativ1[[#All],[Komponent/Løsning 
(NB! Bruk unike navn)]],0),MATCH($D17,Alternativ1[#Headers],0))),"")</f>
        <v>0</v>
      </c>
      <c r="AG17" s="2">
        <f ca="1">IFERROR(IF(AG$2&gt;Analyseperiode,"",INDEX(Alternativ1[#All],MATCH('Kontantstrøm alt. 1'!$C12,Alternativ1[[#All],[Komponent/Løsning 
(NB! Bruk unike navn)]],0),MATCH($D17,Alternativ1[#Headers],0))),"")</f>
        <v>0</v>
      </c>
      <c r="AH17" s="2">
        <f ca="1">IFERROR(IF(AH$2&gt;Analyseperiode,"",INDEX(Alternativ1[#All],MATCH('Kontantstrøm alt. 1'!$C12,Alternativ1[[#All],[Komponent/Løsning 
(NB! Bruk unike navn)]],0),MATCH($D17,Alternativ1[#Headers],0))),"")</f>
        <v>0</v>
      </c>
      <c r="AI17" s="2">
        <f ca="1">IFERROR(IF(AI$2&gt;Analyseperiode,"",INDEX(Alternativ1[#All],MATCH('Kontantstrøm alt. 1'!$C12,Alternativ1[[#All],[Komponent/Løsning 
(NB! Bruk unike navn)]],0),MATCH($D17,Alternativ1[#Headers],0))),"")</f>
        <v>0</v>
      </c>
      <c r="AJ17" s="2" t="str">
        <f>IFERROR(IF(AJ$2&gt;Analyseperiode,"",INDEX(Alternativ1[#All],MATCH('Kontantstrøm alt. 1'!$C12,Alternativ1[[#All],[Komponent/Løsning 
(NB! Bruk unike navn)]],0),MATCH($D17,Alternativ1[#Headers],0))),"")</f>
        <v/>
      </c>
      <c r="AK17" s="2" t="str">
        <f>IFERROR(IF(AK$2&gt;Analyseperiode,"",INDEX(Alternativ1[#All],MATCH('Kontantstrøm alt. 1'!$C12,Alternativ1[[#All],[Komponent/Løsning 
(NB! Bruk unike navn)]],0),MATCH($D17,Alternativ1[#Headers],0))),"")</f>
        <v/>
      </c>
      <c r="AL17" s="2" t="str">
        <f>IFERROR(IF(AL$2&gt;Analyseperiode,"",INDEX(Alternativ1[#All],MATCH('Kontantstrøm alt. 1'!$C12,Alternativ1[[#All],[Komponent/Løsning 
(NB! Bruk unike navn)]],0),MATCH($D17,Alternativ1[#Headers],0))),"")</f>
        <v/>
      </c>
      <c r="AM17" s="2" t="str">
        <f>IFERROR(IF(AM$2&gt;Analyseperiode,"",INDEX(Alternativ1[#All],MATCH('Kontantstrøm alt. 1'!$C12,Alternativ1[[#All],[Komponent/Løsning 
(NB! Bruk unike navn)]],0),MATCH($D17,Alternativ1[#Headers],0))),"")</f>
        <v/>
      </c>
      <c r="AN17" s="2" t="str">
        <f>IFERROR(IF(AN$2&gt;Analyseperiode,"",INDEX(Alternativ1[#All],MATCH('Kontantstrøm alt. 1'!$C12,Alternativ1[[#All],[Komponent/Løsning 
(NB! Bruk unike navn)]],0),MATCH($D17,Alternativ1[#Headers],0))),"")</f>
        <v/>
      </c>
      <c r="AO17" s="2" t="str">
        <f>IFERROR(IF(AO$2&gt;Analyseperiode,"",INDEX(Alternativ1[#All],MATCH('Kontantstrøm alt. 1'!$C12,Alternativ1[[#All],[Komponent/Løsning 
(NB! Bruk unike navn)]],0),MATCH($D17,Alternativ1[#Headers],0))),"")</f>
        <v/>
      </c>
      <c r="AP17" s="2" t="str">
        <f>IFERROR(IF(AP$2&gt;Analyseperiode,"",INDEX(Alternativ1[#All],MATCH('Kontantstrøm alt. 1'!$C12,Alternativ1[[#All],[Komponent/Løsning 
(NB! Bruk unike navn)]],0),MATCH($D17,Alternativ1[#Headers],0))),"")</f>
        <v/>
      </c>
      <c r="AQ17" s="2" t="str">
        <f>IFERROR(IF(AQ$2&gt;Analyseperiode,"",INDEX(Alternativ1[#All],MATCH('Kontantstrøm alt. 1'!$C12,Alternativ1[[#All],[Komponent/Løsning 
(NB! Bruk unike navn)]],0),MATCH($D17,Alternativ1[#Headers],0))),"")</f>
        <v/>
      </c>
      <c r="AR17" s="2" t="str">
        <f>IFERROR(IF(AR$2&gt;Analyseperiode,"",INDEX(Alternativ1[#All],MATCH('Kontantstrøm alt. 1'!$C12,Alternativ1[[#All],[Komponent/Løsning 
(NB! Bruk unike navn)]],0),MATCH($D17,Alternativ1[#Headers],0))),"")</f>
        <v/>
      </c>
      <c r="AS17" s="2" t="str">
        <f>IFERROR(IF(AS$2&gt;Analyseperiode,"",INDEX(Alternativ1[#All],MATCH('Kontantstrøm alt. 1'!$C12,Alternativ1[[#All],[Komponent/Løsning 
(NB! Bruk unike navn)]],0),MATCH($D17,Alternativ1[#Headers],0))),"")</f>
        <v/>
      </c>
      <c r="AT17" s="2" t="str">
        <f>IFERROR(IF(AT$2&gt;Analyseperiode,"",INDEX(Alternativ1[#All],MATCH('Kontantstrøm alt. 1'!$C12,Alternativ1[[#All],[Komponent/Løsning 
(NB! Bruk unike navn)]],0),MATCH($D17,Alternativ1[#Headers],0))),"")</f>
        <v/>
      </c>
      <c r="AU17" s="2" t="str">
        <f>IFERROR(IF(AU$2&gt;Analyseperiode,"",INDEX(Alternativ1[#All],MATCH('Kontantstrøm alt. 1'!$C12,Alternativ1[[#All],[Komponent/Løsning 
(NB! Bruk unike navn)]],0),MATCH($D17,Alternativ1[#Headers],0))),"")</f>
        <v/>
      </c>
      <c r="AV17" s="2" t="str">
        <f>IFERROR(IF(AV$2&gt;Analyseperiode,"",INDEX(Alternativ1[#All],MATCH('Kontantstrøm alt. 1'!$C12,Alternativ1[[#All],[Komponent/Løsning 
(NB! Bruk unike navn)]],0),MATCH($D17,Alternativ1[#Headers],0))),"")</f>
        <v/>
      </c>
      <c r="AW17" s="2" t="str">
        <f>IFERROR(IF(AW$2&gt;Analyseperiode,"",INDEX(Alternativ1[#All],MATCH('Kontantstrøm alt. 1'!$C12,Alternativ1[[#All],[Komponent/Løsning 
(NB! Bruk unike navn)]],0),MATCH($D17,Alternativ1[#Headers],0))),"")</f>
        <v/>
      </c>
      <c r="AX17" s="2" t="str">
        <f>IFERROR(IF(AX$2&gt;Analyseperiode,"",INDEX(Alternativ1[#All],MATCH('Kontantstrøm alt. 1'!$C12,Alternativ1[[#All],[Komponent/Løsning 
(NB! Bruk unike navn)]],0),MATCH($D17,Alternativ1[#Headers],0))),"")</f>
        <v/>
      </c>
      <c r="AY17" s="2" t="str">
        <f>IFERROR(IF(AY$2&gt;Analyseperiode,"",INDEX(Alternativ1[#All],MATCH('Kontantstrøm alt. 1'!$C12,Alternativ1[[#All],[Komponent/Løsning 
(NB! Bruk unike navn)]],0),MATCH($D17,Alternativ1[#Headers],0))),"")</f>
        <v/>
      </c>
      <c r="AZ17" s="2" t="str">
        <f>IFERROR(IF(AZ$2&gt;Analyseperiode,"",INDEX(Alternativ1[#All],MATCH('Kontantstrøm alt. 1'!$C12,Alternativ1[[#All],[Komponent/Løsning 
(NB! Bruk unike navn)]],0),MATCH($D17,Alternativ1[#Headers],0))),"")</f>
        <v/>
      </c>
      <c r="BA17" s="2" t="str">
        <f>IFERROR(IF(BA$2&gt;Analyseperiode,"",INDEX(Alternativ1[#All],MATCH('Kontantstrøm alt. 1'!$C12,Alternativ1[[#All],[Komponent/Løsning 
(NB! Bruk unike navn)]],0),MATCH($D17,Alternativ1[#Headers],0))),"")</f>
        <v/>
      </c>
      <c r="BB17" s="2" t="str">
        <f>IFERROR(IF(BB$2&gt;Analyseperiode,"",INDEX(Alternativ1[#All],MATCH('Kontantstrøm alt. 1'!$C12,Alternativ1[[#All],[Komponent/Løsning 
(NB! Bruk unike navn)]],0),MATCH($D17,Alternativ1[#Headers],0))),"")</f>
        <v/>
      </c>
      <c r="BC17" s="2" t="str">
        <f>IFERROR(IF(BC$2&gt;Analyseperiode,"",INDEX(Alternativ1[#All],MATCH('Kontantstrøm alt. 1'!$C12,Alternativ1[[#All],[Komponent/Løsning 
(NB! Bruk unike navn)]],0),MATCH($D17,Alternativ1[#Headers],0))),"")</f>
        <v/>
      </c>
      <c r="BD17" s="2" t="str">
        <f>IFERROR(IF(BD$2&gt;Analyseperiode,"",INDEX(Alternativ1[#All],MATCH('Kontantstrøm alt. 1'!$C12,Alternativ1[[#All],[Komponent/Løsning 
(NB! Bruk unike navn)]],0),MATCH($D17,Alternativ1[#Headers],0))),"")</f>
        <v/>
      </c>
      <c r="BE17" s="2" t="str">
        <f>IFERROR(IF(BE$2&gt;Analyseperiode,"",INDEX(Alternativ1[#All],MATCH('Kontantstrøm alt. 1'!$C12,Alternativ1[[#All],[Komponent/Løsning 
(NB! Bruk unike navn)]],0),MATCH($D17,Alternativ1[#Headers],0))),"")</f>
        <v/>
      </c>
      <c r="BF17" s="2" t="str">
        <f>IFERROR(IF(BF$2&gt;Analyseperiode,"",INDEX(Alternativ1[#All],MATCH('Kontantstrøm alt. 1'!$C12,Alternativ1[[#All],[Komponent/Løsning 
(NB! Bruk unike navn)]],0),MATCH($D17,Alternativ1[#Headers],0))),"")</f>
        <v/>
      </c>
      <c r="BG17" s="2" t="str">
        <f>IFERROR(IF(BG$2&gt;Analyseperiode,"",INDEX(Alternativ1[#All],MATCH('Kontantstrøm alt. 1'!$C12,Alternativ1[[#All],[Komponent/Løsning 
(NB! Bruk unike navn)]],0),MATCH($D17,Alternativ1[#Headers],0))),"")</f>
        <v/>
      </c>
      <c r="BH17" s="2" t="str">
        <f>IFERROR(IF(BH$2&gt;Analyseperiode,"",INDEX(Alternativ1[#All],MATCH('Kontantstrøm alt. 1'!$C12,Alternativ1[[#All],[Komponent/Løsning 
(NB! Bruk unike navn)]],0),MATCH($D17,Alternativ1[#Headers],0))),"")</f>
        <v/>
      </c>
      <c r="BI17" s="2" t="str">
        <f>IFERROR(IF(BI$2&gt;Analyseperiode,"",INDEX(Alternativ1[#All],MATCH('Kontantstrøm alt. 1'!$C12,Alternativ1[[#All],[Komponent/Løsning 
(NB! Bruk unike navn)]],0),MATCH($D17,Alternativ1[#Headers],0))),"")</f>
        <v/>
      </c>
      <c r="BJ17" s="2" t="str">
        <f>IFERROR(IF(BJ$2&gt;Analyseperiode,"",INDEX(Alternativ1[#All],MATCH('Kontantstrøm alt. 1'!$C12,Alternativ1[[#All],[Komponent/Løsning 
(NB! Bruk unike navn)]],0),MATCH($D17,Alternativ1[#Headers],0))),"")</f>
        <v/>
      </c>
      <c r="BK17" s="2" t="str">
        <f>IFERROR(IF(BK$2&gt;Analyseperiode,"",INDEX(Alternativ1[#All],MATCH('Kontantstrøm alt. 1'!$C12,Alternativ1[[#All],[Komponent/Løsning 
(NB! Bruk unike navn)]],0),MATCH($D17,Alternativ1[#Headers],0))),"")</f>
        <v/>
      </c>
      <c r="BL17" s="2" t="str">
        <f>IFERROR(IF(BL$2&gt;Analyseperiode,"",INDEX(Alternativ1[#All],MATCH('Kontantstrøm alt. 1'!$C12,Alternativ1[[#All],[Komponent/Løsning 
(NB! Bruk unike navn)]],0),MATCH($D17,Alternativ1[#Headers],0))),"")</f>
        <v/>
      </c>
      <c r="BM17" s="2" t="str">
        <f>IFERROR(IF(BM$2&gt;Analyseperiode,"",INDEX(Alternativ1[#All],MATCH('Kontantstrøm alt. 1'!$C12,Alternativ1[[#All],[Komponent/Løsning 
(NB! Bruk unike navn)]],0),MATCH($D17,Alternativ1[#Headers],0))),"")</f>
        <v/>
      </c>
    </row>
    <row r="18" spans="1:65" x14ac:dyDescent="0.2">
      <c r="B18" s="9">
        <f ca="1">IFERROR(NPV(Kalkrente,OFFSET('Kontantstrøm alt. 1'!$F18,0,0,1,Analyseperiode)),0)</f>
        <v>0</v>
      </c>
      <c r="C18" s="4"/>
      <c r="D18" t="str">
        <f>Alternativ1[[#Headers],[6. Renholdskostnader]]</f>
        <v>6. Renholdskostnader</v>
      </c>
      <c r="E18" s="2"/>
      <c r="F18" s="2">
        <f ca="1">IFERROR(IF(F$2&gt;Analyseperiode,"",IF(MOD(F$2,ROUND(INDEX(Alternativ1[#All],MATCH('Kontantstrøm alt. 1'!$C12,Alternativ1[[#All],[Komponent/Løsning 
(NB! Bruk unike navn)]],0),MATCH($D18,Alternativ1[#Headers],0)+1),0))=0,INDEX(Alternativ1[#All],MATCH('Kontantstrøm alt. 1'!$C12,Alternativ1[[#All],[Komponent/Løsning 
(NB! Bruk unike navn)]],0),MATCH($D18,Alternativ1[#Headers],0)),0)),"")</f>
        <v>0</v>
      </c>
      <c r="G18" s="2">
        <f ca="1">IFERROR(IF(G$2&gt;Analyseperiode,"",IF(MOD(G$2,ROUND(INDEX(Alternativ1[#All],MATCH('Kontantstrøm alt. 1'!$C12,Alternativ1[[#All],[Komponent/Løsning 
(NB! Bruk unike navn)]],0),MATCH($D18,Alternativ1[#Headers],0)+1),0))=0,INDEX(Alternativ1[#All],MATCH('Kontantstrøm alt. 1'!$C12,Alternativ1[[#All],[Komponent/Løsning 
(NB! Bruk unike navn)]],0),MATCH($D18,Alternativ1[#Headers],0)),0)),"")</f>
        <v>0</v>
      </c>
      <c r="H18" s="2">
        <f ca="1">IFERROR(IF(H$2&gt;Analyseperiode,"",IF(MOD(H$2,ROUND(INDEX(Alternativ1[#All],MATCH('Kontantstrøm alt. 1'!$C12,Alternativ1[[#All],[Komponent/Løsning 
(NB! Bruk unike navn)]],0),MATCH($D18,Alternativ1[#Headers],0)+1),0))=0,INDEX(Alternativ1[#All],MATCH('Kontantstrøm alt. 1'!$C12,Alternativ1[[#All],[Komponent/Løsning 
(NB! Bruk unike navn)]],0),MATCH($D18,Alternativ1[#Headers],0)),0)),"")</f>
        <v>0</v>
      </c>
      <c r="I18" s="2">
        <f ca="1">IFERROR(IF(I$2&gt;Analyseperiode,"",IF(MOD(I$2,ROUND(INDEX(Alternativ1[#All],MATCH('Kontantstrøm alt. 1'!$C12,Alternativ1[[#All],[Komponent/Løsning 
(NB! Bruk unike navn)]],0),MATCH($D18,Alternativ1[#Headers],0)+1),0))=0,INDEX(Alternativ1[#All],MATCH('Kontantstrøm alt. 1'!$C12,Alternativ1[[#All],[Komponent/Løsning 
(NB! Bruk unike navn)]],0),MATCH($D18,Alternativ1[#Headers],0)),0)),"")</f>
        <v>0</v>
      </c>
      <c r="J18" s="2">
        <f ca="1">IFERROR(IF(J$2&gt;Analyseperiode,"",IF(MOD(J$2,ROUND(INDEX(Alternativ1[#All],MATCH('Kontantstrøm alt. 1'!$C12,Alternativ1[[#All],[Komponent/Løsning 
(NB! Bruk unike navn)]],0),MATCH($D18,Alternativ1[#Headers],0)+1),0))=0,INDEX(Alternativ1[#All],MATCH('Kontantstrøm alt. 1'!$C12,Alternativ1[[#All],[Komponent/Løsning 
(NB! Bruk unike navn)]],0),MATCH($D18,Alternativ1[#Headers],0)),0)),"")</f>
        <v>0</v>
      </c>
      <c r="K18" s="2">
        <f ca="1">IFERROR(IF(K$2&gt;Analyseperiode,"",IF(MOD(K$2,ROUND(INDEX(Alternativ1[#All],MATCH('Kontantstrøm alt. 1'!$C12,Alternativ1[[#All],[Komponent/Løsning 
(NB! Bruk unike navn)]],0),MATCH($D18,Alternativ1[#Headers],0)+1),0))=0,INDEX(Alternativ1[#All],MATCH('Kontantstrøm alt. 1'!$C12,Alternativ1[[#All],[Komponent/Løsning 
(NB! Bruk unike navn)]],0),MATCH($D18,Alternativ1[#Headers],0)),0)),"")</f>
        <v>0</v>
      </c>
      <c r="L18" s="2">
        <f ca="1">IFERROR(IF(L$2&gt;Analyseperiode,"",IF(MOD(L$2,ROUND(INDEX(Alternativ1[#All],MATCH('Kontantstrøm alt. 1'!$C12,Alternativ1[[#All],[Komponent/Løsning 
(NB! Bruk unike navn)]],0),MATCH($D18,Alternativ1[#Headers],0)+1),0))=0,INDEX(Alternativ1[#All],MATCH('Kontantstrøm alt. 1'!$C12,Alternativ1[[#All],[Komponent/Løsning 
(NB! Bruk unike navn)]],0),MATCH($D18,Alternativ1[#Headers],0)),0)),"")</f>
        <v>0</v>
      </c>
      <c r="M18" s="2">
        <f ca="1">IFERROR(IF(M$2&gt;Analyseperiode,"",IF(MOD(M$2,ROUND(INDEX(Alternativ1[#All],MATCH('Kontantstrøm alt. 1'!$C12,Alternativ1[[#All],[Komponent/Løsning 
(NB! Bruk unike navn)]],0),MATCH($D18,Alternativ1[#Headers],0)+1),0))=0,INDEX(Alternativ1[#All],MATCH('Kontantstrøm alt. 1'!$C12,Alternativ1[[#All],[Komponent/Løsning 
(NB! Bruk unike navn)]],0),MATCH($D18,Alternativ1[#Headers],0)),0)),"")</f>
        <v>0</v>
      </c>
      <c r="N18" s="2">
        <f ca="1">IFERROR(IF(N$2&gt;Analyseperiode,"",IF(MOD(N$2,ROUND(INDEX(Alternativ1[#All],MATCH('Kontantstrøm alt. 1'!$C12,Alternativ1[[#All],[Komponent/Løsning 
(NB! Bruk unike navn)]],0),MATCH($D18,Alternativ1[#Headers],0)+1),0))=0,INDEX(Alternativ1[#All],MATCH('Kontantstrøm alt. 1'!$C12,Alternativ1[[#All],[Komponent/Løsning 
(NB! Bruk unike navn)]],0),MATCH($D18,Alternativ1[#Headers],0)),0)),"")</f>
        <v>0</v>
      </c>
      <c r="O18" s="2">
        <f ca="1">IFERROR(IF(O$2&gt;Analyseperiode,"",IF(MOD(O$2,ROUND(INDEX(Alternativ1[#All],MATCH('Kontantstrøm alt. 1'!$C12,Alternativ1[[#All],[Komponent/Løsning 
(NB! Bruk unike navn)]],0),MATCH($D18,Alternativ1[#Headers],0)+1),0))=0,INDEX(Alternativ1[#All],MATCH('Kontantstrøm alt. 1'!$C12,Alternativ1[[#All],[Komponent/Løsning 
(NB! Bruk unike navn)]],0),MATCH($D18,Alternativ1[#Headers],0)),0)),"")</f>
        <v>0</v>
      </c>
      <c r="P18" s="2">
        <f ca="1">IFERROR(IF(P$2&gt;Analyseperiode,"",IF(MOD(P$2,ROUND(INDEX(Alternativ1[#All],MATCH('Kontantstrøm alt. 1'!$C12,Alternativ1[[#All],[Komponent/Løsning 
(NB! Bruk unike navn)]],0),MATCH($D18,Alternativ1[#Headers],0)+1),0))=0,INDEX(Alternativ1[#All],MATCH('Kontantstrøm alt. 1'!$C12,Alternativ1[[#All],[Komponent/Løsning 
(NB! Bruk unike navn)]],0),MATCH($D18,Alternativ1[#Headers],0)),0)),"")</f>
        <v>0</v>
      </c>
      <c r="Q18" s="2">
        <f ca="1">IFERROR(IF(Q$2&gt;Analyseperiode,"",IF(MOD(Q$2,ROUND(INDEX(Alternativ1[#All],MATCH('Kontantstrøm alt. 1'!$C12,Alternativ1[[#All],[Komponent/Løsning 
(NB! Bruk unike navn)]],0),MATCH($D18,Alternativ1[#Headers],0)+1),0))=0,INDEX(Alternativ1[#All],MATCH('Kontantstrøm alt. 1'!$C12,Alternativ1[[#All],[Komponent/Løsning 
(NB! Bruk unike navn)]],0),MATCH($D18,Alternativ1[#Headers],0)),0)),"")</f>
        <v>0</v>
      </c>
      <c r="R18" s="2">
        <f ca="1">IFERROR(IF(R$2&gt;Analyseperiode,"",IF(MOD(R$2,ROUND(INDEX(Alternativ1[#All],MATCH('Kontantstrøm alt. 1'!$C12,Alternativ1[[#All],[Komponent/Løsning 
(NB! Bruk unike navn)]],0),MATCH($D18,Alternativ1[#Headers],0)+1),0))=0,INDEX(Alternativ1[#All],MATCH('Kontantstrøm alt. 1'!$C12,Alternativ1[[#All],[Komponent/Løsning 
(NB! Bruk unike navn)]],0),MATCH($D18,Alternativ1[#Headers],0)),0)),"")</f>
        <v>0</v>
      </c>
      <c r="S18" s="2">
        <f ca="1">IFERROR(IF(S$2&gt;Analyseperiode,"",IF(MOD(S$2,ROUND(INDEX(Alternativ1[#All],MATCH('Kontantstrøm alt. 1'!$C12,Alternativ1[[#All],[Komponent/Løsning 
(NB! Bruk unike navn)]],0),MATCH($D18,Alternativ1[#Headers],0)+1),0))=0,INDEX(Alternativ1[#All],MATCH('Kontantstrøm alt. 1'!$C12,Alternativ1[[#All],[Komponent/Løsning 
(NB! Bruk unike navn)]],0),MATCH($D18,Alternativ1[#Headers],0)),0)),"")</f>
        <v>0</v>
      </c>
      <c r="T18" s="2">
        <f ca="1">IFERROR(IF(T$2&gt;Analyseperiode,"",IF(MOD(T$2,ROUND(INDEX(Alternativ1[#All],MATCH('Kontantstrøm alt. 1'!$C12,Alternativ1[[#All],[Komponent/Løsning 
(NB! Bruk unike navn)]],0),MATCH($D18,Alternativ1[#Headers],0)+1),0))=0,INDEX(Alternativ1[#All],MATCH('Kontantstrøm alt. 1'!$C12,Alternativ1[[#All],[Komponent/Løsning 
(NB! Bruk unike navn)]],0),MATCH($D18,Alternativ1[#Headers],0)),0)),"")</f>
        <v>0</v>
      </c>
      <c r="U18" s="2">
        <f ca="1">IFERROR(IF(U$2&gt;Analyseperiode,"",IF(MOD(U$2,ROUND(INDEX(Alternativ1[#All],MATCH('Kontantstrøm alt. 1'!$C12,Alternativ1[[#All],[Komponent/Løsning 
(NB! Bruk unike navn)]],0),MATCH($D18,Alternativ1[#Headers],0)+1),0))=0,INDEX(Alternativ1[#All],MATCH('Kontantstrøm alt. 1'!$C12,Alternativ1[[#All],[Komponent/Løsning 
(NB! Bruk unike navn)]],0),MATCH($D18,Alternativ1[#Headers],0)),0)),"")</f>
        <v>0</v>
      </c>
      <c r="V18" s="2">
        <f ca="1">IFERROR(IF(V$2&gt;Analyseperiode,"",IF(MOD(V$2,ROUND(INDEX(Alternativ1[#All],MATCH('Kontantstrøm alt. 1'!$C12,Alternativ1[[#All],[Komponent/Løsning 
(NB! Bruk unike navn)]],0),MATCH($D18,Alternativ1[#Headers],0)+1),0))=0,INDEX(Alternativ1[#All],MATCH('Kontantstrøm alt. 1'!$C12,Alternativ1[[#All],[Komponent/Løsning 
(NB! Bruk unike navn)]],0),MATCH($D18,Alternativ1[#Headers],0)),0)),"")</f>
        <v>0</v>
      </c>
      <c r="W18" s="2">
        <f ca="1">IFERROR(IF(W$2&gt;Analyseperiode,"",IF(MOD(W$2,ROUND(INDEX(Alternativ1[#All],MATCH('Kontantstrøm alt. 1'!$C12,Alternativ1[[#All],[Komponent/Løsning 
(NB! Bruk unike navn)]],0),MATCH($D18,Alternativ1[#Headers],0)+1),0))=0,INDEX(Alternativ1[#All],MATCH('Kontantstrøm alt. 1'!$C12,Alternativ1[[#All],[Komponent/Løsning 
(NB! Bruk unike navn)]],0),MATCH($D18,Alternativ1[#Headers],0)),0)),"")</f>
        <v>0</v>
      </c>
      <c r="X18" s="2">
        <f ca="1">IFERROR(IF(X$2&gt;Analyseperiode,"",IF(MOD(X$2,ROUND(INDEX(Alternativ1[#All],MATCH('Kontantstrøm alt. 1'!$C12,Alternativ1[[#All],[Komponent/Løsning 
(NB! Bruk unike navn)]],0),MATCH($D18,Alternativ1[#Headers],0)+1),0))=0,INDEX(Alternativ1[#All],MATCH('Kontantstrøm alt. 1'!$C12,Alternativ1[[#All],[Komponent/Løsning 
(NB! Bruk unike navn)]],0),MATCH($D18,Alternativ1[#Headers],0)),0)),"")</f>
        <v>0</v>
      </c>
      <c r="Y18" s="2">
        <f ca="1">IFERROR(IF(Y$2&gt;Analyseperiode,"",IF(MOD(Y$2,ROUND(INDEX(Alternativ1[#All],MATCH('Kontantstrøm alt. 1'!$C12,Alternativ1[[#All],[Komponent/Løsning 
(NB! Bruk unike navn)]],0),MATCH($D18,Alternativ1[#Headers],0)+1),0))=0,INDEX(Alternativ1[#All],MATCH('Kontantstrøm alt. 1'!$C12,Alternativ1[[#All],[Komponent/Løsning 
(NB! Bruk unike navn)]],0),MATCH($D18,Alternativ1[#Headers],0)),0)),"")</f>
        <v>0</v>
      </c>
      <c r="Z18" s="2">
        <f ca="1">IFERROR(IF(Z$2&gt;Analyseperiode,"",IF(MOD(Z$2,ROUND(INDEX(Alternativ1[#All],MATCH('Kontantstrøm alt. 1'!$C12,Alternativ1[[#All],[Komponent/Løsning 
(NB! Bruk unike navn)]],0),MATCH($D18,Alternativ1[#Headers],0)+1),0))=0,INDEX(Alternativ1[#All],MATCH('Kontantstrøm alt. 1'!$C12,Alternativ1[[#All],[Komponent/Løsning 
(NB! Bruk unike navn)]],0),MATCH($D18,Alternativ1[#Headers],0)),0)),"")</f>
        <v>0</v>
      </c>
      <c r="AA18" s="2">
        <f ca="1">IFERROR(IF(AA$2&gt;Analyseperiode,"",IF(MOD(AA$2,ROUND(INDEX(Alternativ1[#All],MATCH('Kontantstrøm alt. 1'!$C12,Alternativ1[[#All],[Komponent/Løsning 
(NB! Bruk unike navn)]],0),MATCH($D18,Alternativ1[#Headers],0)+1),0))=0,INDEX(Alternativ1[#All],MATCH('Kontantstrøm alt. 1'!$C12,Alternativ1[[#All],[Komponent/Løsning 
(NB! Bruk unike navn)]],0),MATCH($D18,Alternativ1[#Headers],0)),0)),"")</f>
        <v>0</v>
      </c>
      <c r="AB18" s="2">
        <f ca="1">IFERROR(IF(AB$2&gt;Analyseperiode,"",IF(MOD(AB$2,ROUND(INDEX(Alternativ1[#All],MATCH('Kontantstrøm alt. 1'!$C12,Alternativ1[[#All],[Komponent/Løsning 
(NB! Bruk unike navn)]],0),MATCH($D18,Alternativ1[#Headers],0)+1),0))=0,INDEX(Alternativ1[#All],MATCH('Kontantstrøm alt. 1'!$C12,Alternativ1[[#All],[Komponent/Løsning 
(NB! Bruk unike navn)]],0),MATCH($D18,Alternativ1[#Headers],0)),0)),"")</f>
        <v>0</v>
      </c>
      <c r="AC18" s="2">
        <f ca="1">IFERROR(IF(AC$2&gt;Analyseperiode,"",IF(MOD(AC$2,ROUND(INDEX(Alternativ1[#All],MATCH('Kontantstrøm alt. 1'!$C12,Alternativ1[[#All],[Komponent/Løsning 
(NB! Bruk unike navn)]],0),MATCH($D18,Alternativ1[#Headers],0)+1),0))=0,INDEX(Alternativ1[#All],MATCH('Kontantstrøm alt. 1'!$C12,Alternativ1[[#All],[Komponent/Løsning 
(NB! Bruk unike navn)]],0),MATCH($D18,Alternativ1[#Headers],0)),0)),"")</f>
        <v>0</v>
      </c>
      <c r="AD18" s="2">
        <f ca="1">IFERROR(IF(AD$2&gt;Analyseperiode,"",IF(MOD(AD$2,ROUND(INDEX(Alternativ1[#All],MATCH('Kontantstrøm alt. 1'!$C12,Alternativ1[[#All],[Komponent/Løsning 
(NB! Bruk unike navn)]],0),MATCH($D18,Alternativ1[#Headers],0)+1),0))=0,INDEX(Alternativ1[#All],MATCH('Kontantstrøm alt. 1'!$C12,Alternativ1[[#All],[Komponent/Løsning 
(NB! Bruk unike navn)]],0),MATCH($D18,Alternativ1[#Headers],0)),0)),"")</f>
        <v>0</v>
      </c>
      <c r="AE18" s="2">
        <f ca="1">IFERROR(IF(AE$2&gt;Analyseperiode,"",IF(MOD(AE$2,ROUND(INDEX(Alternativ1[#All],MATCH('Kontantstrøm alt. 1'!$C12,Alternativ1[[#All],[Komponent/Løsning 
(NB! Bruk unike navn)]],0),MATCH($D18,Alternativ1[#Headers],0)+1),0))=0,INDEX(Alternativ1[#All],MATCH('Kontantstrøm alt. 1'!$C12,Alternativ1[[#All],[Komponent/Løsning 
(NB! Bruk unike navn)]],0),MATCH($D18,Alternativ1[#Headers],0)),0)),"")</f>
        <v>0</v>
      </c>
      <c r="AF18" s="2">
        <f ca="1">IFERROR(IF(AF$2&gt;Analyseperiode,"",IF(MOD(AF$2,ROUND(INDEX(Alternativ1[#All],MATCH('Kontantstrøm alt. 1'!$C12,Alternativ1[[#All],[Komponent/Løsning 
(NB! Bruk unike navn)]],0),MATCH($D18,Alternativ1[#Headers],0)+1),0))=0,INDEX(Alternativ1[#All],MATCH('Kontantstrøm alt. 1'!$C12,Alternativ1[[#All],[Komponent/Løsning 
(NB! Bruk unike navn)]],0),MATCH($D18,Alternativ1[#Headers],0)),0)),"")</f>
        <v>0</v>
      </c>
      <c r="AG18" s="2">
        <f ca="1">IFERROR(IF(AG$2&gt;Analyseperiode,"",IF(MOD(AG$2,ROUND(INDEX(Alternativ1[#All],MATCH('Kontantstrøm alt. 1'!$C12,Alternativ1[[#All],[Komponent/Løsning 
(NB! Bruk unike navn)]],0),MATCH($D18,Alternativ1[#Headers],0)+1),0))=0,INDEX(Alternativ1[#All],MATCH('Kontantstrøm alt. 1'!$C12,Alternativ1[[#All],[Komponent/Løsning 
(NB! Bruk unike navn)]],0),MATCH($D18,Alternativ1[#Headers],0)),0)),"")</f>
        <v>0</v>
      </c>
      <c r="AH18" s="2">
        <f ca="1">IFERROR(IF(AH$2&gt;Analyseperiode,"",IF(MOD(AH$2,ROUND(INDEX(Alternativ1[#All],MATCH('Kontantstrøm alt. 1'!$C12,Alternativ1[[#All],[Komponent/Løsning 
(NB! Bruk unike navn)]],0),MATCH($D18,Alternativ1[#Headers],0)+1),0))=0,INDEX(Alternativ1[#All],MATCH('Kontantstrøm alt. 1'!$C12,Alternativ1[[#All],[Komponent/Løsning 
(NB! Bruk unike navn)]],0),MATCH($D18,Alternativ1[#Headers],0)),0)),"")</f>
        <v>0</v>
      </c>
      <c r="AI18" s="2">
        <f ca="1">IFERROR(IF(AI$2&gt;Analyseperiode,"",IF(MOD(AI$2,ROUND(INDEX(Alternativ1[#All],MATCH('Kontantstrøm alt. 1'!$C12,Alternativ1[[#All],[Komponent/Løsning 
(NB! Bruk unike navn)]],0),MATCH($D18,Alternativ1[#Headers],0)+1),0))=0,INDEX(Alternativ1[#All],MATCH('Kontantstrøm alt. 1'!$C12,Alternativ1[[#All],[Komponent/Løsning 
(NB! Bruk unike navn)]],0),MATCH($D18,Alternativ1[#Headers],0)),0)),"")</f>
        <v>0</v>
      </c>
      <c r="AJ18" s="2" t="str">
        <f>IFERROR(IF(AJ$2&gt;Analyseperiode,"",IF(MOD(AJ$2,ROUND(INDEX(Alternativ1[#All],MATCH('Kontantstrøm alt. 1'!$C12,Alternativ1[[#All],[Komponent/Løsning 
(NB! Bruk unike navn)]],0),MATCH($D18,Alternativ1[#Headers],0)+1),0))=0,INDEX(Alternativ1[#All],MATCH('Kontantstrøm alt. 1'!$C12,Alternativ1[[#All],[Komponent/Løsning 
(NB! Bruk unike navn)]],0),MATCH($D18,Alternativ1[#Headers],0)),0)),"")</f>
        <v/>
      </c>
      <c r="AK18" s="2" t="str">
        <f>IFERROR(IF(AK$2&gt;Analyseperiode,"",IF(MOD(AK$2,ROUND(INDEX(Alternativ1[#All],MATCH('Kontantstrøm alt. 1'!$C12,Alternativ1[[#All],[Komponent/Løsning 
(NB! Bruk unike navn)]],0),MATCH($D18,Alternativ1[#Headers],0)+1),0))=0,INDEX(Alternativ1[#All],MATCH('Kontantstrøm alt. 1'!$C12,Alternativ1[[#All],[Komponent/Løsning 
(NB! Bruk unike navn)]],0),MATCH($D18,Alternativ1[#Headers],0)),0)),"")</f>
        <v/>
      </c>
      <c r="AL18" s="2" t="str">
        <f>IFERROR(IF(AL$2&gt;Analyseperiode,"",IF(MOD(AL$2,ROUND(INDEX(Alternativ1[#All],MATCH('Kontantstrøm alt. 1'!$C12,Alternativ1[[#All],[Komponent/Løsning 
(NB! Bruk unike navn)]],0),MATCH($D18,Alternativ1[#Headers],0)+1),0))=0,INDEX(Alternativ1[#All],MATCH('Kontantstrøm alt. 1'!$C12,Alternativ1[[#All],[Komponent/Løsning 
(NB! Bruk unike navn)]],0),MATCH($D18,Alternativ1[#Headers],0)),0)),"")</f>
        <v/>
      </c>
      <c r="AM18" s="2" t="str">
        <f>IFERROR(IF(AM$2&gt;Analyseperiode,"",IF(MOD(AM$2,ROUND(INDEX(Alternativ1[#All],MATCH('Kontantstrøm alt. 1'!$C12,Alternativ1[[#All],[Komponent/Løsning 
(NB! Bruk unike navn)]],0),MATCH($D18,Alternativ1[#Headers],0)+1),0))=0,INDEX(Alternativ1[#All],MATCH('Kontantstrøm alt. 1'!$C12,Alternativ1[[#All],[Komponent/Løsning 
(NB! Bruk unike navn)]],0),MATCH($D18,Alternativ1[#Headers],0)),0)),"")</f>
        <v/>
      </c>
      <c r="AN18" s="2" t="str">
        <f>IFERROR(IF(AN$2&gt;Analyseperiode,"",IF(MOD(AN$2,ROUND(INDEX(Alternativ1[#All],MATCH('Kontantstrøm alt. 1'!$C12,Alternativ1[[#All],[Komponent/Løsning 
(NB! Bruk unike navn)]],0),MATCH($D18,Alternativ1[#Headers],0)+1),0))=0,INDEX(Alternativ1[#All],MATCH('Kontantstrøm alt. 1'!$C12,Alternativ1[[#All],[Komponent/Løsning 
(NB! Bruk unike navn)]],0),MATCH($D18,Alternativ1[#Headers],0)),0)),"")</f>
        <v/>
      </c>
      <c r="AO18" s="2" t="str">
        <f>IFERROR(IF(AO$2&gt;Analyseperiode,"",IF(MOD(AO$2,ROUND(INDEX(Alternativ1[#All],MATCH('Kontantstrøm alt. 1'!$C12,Alternativ1[[#All],[Komponent/Løsning 
(NB! Bruk unike navn)]],0),MATCH($D18,Alternativ1[#Headers],0)+1),0))=0,INDEX(Alternativ1[#All],MATCH('Kontantstrøm alt. 1'!$C12,Alternativ1[[#All],[Komponent/Løsning 
(NB! Bruk unike navn)]],0),MATCH($D18,Alternativ1[#Headers],0)),0)),"")</f>
        <v/>
      </c>
      <c r="AP18" s="2" t="str">
        <f>IFERROR(IF(AP$2&gt;Analyseperiode,"",IF(MOD(AP$2,ROUND(INDEX(Alternativ1[#All],MATCH('Kontantstrøm alt. 1'!$C12,Alternativ1[[#All],[Komponent/Løsning 
(NB! Bruk unike navn)]],0),MATCH($D18,Alternativ1[#Headers],0)+1),0))=0,INDEX(Alternativ1[#All],MATCH('Kontantstrøm alt. 1'!$C12,Alternativ1[[#All],[Komponent/Løsning 
(NB! Bruk unike navn)]],0),MATCH($D18,Alternativ1[#Headers],0)),0)),"")</f>
        <v/>
      </c>
      <c r="AQ18" s="2" t="str">
        <f>IFERROR(IF(AQ$2&gt;Analyseperiode,"",IF(MOD(AQ$2,ROUND(INDEX(Alternativ1[#All],MATCH('Kontantstrøm alt. 1'!$C12,Alternativ1[[#All],[Komponent/Løsning 
(NB! Bruk unike navn)]],0),MATCH($D18,Alternativ1[#Headers],0)+1),0))=0,INDEX(Alternativ1[#All],MATCH('Kontantstrøm alt. 1'!$C12,Alternativ1[[#All],[Komponent/Løsning 
(NB! Bruk unike navn)]],0),MATCH($D18,Alternativ1[#Headers],0)),0)),"")</f>
        <v/>
      </c>
      <c r="AR18" s="2" t="str">
        <f>IFERROR(IF(AR$2&gt;Analyseperiode,"",IF(MOD(AR$2,ROUND(INDEX(Alternativ1[#All],MATCH('Kontantstrøm alt. 1'!$C12,Alternativ1[[#All],[Komponent/Løsning 
(NB! Bruk unike navn)]],0),MATCH($D18,Alternativ1[#Headers],0)+1),0))=0,INDEX(Alternativ1[#All],MATCH('Kontantstrøm alt. 1'!$C12,Alternativ1[[#All],[Komponent/Løsning 
(NB! Bruk unike navn)]],0),MATCH($D18,Alternativ1[#Headers],0)),0)),"")</f>
        <v/>
      </c>
      <c r="AS18" s="2" t="str">
        <f>IFERROR(IF(AS$2&gt;Analyseperiode,"",IF(MOD(AS$2,ROUND(INDEX(Alternativ1[#All],MATCH('Kontantstrøm alt. 1'!$C12,Alternativ1[[#All],[Komponent/Løsning 
(NB! Bruk unike navn)]],0),MATCH($D18,Alternativ1[#Headers],0)+1),0))=0,INDEX(Alternativ1[#All],MATCH('Kontantstrøm alt. 1'!$C12,Alternativ1[[#All],[Komponent/Løsning 
(NB! Bruk unike navn)]],0),MATCH($D18,Alternativ1[#Headers],0)),0)),"")</f>
        <v/>
      </c>
      <c r="AT18" s="2" t="str">
        <f>IFERROR(IF(AT$2&gt;Analyseperiode,"",IF(MOD(AT$2,ROUND(INDEX(Alternativ1[#All],MATCH('Kontantstrøm alt. 1'!$C12,Alternativ1[[#All],[Komponent/Løsning 
(NB! Bruk unike navn)]],0),MATCH($D18,Alternativ1[#Headers],0)+1),0))=0,INDEX(Alternativ1[#All],MATCH('Kontantstrøm alt. 1'!$C12,Alternativ1[[#All],[Komponent/Løsning 
(NB! Bruk unike navn)]],0),MATCH($D18,Alternativ1[#Headers],0)),0)),"")</f>
        <v/>
      </c>
      <c r="AU18" s="2" t="str">
        <f>IFERROR(IF(AU$2&gt;Analyseperiode,"",IF(MOD(AU$2,ROUND(INDEX(Alternativ1[#All],MATCH('Kontantstrøm alt. 1'!$C12,Alternativ1[[#All],[Komponent/Løsning 
(NB! Bruk unike navn)]],0),MATCH($D18,Alternativ1[#Headers],0)+1),0))=0,INDEX(Alternativ1[#All],MATCH('Kontantstrøm alt. 1'!$C12,Alternativ1[[#All],[Komponent/Løsning 
(NB! Bruk unike navn)]],0),MATCH($D18,Alternativ1[#Headers],0)),0)),"")</f>
        <v/>
      </c>
      <c r="AV18" s="2" t="str">
        <f>IFERROR(IF(AV$2&gt;Analyseperiode,"",IF(MOD(AV$2,ROUND(INDEX(Alternativ1[#All],MATCH('Kontantstrøm alt. 1'!$C12,Alternativ1[[#All],[Komponent/Løsning 
(NB! Bruk unike navn)]],0),MATCH($D18,Alternativ1[#Headers],0)+1),0))=0,INDEX(Alternativ1[#All],MATCH('Kontantstrøm alt. 1'!$C12,Alternativ1[[#All],[Komponent/Løsning 
(NB! Bruk unike navn)]],0),MATCH($D18,Alternativ1[#Headers],0)),0)),"")</f>
        <v/>
      </c>
      <c r="AW18" s="2" t="str">
        <f>IFERROR(IF(AW$2&gt;Analyseperiode,"",IF(MOD(AW$2,ROUND(INDEX(Alternativ1[#All],MATCH('Kontantstrøm alt. 1'!$C12,Alternativ1[[#All],[Komponent/Løsning 
(NB! Bruk unike navn)]],0),MATCH($D18,Alternativ1[#Headers],0)+1),0))=0,INDEX(Alternativ1[#All],MATCH('Kontantstrøm alt. 1'!$C12,Alternativ1[[#All],[Komponent/Løsning 
(NB! Bruk unike navn)]],0),MATCH($D18,Alternativ1[#Headers],0)),0)),"")</f>
        <v/>
      </c>
      <c r="AX18" s="2" t="str">
        <f>IFERROR(IF(AX$2&gt;Analyseperiode,"",IF(MOD(AX$2,ROUND(INDEX(Alternativ1[#All],MATCH('Kontantstrøm alt. 1'!$C12,Alternativ1[[#All],[Komponent/Løsning 
(NB! Bruk unike navn)]],0),MATCH($D18,Alternativ1[#Headers],0)+1),0))=0,INDEX(Alternativ1[#All],MATCH('Kontantstrøm alt. 1'!$C12,Alternativ1[[#All],[Komponent/Løsning 
(NB! Bruk unike navn)]],0),MATCH($D18,Alternativ1[#Headers],0)),0)),"")</f>
        <v/>
      </c>
      <c r="AY18" s="2" t="str">
        <f>IFERROR(IF(AY$2&gt;Analyseperiode,"",IF(MOD(AY$2,ROUND(INDEX(Alternativ1[#All],MATCH('Kontantstrøm alt. 1'!$C12,Alternativ1[[#All],[Komponent/Løsning 
(NB! Bruk unike navn)]],0),MATCH($D18,Alternativ1[#Headers],0)+1),0))=0,INDEX(Alternativ1[#All],MATCH('Kontantstrøm alt. 1'!$C12,Alternativ1[[#All],[Komponent/Løsning 
(NB! Bruk unike navn)]],0),MATCH($D18,Alternativ1[#Headers],0)),0)),"")</f>
        <v/>
      </c>
      <c r="AZ18" s="2" t="str">
        <f>IFERROR(IF(AZ$2&gt;Analyseperiode,"",IF(MOD(AZ$2,ROUND(INDEX(Alternativ1[#All],MATCH('Kontantstrøm alt. 1'!$C12,Alternativ1[[#All],[Komponent/Løsning 
(NB! Bruk unike navn)]],0),MATCH($D18,Alternativ1[#Headers],0)+1),0))=0,INDEX(Alternativ1[#All],MATCH('Kontantstrøm alt. 1'!$C12,Alternativ1[[#All],[Komponent/Løsning 
(NB! Bruk unike navn)]],0),MATCH($D18,Alternativ1[#Headers],0)),0)),"")</f>
        <v/>
      </c>
      <c r="BA18" s="2" t="str">
        <f>IFERROR(IF(BA$2&gt;Analyseperiode,"",IF(MOD(BA$2,ROUND(INDEX(Alternativ1[#All],MATCH('Kontantstrøm alt. 1'!$C12,Alternativ1[[#All],[Komponent/Løsning 
(NB! Bruk unike navn)]],0),MATCH($D18,Alternativ1[#Headers],0)+1),0))=0,INDEX(Alternativ1[#All],MATCH('Kontantstrøm alt. 1'!$C12,Alternativ1[[#All],[Komponent/Løsning 
(NB! Bruk unike navn)]],0),MATCH($D18,Alternativ1[#Headers],0)),0)),"")</f>
        <v/>
      </c>
      <c r="BB18" s="2" t="str">
        <f>IFERROR(IF(BB$2&gt;Analyseperiode,"",IF(MOD(BB$2,ROUND(INDEX(Alternativ1[#All],MATCH('Kontantstrøm alt. 1'!$C12,Alternativ1[[#All],[Komponent/Løsning 
(NB! Bruk unike navn)]],0),MATCH($D18,Alternativ1[#Headers],0)+1),0))=0,INDEX(Alternativ1[#All],MATCH('Kontantstrøm alt. 1'!$C12,Alternativ1[[#All],[Komponent/Løsning 
(NB! Bruk unike navn)]],0),MATCH($D18,Alternativ1[#Headers],0)),0)),"")</f>
        <v/>
      </c>
      <c r="BC18" s="2" t="str">
        <f>IFERROR(IF(BC$2&gt;Analyseperiode,"",IF(MOD(BC$2,ROUND(INDEX(Alternativ1[#All],MATCH('Kontantstrøm alt. 1'!$C12,Alternativ1[[#All],[Komponent/Løsning 
(NB! Bruk unike navn)]],0),MATCH($D18,Alternativ1[#Headers],0)+1),0))=0,INDEX(Alternativ1[#All],MATCH('Kontantstrøm alt. 1'!$C12,Alternativ1[[#All],[Komponent/Løsning 
(NB! Bruk unike navn)]],0),MATCH($D18,Alternativ1[#Headers],0)),0)),"")</f>
        <v/>
      </c>
      <c r="BD18" s="2" t="str">
        <f>IFERROR(IF(BD$2&gt;Analyseperiode,"",IF(MOD(BD$2,ROUND(INDEX(Alternativ1[#All],MATCH('Kontantstrøm alt. 1'!$C12,Alternativ1[[#All],[Komponent/Løsning 
(NB! Bruk unike navn)]],0),MATCH($D18,Alternativ1[#Headers],0)+1),0))=0,INDEX(Alternativ1[#All],MATCH('Kontantstrøm alt. 1'!$C12,Alternativ1[[#All],[Komponent/Løsning 
(NB! Bruk unike navn)]],0),MATCH($D18,Alternativ1[#Headers],0)),0)),"")</f>
        <v/>
      </c>
      <c r="BE18" s="2" t="str">
        <f>IFERROR(IF(BE$2&gt;Analyseperiode,"",IF(MOD(BE$2,ROUND(INDEX(Alternativ1[#All],MATCH('Kontantstrøm alt. 1'!$C12,Alternativ1[[#All],[Komponent/Løsning 
(NB! Bruk unike navn)]],0),MATCH($D18,Alternativ1[#Headers],0)+1),0))=0,INDEX(Alternativ1[#All],MATCH('Kontantstrøm alt. 1'!$C12,Alternativ1[[#All],[Komponent/Løsning 
(NB! Bruk unike navn)]],0),MATCH($D18,Alternativ1[#Headers],0)),0)),"")</f>
        <v/>
      </c>
      <c r="BF18" s="2" t="str">
        <f>IFERROR(IF(BF$2&gt;Analyseperiode,"",IF(MOD(BF$2,ROUND(INDEX(Alternativ1[#All],MATCH('Kontantstrøm alt. 1'!$C12,Alternativ1[[#All],[Komponent/Løsning 
(NB! Bruk unike navn)]],0),MATCH($D18,Alternativ1[#Headers],0)+1),0))=0,INDEX(Alternativ1[#All],MATCH('Kontantstrøm alt. 1'!$C12,Alternativ1[[#All],[Komponent/Løsning 
(NB! Bruk unike navn)]],0),MATCH($D18,Alternativ1[#Headers],0)),0)),"")</f>
        <v/>
      </c>
      <c r="BG18" s="2" t="str">
        <f>IFERROR(IF(BG$2&gt;Analyseperiode,"",IF(MOD(BG$2,ROUND(INDEX(Alternativ1[#All],MATCH('Kontantstrøm alt. 1'!$C12,Alternativ1[[#All],[Komponent/Løsning 
(NB! Bruk unike navn)]],0),MATCH($D18,Alternativ1[#Headers],0)+1),0))=0,INDEX(Alternativ1[#All],MATCH('Kontantstrøm alt. 1'!$C12,Alternativ1[[#All],[Komponent/Løsning 
(NB! Bruk unike navn)]],0),MATCH($D18,Alternativ1[#Headers],0)),0)),"")</f>
        <v/>
      </c>
      <c r="BH18" s="2" t="str">
        <f>IFERROR(IF(BH$2&gt;Analyseperiode,"",IF(MOD(BH$2,ROUND(INDEX(Alternativ1[#All],MATCH('Kontantstrøm alt. 1'!$C12,Alternativ1[[#All],[Komponent/Løsning 
(NB! Bruk unike navn)]],0),MATCH($D18,Alternativ1[#Headers],0)+1),0))=0,INDEX(Alternativ1[#All],MATCH('Kontantstrøm alt. 1'!$C12,Alternativ1[[#All],[Komponent/Løsning 
(NB! Bruk unike navn)]],0),MATCH($D18,Alternativ1[#Headers],0)),0)),"")</f>
        <v/>
      </c>
      <c r="BI18" s="2" t="str">
        <f>IFERROR(IF(BI$2&gt;Analyseperiode,"",IF(MOD(BI$2,ROUND(INDEX(Alternativ1[#All],MATCH('Kontantstrøm alt. 1'!$C12,Alternativ1[[#All],[Komponent/Løsning 
(NB! Bruk unike navn)]],0),MATCH($D18,Alternativ1[#Headers],0)+1),0))=0,INDEX(Alternativ1[#All],MATCH('Kontantstrøm alt. 1'!$C12,Alternativ1[[#All],[Komponent/Løsning 
(NB! Bruk unike navn)]],0),MATCH($D18,Alternativ1[#Headers],0)),0)),"")</f>
        <v/>
      </c>
      <c r="BJ18" s="2" t="str">
        <f>IFERROR(IF(BJ$2&gt;Analyseperiode,"",IF(MOD(BJ$2,ROUND(INDEX(Alternativ1[#All],MATCH('Kontantstrøm alt. 1'!$C12,Alternativ1[[#All],[Komponent/Løsning 
(NB! Bruk unike navn)]],0),MATCH($D18,Alternativ1[#Headers],0)+1),0))=0,INDEX(Alternativ1[#All],MATCH('Kontantstrøm alt. 1'!$C12,Alternativ1[[#All],[Komponent/Løsning 
(NB! Bruk unike navn)]],0),MATCH($D18,Alternativ1[#Headers],0)),0)),"")</f>
        <v/>
      </c>
      <c r="BK18" s="2" t="str">
        <f>IFERROR(IF(BK$2&gt;Analyseperiode,"",IF(MOD(BK$2,ROUND(INDEX(Alternativ1[#All],MATCH('Kontantstrøm alt. 1'!$C12,Alternativ1[[#All],[Komponent/Løsning 
(NB! Bruk unike navn)]],0),MATCH($D18,Alternativ1[#Headers],0)+1),0))=0,INDEX(Alternativ1[#All],MATCH('Kontantstrøm alt. 1'!$C12,Alternativ1[[#All],[Komponent/Løsning 
(NB! Bruk unike navn)]],0),MATCH($D18,Alternativ1[#Headers],0)),0)),"")</f>
        <v/>
      </c>
      <c r="BL18" s="2" t="str">
        <f>IFERROR(IF(BL$2&gt;Analyseperiode,"",IF(MOD(BL$2,ROUND(INDEX(Alternativ1[#All],MATCH('Kontantstrøm alt. 1'!$C12,Alternativ1[[#All],[Komponent/Løsning 
(NB! Bruk unike navn)]],0),MATCH($D18,Alternativ1[#Headers],0)+1),0))=0,INDEX(Alternativ1[#All],MATCH('Kontantstrøm alt. 1'!$C12,Alternativ1[[#All],[Komponent/Løsning 
(NB! Bruk unike navn)]],0),MATCH($D18,Alternativ1[#Headers],0)),0)),"")</f>
        <v/>
      </c>
      <c r="BM18" s="2" t="str">
        <f>IFERROR(IF(BM$2&gt;Analyseperiode,"",IF(MOD(BM$2,ROUND(INDEX(Alternativ1[#All],MATCH('Kontantstrøm alt. 1'!$C12,Alternativ1[[#All],[Komponent/Løsning 
(NB! Bruk unike navn)]],0),MATCH($D18,Alternativ1[#Headers],0)+1),0))=0,INDEX(Alternativ1[#All],MATCH('Kontantstrøm alt. 1'!$C12,Alternativ1[[#All],[Komponent/Løsning 
(NB! Bruk unike navn)]],0),MATCH($D18,Alternativ1[#Headers],0)),0)),"")</f>
        <v/>
      </c>
    </row>
    <row r="19" spans="1:65" x14ac:dyDescent="0.2">
      <c r="B19" s="10">
        <f ca="1">IFERROR(NPV(Kalkrente,OFFSET('Kontantstrøm alt. 1'!$F19,0,0,1,Analyseperiode)),0)</f>
        <v>-184991.2007840522</v>
      </c>
      <c r="C19" s="4"/>
      <c r="D19" s="4" t="s">
        <v>36</v>
      </c>
      <c r="E19" s="2"/>
      <c r="F19" s="2">
        <f>IFERROR(IF(F$2&gt;Analyseperiode,"",IF(F$2=Analyseperiode,-((INDEX(Alternativ1[#All],MATCH('Kontantstrøm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G19" s="2">
        <f>IFERROR(IF(G$2&gt;Analyseperiode,"",IF(G$2=Analyseperiode,-((INDEX(Alternativ1[#All],MATCH('Kontantstrøm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H19" s="2">
        <f>IFERROR(IF(H$2&gt;Analyseperiode,"",IF(H$2=Analyseperiode,-((INDEX(Alternativ1[#All],MATCH('Kontantstrøm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I19" s="2">
        <f>IFERROR(IF(I$2&gt;Analyseperiode,"",IF(I$2=Analyseperiode,-((INDEX(Alternativ1[#All],MATCH('Kontantstrøm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J19" s="2">
        <f>IFERROR(IF(J$2&gt;Analyseperiode,"",IF(J$2=Analyseperiode,-((INDEX(Alternativ1[#All],MATCH('Kontantstrøm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K19" s="2">
        <f>IFERROR(IF(K$2&gt;Analyseperiode,"",IF(K$2=Analyseperiode,-((INDEX(Alternativ1[#All],MATCH('Kontantstrøm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L19" s="2">
        <f>IFERROR(IF(L$2&gt;Analyseperiode,"",IF(L$2=Analyseperiode,-((INDEX(Alternativ1[#All],MATCH('Kontantstrøm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M19" s="2">
        <f>IFERROR(IF(M$2&gt;Analyseperiode,"",IF(M$2=Analyseperiode,-((INDEX(Alternativ1[#All],MATCH('Kontantstrøm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N19" s="2">
        <f>IFERROR(IF(N$2&gt;Analyseperiode,"",IF(N$2=Analyseperiode,-((INDEX(Alternativ1[#All],MATCH('Kontantstrøm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O19" s="2">
        <f>IFERROR(IF(O$2&gt;Analyseperiode,"",IF(O$2=Analyseperiode,-((INDEX(Alternativ1[#All],MATCH('Kontantstrøm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P19" s="2">
        <f>IFERROR(IF(P$2&gt;Analyseperiode,"",IF(P$2=Analyseperiode,-((INDEX(Alternativ1[#All],MATCH('Kontantstrøm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Q19" s="2">
        <f>IFERROR(IF(Q$2&gt;Analyseperiode,"",IF(Q$2=Analyseperiode,-((INDEX(Alternativ1[#All],MATCH('Kontantstrøm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R19" s="2">
        <f>IFERROR(IF(R$2&gt;Analyseperiode,"",IF(R$2=Analyseperiode,-((INDEX(Alternativ1[#All],MATCH('Kontantstrøm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S19" s="2">
        <f>IFERROR(IF(S$2&gt;Analyseperiode,"",IF(S$2=Analyseperiode,-((INDEX(Alternativ1[#All],MATCH('Kontantstrøm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T19" s="2">
        <f>IFERROR(IF(T$2&gt;Analyseperiode,"",IF(T$2=Analyseperiode,-((INDEX(Alternativ1[#All],MATCH('Kontantstrøm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U19" s="2">
        <f>IFERROR(IF(U$2&gt;Analyseperiode,"",IF(U$2=Analyseperiode,-((INDEX(Alternativ1[#All],MATCH('Kontantstrøm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V19" s="2">
        <f>IFERROR(IF(V$2&gt;Analyseperiode,"",IF(V$2=Analyseperiode,-((INDEX(Alternativ1[#All],MATCH('Kontantstrøm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W19" s="2">
        <f>IFERROR(IF(W$2&gt;Analyseperiode,"",IF(W$2=Analyseperiode,-((INDEX(Alternativ1[#All],MATCH('Kontantstrøm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X19" s="2">
        <f>IFERROR(IF(X$2&gt;Analyseperiode,"",IF(X$2=Analyseperiode,-((INDEX(Alternativ1[#All],MATCH('Kontantstrøm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Y19" s="2">
        <f>IFERROR(IF(Y$2&gt;Analyseperiode,"",IF(Y$2=Analyseperiode,-((INDEX(Alternativ1[#All],MATCH('Kontantstrøm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Z19" s="2">
        <f>IFERROR(IF(Z$2&gt;Analyseperiode,"",IF(Z$2=Analyseperiode,-((INDEX(Alternativ1[#All],MATCH('Kontantstrøm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A19" s="2">
        <f>IFERROR(IF(AA$2&gt;Analyseperiode,"",IF(AA$2=Analyseperiode,-((INDEX(Alternativ1[#All],MATCH('Kontantstrøm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B19" s="2">
        <f>IFERROR(IF(AB$2&gt;Analyseperiode,"",IF(AB$2=Analyseperiode,-((INDEX(Alternativ1[#All],MATCH('Kontantstrøm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C19" s="2">
        <f>IFERROR(IF(AC$2&gt;Analyseperiode,"",IF(AC$2=Analyseperiode,-((INDEX(Alternativ1[#All],MATCH('Kontantstrøm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D19" s="2">
        <f>IFERROR(IF(AD$2&gt;Analyseperiode,"",IF(AD$2=Analyseperiode,-((INDEX(Alternativ1[#All],MATCH('Kontantstrøm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E19" s="2">
        <f>IFERROR(IF(AE$2&gt;Analyseperiode,"",IF(AE$2=Analyseperiode,-((INDEX(Alternativ1[#All],MATCH('Kontantstrøm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F19" s="2">
        <f>IFERROR(IF(AF$2&gt;Analyseperiode,"",IF(AF$2=Analyseperiode,-((INDEX(Alternativ1[#All],MATCH('Kontantstrøm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G19" s="2">
        <f>IFERROR(IF(AG$2&gt;Analyseperiode,"",IF(AG$2=Analyseperiode,-((INDEX(Alternativ1[#All],MATCH('Kontantstrøm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H19" s="2">
        <f>IFERROR(IF(AH$2&gt;Analyseperiode,"",IF(AH$2=Analyseperiode,-((INDEX(Alternativ1[#All],MATCH('Kontantstrøm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0</v>
      </c>
      <c r="AI19" s="2">
        <f ca="1">IFERROR(IF(AI$2&gt;Analyseperiode,"",IF(AI$2=Analyseperiode,-((INDEX(Alternativ1[#All],MATCH('Kontantstrøm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-600000</v>
      </c>
      <c r="AJ19" s="2" t="str">
        <f>IFERROR(IF(AJ$2&gt;Analyseperiode,"",IF(AJ$2=Analyseperiode,-((INDEX(Alternativ1[#All],MATCH('Kontantstrøm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K19" s="2" t="str">
        <f>IFERROR(IF(AK$2&gt;Analyseperiode,"",IF(AK$2=Analyseperiode,-((INDEX(Alternativ1[#All],MATCH('Kontantstrøm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L19" s="2" t="str">
        <f>IFERROR(IF(AL$2&gt;Analyseperiode,"",IF(AL$2=Analyseperiode,-((INDEX(Alternativ1[#All],MATCH('Kontantstrøm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M19" s="2" t="str">
        <f>IFERROR(IF(AM$2&gt;Analyseperiode,"",IF(AM$2=Analyseperiode,-((INDEX(Alternativ1[#All],MATCH('Kontantstrøm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N19" s="2" t="str">
        <f>IFERROR(IF(AN$2&gt;Analyseperiode,"",IF(AN$2=Analyseperiode,-((INDEX(Alternativ1[#All],MATCH('Kontantstrøm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O19" s="2" t="str">
        <f>IFERROR(IF(AO$2&gt;Analyseperiode,"",IF(AO$2=Analyseperiode,-((INDEX(Alternativ1[#All],MATCH('Kontantstrøm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P19" s="2" t="str">
        <f>IFERROR(IF(AP$2&gt;Analyseperiode,"",IF(AP$2=Analyseperiode,-((INDEX(Alternativ1[#All],MATCH('Kontantstrøm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Q19" s="2" t="str">
        <f>IFERROR(IF(AQ$2&gt;Analyseperiode,"",IF(AQ$2=Analyseperiode,-((INDEX(Alternativ1[#All],MATCH('Kontantstrøm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R19" s="2" t="str">
        <f>IFERROR(IF(AR$2&gt;Analyseperiode,"",IF(AR$2=Analyseperiode,-((INDEX(Alternativ1[#All],MATCH('Kontantstrøm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S19" s="2" t="str">
        <f>IFERROR(IF(AS$2&gt;Analyseperiode,"",IF(AS$2=Analyseperiode,-((INDEX(Alternativ1[#All],MATCH('Kontantstrøm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T19" s="2" t="str">
        <f>IFERROR(IF(AT$2&gt;Analyseperiode,"",IF(AT$2=Analyseperiode,-((INDEX(Alternativ1[#All],MATCH('Kontantstrøm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U19" s="2" t="str">
        <f>IFERROR(IF(AU$2&gt;Analyseperiode,"",IF(AU$2=Analyseperiode,-((INDEX(Alternativ1[#All],MATCH('Kontantstrøm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V19" s="2" t="str">
        <f>IFERROR(IF(AV$2&gt;Analyseperiode,"",IF(AV$2=Analyseperiode,-((INDEX(Alternativ1[#All],MATCH('Kontantstrøm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W19" s="2" t="str">
        <f>IFERROR(IF(AW$2&gt;Analyseperiode,"",IF(AW$2=Analyseperiode,-((INDEX(Alternativ1[#All],MATCH('Kontantstrøm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X19" s="2" t="str">
        <f>IFERROR(IF(AX$2&gt;Analyseperiode,"",IF(AX$2=Analyseperiode,-((INDEX(Alternativ1[#All],MATCH('Kontantstrøm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Y19" s="2" t="str">
        <f>IFERROR(IF(AY$2&gt;Analyseperiode,"",IF(AY$2=Analyseperiode,-((INDEX(Alternativ1[#All],MATCH('Kontantstrøm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AZ19" s="2" t="str">
        <f>IFERROR(IF(AZ$2&gt;Analyseperiode,"",IF(AZ$2=Analyseperiode,-((INDEX(Alternativ1[#All],MATCH('Kontantstrøm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A19" s="2" t="str">
        <f>IFERROR(IF(BA$2&gt;Analyseperiode,"",IF(BA$2=Analyseperiode,-((INDEX(Alternativ1[#All],MATCH('Kontantstrøm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B19" s="2" t="str">
        <f>IFERROR(IF(BB$2&gt;Analyseperiode,"",IF(BB$2=Analyseperiode,-((INDEX(Alternativ1[#All],MATCH('Kontantstrøm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C19" s="2" t="str">
        <f>IFERROR(IF(BC$2&gt;Analyseperiode,"",IF(BC$2=Analyseperiode,-((INDEX(Alternativ1[#All],MATCH('Kontantstrøm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D19" s="2" t="str">
        <f>IFERROR(IF(BD$2&gt;Analyseperiode,"",IF(BD$2=Analyseperiode,-((INDEX(Alternativ1[#All],MATCH('Kontantstrøm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E19" s="2" t="str">
        <f>IFERROR(IF(BE$2&gt;Analyseperiode,"",IF(BE$2=Analyseperiode,-((INDEX(Alternativ1[#All],MATCH('Kontantstrøm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F19" s="2" t="str">
        <f>IFERROR(IF(BF$2&gt;Analyseperiode,"",IF(BF$2=Analyseperiode,-((INDEX(Alternativ1[#All],MATCH('Kontantstrøm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G19" s="2" t="str">
        <f>IFERROR(IF(BG$2&gt;Analyseperiode,"",IF(BG$2=Analyseperiode,-((INDEX(Alternativ1[#All],MATCH('Kontantstrøm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H19" s="2" t="str">
        <f>IFERROR(IF(BH$2&gt;Analyseperiode,"",IF(BH$2=Analyseperiode,-((INDEX(Alternativ1[#All],MATCH('Kontantstrøm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I19" s="2" t="str">
        <f>IFERROR(IF(BI$2&gt;Analyseperiode,"",IF(BI$2=Analyseperiode,-((INDEX(Alternativ1[#All],MATCH('Kontantstrøm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J19" s="2" t="str">
        <f>IFERROR(IF(BJ$2&gt;Analyseperiode,"",IF(BJ$2=Analyseperiode,-((INDEX(Alternativ1[#All],MATCH('Kontantstrøm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K19" s="2" t="str">
        <f>IFERROR(IF(BK$2&gt;Analyseperiode,"",IF(BK$2=Analyseperiode,-((INDEX(Alternativ1[#All],MATCH('Kontantstrøm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L19" s="2" t="str">
        <f>IFERROR(IF(BL$2&gt;Analyseperiode,"",IF(BL$2=Analyseperiode,-((INDEX(Alternativ1[#All],MATCH('Kontantstrøm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c r="BM19" s="2" t="str">
        <f>IFERROR(IF(BM$2&gt;Analyseperiode,"",IF(BM$2=Analyseperiode,-((INDEX(Alternativ1[#All],MATCH('Kontantstrøm alt. 1'!$C12,Alternativ1[[#All],[Komponent/Løsning 
(NB! Bruk unike navn)]],0),MATCH($D15,Alternativ1[#Headers],0)+1))-(Analyseperiode/(INDEX(Alternativ1[#All],MATCH('Kontantstrøm alt. 1'!$C12,Alternativ1[[#All],[Komponent/Løsning 
(NB! Bruk unike navn)]],0),MATCH($D15,Alternativ1[#Headers],0)+1))-ROUNDDOWN(Analyseperiode/(INDEX(Alternativ1[#All],MATCH('Kontantstrøm alt. 1'!$C12,Alternativ1[[#All],[Komponent/Løsning 
(NB! Bruk unike navn)]],0),MATCH($D15,Alternativ1[#Headers],0)+1)),0))*(INDEX(Alternativ1[#All],MATCH('Kontantstrøm alt. 1'!$C12,Alternativ1[[#All],[Komponent/Løsning 
(NB! Bruk unike navn)]],0),MATCH($D15,Alternativ1[#Headers],0)+1)))*((INDEX(Alternativ1[#All],MATCH('Kontantstrøm alt. 1'!$C12,Alternativ1[[#All],[Komponent/Løsning 
(NB! Bruk unike navn)]],0),MATCH($D15,Alternativ1[#Headers],0)))/(INDEX(Alternativ1[#All],MATCH('Kontantstrøm alt. 1'!$C12,Alternativ1[[#All],[Komponent/Løsning 
(NB! Bruk unike navn)]],0),MATCH($D15,Alternativ1[#Headers],0)+1))),0)),"")</f>
        <v/>
      </c>
    </row>
    <row r="20" spans="1:65" x14ac:dyDescent="0.2">
      <c r="B20" s="11">
        <f ca="1">SUM(B12:B19)</f>
        <v>2995253.6139585916</v>
      </c>
      <c r="C20" s="5"/>
      <c r="D20" s="5" t="s">
        <v>37</v>
      </c>
      <c r="E20" s="6">
        <f ca="1">SUM(E12:E19)</f>
        <v>1200000</v>
      </c>
      <c r="F20" s="6">
        <f t="shared" ref="F20" ca="1" si="3">SUM(F12:F19)</f>
        <v>81000</v>
      </c>
      <c r="G20" s="6">
        <f t="shared" ref="G20" ca="1" si="4">SUM(G12:G19)</f>
        <v>81000</v>
      </c>
      <c r="H20" s="6">
        <f t="shared" ref="H20" ca="1" si="5">SUM(H12:H19)</f>
        <v>81000</v>
      </c>
      <c r="I20" s="6">
        <f t="shared" ref="I20" ca="1" si="6">SUM(I12:I19)</f>
        <v>81000</v>
      </c>
      <c r="J20" s="6">
        <f t="shared" ref="J20" ca="1" si="7">SUM(J12:J19)</f>
        <v>91000</v>
      </c>
      <c r="K20" s="6">
        <f t="shared" ref="K20" ca="1" si="8">SUM(K12:K19)</f>
        <v>81000</v>
      </c>
      <c r="L20" s="6">
        <f t="shared" ref="L20" ca="1" si="9">SUM(L12:L19)</f>
        <v>81000</v>
      </c>
      <c r="M20" s="6">
        <f t="shared" ref="M20" ca="1" si="10">SUM(M12:M19)</f>
        <v>81000</v>
      </c>
      <c r="N20" s="6">
        <f t="shared" ref="N20" ca="1" si="11">SUM(N12:N19)</f>
        <v>81000</v>
      </c>
      <c r="O20" s="6">
        <f t="shared" ref="O20" ca="1" si="12">SUM(O12:O19)</f>
        <v>91000</v>
      </c>
      <c r="P20" s="6">
        <f t="shared" ref="P20" ca="1" si="13">SUM(P12:P19)</f>
        <v>81000</v>
      </c>
      <c r="Q20" s="6">
        <f t="shared" ref="Q20" ca="1" si="14">SUM(Q12:Q19)</f>
        <v>81000</v>
      </c>
      <c r="R20" s="6">
        <f t="shared" ref="R20" ca="1" si="15">SUM(R12:R19)</f>
        <v>81000</v>
      </c>
      <c r="S20" s="6">
        <f t="shared" ref="S20" ca="1" si="16">SUM(S12:S19)</f>
        <v>81000</v>
      </c>
      <c r="T20" s="6">
        <f t="shared" ref="T20" ca="1" si="17">SUM(T12:T19)</f>
        <v>91000</v>
      </c>
      <c r="U20" s="6">
        <f t="shared" ref="U20" ca="1" si="18">SUM(U12:U19)</f>
        <v>81000</v>
      </c>
      <c r="V20" s="6">
        <f t="shared" ref="V20" ca="1" si="19">SUM(V12:V19)</f>
        <v>81000</v>
      </c>
      <c r="W20" s="6">
        <f t="shared" ref="W20" ca="1" si="20">SUM(W12:W19)</f>
        <v>81000</v>
      </c>
      <c r="X20" s="6">
        <f t="shared" ref="X20" ca="1" si="21">SUM(X12:X19)</f>
        <v>81000</v>
      </c>
      <c r="Y20" s="6">
        <f t="shared" ref="Y20" ca="1" si="22">SUM(Y12:Y19)</f>
        <v>1291000</v>
      </c>
      <c r="Z20" s="6">
        <f t="shared" ref="Z20" ca="1" si="23">SUM(Z12:Z19)</f>
        <v>81000</v>
      </c>
      <c r="AA20" s="6">
        <f t="shared" ref="AA20" ca="1" si="24">SUM(AA12:AA19)</f>
        <v>81000</v>
      </c>
      <c r="AB20" s="6">
        <f t="shared" ref="AB20" ca="1" si="25">SUM(AB12:AB19)</f>
        <v>81000</v>
      </c>
      <c r="AC20" s="6">
        <f t="shared" ref="AC20" ca="1" si="26">SUM(AC12:AC19)</f>
        <v>81000</v>
      </c>
      <c r="AD20" s="6">
        <f t="shared" ref="AD20" ca="1" si="27">SUM(AD12:AD19)</f>
        <v>91000</v>
      </c>
      <c r="AE20" s="6">
        <f t="shared" ref="AE20" ca="1" si="28">SUM(AE12:AE19)</f>
        <v>81000</v>
      </c>
      <c r="AF20" s="6">
        <f t="shared" ref="AF20" ca="1" si="29">SUM(AF12:AF19)</f>
        <v>81000</v>
      </c>
      <c r="AG20" s="6">
        <f t="shared" ref="AG20" ca="1" si="30">SUM(AG12:AG19)</f>
        <v>81000</v>
      </c>
      <c r="AH20" s="6">
        <f t="shared" ref="AH20" ca="1" si="31">SUM(AH12:AH19)</f>
        <v>81000</v>
      </c>
      <c r="AI20" s="6">
        <f t="shared" ref="AI20" ca="1" si="32">SUM(AI12:AI19)</f>
        <v>-509000</v>
      </c>
      <c r="AJ20" s="6">
        <f t="shared" ref="AJ20" si="33">SUM(AJ12:AJ19)</f>
        <v>0</v>
      </c>
      <c r="AK20" s="6">
        <f t="shared" ref="AK20" si="34">SUM(AK12:AK19)</f>
        <v>0</v>
      </c>
      <c r="AL20" s="6">
        <f t="shared" ref="AL20" si="35">SUM(AL12:AL19)</f>
        <v>0</v>
      </c>
      <c r="AM20" s="6">
        <f t="shared" ref="AM20" si="36">SUM(AM12:AM19)</f>
        <v>0</v>
      </c>
      <c r="AN20" s="6">
        <f t="shared" ref="AN20" si="37">SUM(AN12:AN19)</f>
        <v>0</v>
      </c>
      <c r="AO20" s="6">
        <f t="shared" ref="AO20" si="38">SUM(AO12:AO19)</f>
        <v>0</v>
      </c>
      <c r="AP20" s="6">
        <f t="shared" ref="AP20" si="39">SUM(AP12:AP19)</f>
        <v>0</v>
      </c>
      <c r="AQ20" s="6">
        <f t="shared" ref="AQ20" si="40">SUM(AQ12:AQ19)</f>
        <v>0</v>
      </c>
      <c r="AR20" s="6">
        <f t="shared" ref="AR20" si="41">SUM(AR12:AR19)</f>
        <v>0</v>
      </c>
      <c r="AS20" s="6">
        <f t="shared" ref="AS20" si="42">SUM(AS12:AS19)</f>
        <v>0</v>
      </c>
      <c r="AT20" s="6">
        <f t="shared" ref="AT20" si="43">SUM(AT12:AT19)</f>
        <v>0</v>
      </c>
      <c r="AU20" s="6">
        <f t="shared" ref="AU20" si="44">SUM(AU12:AU19)</f>
        <v>0</v>
      </c>
      <c r="AV20" s="6">
        <f t="shared" ref="AV20" si="45">SUM(AV12:AV19)</f>
        <v>0</v>
      </c>
      <c r="AW20" s="6">
        <f t="shared" ref="AW20" si="46">SUM(AW12:AW19)</f>
        <v>0</v>
      </c>
      <c r="AX20" s="6">
        <f t="shared" ref="AX20" si="47">SUM(AX12:AX19)</f>
        <v>0</v>
      </c>
      <c r="AY20" s="6">
        <f t="shared" ref="AY20" si="48">SUM(AY12:AY19)</f>
        <v>0</v>
      </c>
      <c r="AZ20" s="6">
        <f t="shared" ref="AZ20" si="49">SUM(AZ12:AZ19)</f>
        <v>0</v>
      </c>
      <c r="BA20" s="6">
        <f t="shared" ref="BA20" si="50">SUM(BA12:BA19)</f>
        <v>0</v>
      </c>
      <c r="BB20" s="6">
        <f t="shared" ref="BB20" si="51">SUM(BB12:BB19)</f>
        <v>0</v>
      </c>
      <c r="BC20" s="6">
        <f t="shared" ref="BC20" si="52">SUM(BC12:BC19)</f>
        <v>0</v>
      </c>
      <c r="BD20" s="6">
        <f t="shared" ref="BD20" si="53">SUM(BD12:BD19)</f>
        <v>0</v>
      </c>
      <c r="BE20" s="6">
        <f t="shared" ref="BE20" si="54">SUM(BE12:BE19)</f>
        <v>0</v>
      </c>
      <c r="BF20" s="6">
        <f t="shared" ref="BF20" si="55">SUM(BF12:BF19)</f>
        <v>0</v>
      </c>
      <c r="BG20" s="6">
        <f t="shared" ref="BG20" si="56">SUM(BG12:BG19)</f>
        <v>0</v>
      </c>
      <c r="BH20" s="6">
        <f t="shared" ref="BH20" si="57">SUM(BH12:BH19)</f>
        <v>0</v>
      </c>
      <c r="BI20" s="6">
        <f t="shared" ref="BI20" si="58">SUM(BI12:BI19)</f>
        <v>0</v>
      </c>
      <c r="BJ20" s="6">
        <f t="shared" ref="BJ20" si="59">SUM(BJ12:BJ19)</f>
        <v>0</v>
      </c>
      <c r="BK20" s="6">
        <f t="shared" ref="BK20" si="60">SUM(BK12:BK19)</f>
        <v>0</v>
      </c>
      <c r="BL20" s="6">
        <f t="shared" ref="BL20" si="61">SUM(BL12:BL19)</f>
        <v>0</v>
      </c>
      <c r="BM20" s="6">
        <f t="shared" ref="BM20" si="62">SUM(BM12:BM19)</f>
        <v>0</v>
      </c>
    </row>
    <row r="21" spans="1:65" x14ac:dyDescent="0.2">
      <c r="A21">
        <v>3</v>
      </c>
      <c r="B21" s="8">
        <f t="shared" ref="B21" ca="1" si="63">E21</f>
        <v>750000</v>
      </c>
      <c r="C21" s="4" t="str">
        <f ca="1">IF(OFFSET(Alternativ1[[#Headers],[Komponent/Løsning 
(NB! Bruk unike navn)]],A21,0)="","",OFFSET(Alternativ1[[#Headers],[Komponent/Løsning 
(NB! Bruk unike navn)]],A21,0))</f>
        <v>El-Kjel til spisslast (20% av behov)</v>
      </c>
      <c r="D21" t="str">
        <f>Alternativ1[[#Headers],[1. Anskaffelseskostnad (Engangskostnad)]]</f>
        <v>1. Anskaffelseskostnad (Engangskostnad)</v>
      </c>
      <c r="E21" s="2">
        <f ca="1">IFERROR(INDEX(Alternativ1[#All],MATCH('Kontantstrøm alt. 1'!$C21,Alternativ1[[#All],[Komponent/Løsning 
(NB! Bruk unike navn)]],0),MATCH($D21,Alternativ1[#Headers],0)),"")</f>
        <v>750000</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x14ac:dyDescent="0.2">
      <c r="B22" s="9">
        <f ca="1">IFERROR(NPV(Kalkrente,OFFSET('Kontantstrøm alt. 1'!$F22,0,0,1,Analyseperiode)),0)</f>
        <v>345840.66601328959</v>
      </c>
      <c r="C22" s="4"/>
      <c r="D22" t="str">
        <f>Alternativ1[[#Headers],[3.1. Drift]]</f>
        <v>3.1. Drift</v>
      </c>
      <c r="F22" s="2">
        <f ca="1">IFERROR(IF(F$2&gt;Analyseperiode,"",IF(MOD(F$2,ROUND(INDEX(Alternativ1[#All],MATCH('Kontantstrøm alt. 1'!$C21,Alternativ1[[#All],[Komponent/Løsning 
(NB! Bruk unike navn)]],0),MATCH($D22,Alternativ1[#Headers],0)+1),0))=0,INDEX(Alternativ1[#All],MATCH('Kontantstrøm alt. 1'!$C21,Alternativ1[[#All],[Komponent/Løsning 
(NB! Bruk unike navn)]],0),MATCH($D22,Alternativ1[#Headers],0)),0)),"")</f>
        <v>20000</v>
      </c>
      <c r="G22" s="2">
        <f ca="1">IFERROR(IF(G$2&gt;Analyseperiode,"",IF(MOD(G$2,ROUND(INDEX(Alternativ1[#All],MATCH('Kontantstrøm alt. 1'!$C21,Alternativ1[[#All],[Komponent/Løsning 
(NB! Bruk unike navn)]],0),MATCH($D22,Alternativ1[#Headers],0)+1),0))=0,INDEX(Alternativ1[#All],MATCH('Kontantstrøm alt. 1'!$C21,Alternativ1[[#All],[Komponent/Løsning 
(NB! Bruk unike navn)]],0),MATCH($D22,Alternativ1[#Headers],0)),0)),"")</f>
        <v>20000</v>
      </c>
      <c r="H22" s="2">
        <f ca="1">IFERROR(IF(H$2&gt;Analyseperiode,"",IF(MOD(H$2,ROUND(INDEX(Alternativ1[#All],MATCH('Kontantstrøm alt. 1'!$C21,Alternativ1[[#All],[Komponent/Løsning 
(NB! Bruk unike navn)]],0),MATCH($D22,Alternativ1[#Headers],0)+1),0))=0,INDEX(Alternativ1[#All],MATCH('Kontantstrøm alt. 1'!$C21,Alternativ1[[#All],[Komponent/Løsning 
(NB! Bruk unike navn)]],0),MATCH($D22,Alternativ1[#Headers],0)),0)),"")</f>
        <v>20000</v>
      </c>
      <c r="I22" s="2">
        <f ca="1">IFERROR(IF(I$2&gt;Analyseperiode,"",IF(MOD(I$2,ROUND(INDEX(Alternativ1[#All],MATCH('Kontantstrøm alt. 1'!$C21,Alternativ1[[#All],[Komponent/Løsning 
(NB! Bruk unike navn)]],0),MATCH($D22,Alternativ1[#Headers],0)+1),0))=0,INDEX(Alternativ1[#All],MATCH('Kontantstrøm alt. 1'!$C21,Alternativ1[[#All],[Komponent/Løsning 
(NB! Bruk unike navn)]],0),MATCH($D22,Alternativ1[#Headers],0)),0)),"")</f>
        <v>20000</v>
      </c>
      <c r="J22" s="2">
        <f ca="1">IFERROR(IF(J$2&gt;Analyseperiode,"",IF(MOD(J$2,ROUND(INDEX(Alternativ1[#All],MATCH('Kontantstrøm alt. 1'!$C21,Alternativ1[[#All],[Komponent/Løsning 
(NB! Bruk unike navn)]],0),MATCH($D22,Alternativ1[#Headers],0)+1),0))=0,INDEX(Alternativ1[#All],MATCH('Kontantstrøm alt. 1'!$C21,Alternativ1[[#All],[Komponent/Løsning 
(NB! Bruk unike navn)]],0),MATCH($D22,Alternativ1[#Headers],0)),0)),"")</f>
        <v>20000</v>
      </c>
      <c r="K22" s="2">
        <f ca="1">IFERROR(IF(K$2&gt;Analyseperiode,"",IF(MOD(K$2,ROUND(INDEX(Alternativ1[#All],MATCH('Kontantstrøm alt. 1'!$C21,Alternativ1[[#All],[Komponent/Løsning 
(NB! Bruk unike navn)]],0),MATCH($D22,Alternativ1[#Headers],0)+1),0))=0,INDEX(Alternativ1[#All],MATCH('Kontantstrøm alt. 1'!$C21,Alternativ1[[#All],[Komponent/Løsning 
(NB! Bruk unike navn)]],0),MATCH($D22,Alternativ1[#Headers],0)),0)),"")</f>
        <v>20000</v>
      </c>
      <c r="L22" s="2">
        <f ca="1">IFERROR(IF(L$2&gt;Analyseperiode,"",IF(MOD(L$2,ROUND(INDEX(Alternativ1[#All],MATCH('Kontantstrøm alt. 1'!$C21,Alternativ1[[#All],[Komponent/Løsning 
(NB! Bruk unike navn)]],0),MATCH($D22,Alternativ1[#Headers],0)+1),0))=0,INDEX(Alternativ1[#All],MATCH('Kontantstrøm alt. 1'!$C21,Alternativ1[[#All],[Komponent/Løsning 
(NB! Bruk unike navn)]],0),MATCH($D22,Alternativ1[#Headers],0)),0)),"")</f>
        <v>20000</v>
      </c>
      <c r="M22" s="2">
        <f ca="1">IFERROR(IF(M$2&gt;Analyseperiode,"",IF(MOD(M$2,ROUND(INDEX(Alternativ1[#All],MATCH('Kontantstrøm alt. 1'!$C21,Alternativ1[[#All],[Komponent/Løsning 
(NB! Bruk unike navn)]],0),MATCH($D22,Alternativ1[#Headers],0)+1),0))=0,INDEX(Alternativ1[#All],MATCH('Kontantstrøm alt. 1'!$C21,Alternativ1[[#All],[Komponent/Løsning 
(NB! Bruk unike navn)]],0),MATCH($D22,Alternativ1[#Headers],0)),0)),"")</f>
        <v>20000</v>
      </c>
      <c r="N22" s="2">
        <f ca="1">IFERROR(IF(N$2&gt;Analyseperiode,"",IF(MOD(N$2,ROUND(INDEX(Alternativ1[#All],MATCH('Kontantstrøm alt. 1'!$C21,Alternativ1[[#All],[Komponent/Løsning 
(NB! Bruk unike navn)]],0),MATCH($D22,Alternativ1[#Headers],0)+1),0))=0,INDEX(Alternativ1[#All],MATCH('Kontantstrøm alt. 1'!$C21,Alternativ1[[#All],[Komponent/Løsning 
(NB! Bruk unike navn)]],0),MATCH($D22,Alternativ1[#Headers],0)),0)),"")</f>
        <v>20000</v>
      </c>
      <c r="O22" s="2">
        <f ca="1">IFERROR(IF(O$2&gt;Analyseperiode,"",IF(MOD(O$2,ROUND(INDEX(Alternativ1[#All],MATCH('Kontantstrøm alt. 1'!$C21,Alternativ1[[#All],[Komponent/Løsning 
(NB! Bruk unike navn)]],0),MATCH($D22,Alternativ1[#Headers],0)+1),0))=0,INDEX(Alternativ1[#All],MATCH('Kontantstrøm alt. 1'!$C21,Alternativ1[[#All],[Komponent/Løsning 
(NB! Bruk unike navn)]],0),MATCH($D22,Alternativ1[#Headers],0)),0)),"")</f>
        <v>20000</v>
      </c>
      <c r="P22" s="2">
        <f ca="1">IFERROR(IF(P$2&gt;Analyseperiode,"",IF(MOD(P$2,ROUND(INDEX(Alternativ1[#All],MATCH('Kontantstrøm alt. 1'!$C21,Alternativ1[[#All],[Komponent/Løsning 
(NB! Bruk unike navn)]],0),MATCH($D22,Alternativ1[#Headers],0)+1),0))=0,INDEX(Alternativ1[#All],MATCH('Kontantstrøm alt. 1'!$C21,Alternativ1[[#All],[Komponent/Løsning 
(NB! Bruk unike navn)]],0),MATCH($D22,Alternativ1[#Headers],0)),0)),"")</f>
        <v>20000</v>
      </c>
      <c r="Q22" s="2">
        <f ca="1">IFERROR(IF(Q$2&gt;Analyseperiode,"",IF(MOD(Q$2,ROUND(INDEX(Alternativ1[#All],MATCH('Kontantstrøm alt. 1'!$C21,Alternativ1[[#All],[Komponent/Løsning 
(NB! Bruk unike navn)]],0),MATCH($D22,Alternativ1[#Headers],0)+1),0))=0,INDEX(Alternativ1[#All],MATCH('Kontantstrøm alt. 1'!$C21,Alternativ1[[#All],[Komponent/Løsning 
(NB! Bruk unike navn)]],0),MATCH($D22,Alternativ1[#Headers],0)),0)),"")</f>
        <v>20000</v>
      </c>
      <c r="R22" s="2">
        <f ca="1">IFERROR(IF(R$2&gt;Analyseperiode,"",IF(MOD(R$2,ROUND(INDEX(Alternativ1[#All],MATCH('Kontantstrøm alt. 1'!$C21,Alternativ1[[#All],[Komponent/Løsning 
(NB! Bruk unike navn)]],0),MATCH($D22,Alternativ1[#Headers],0)+1),0))=0,INDEX(Alternativ1[#All],MATCH('Kontantstrøm alt. 1'!$C21,Alternativ1[[#All],[Komponent/Løsning 
(NB! Bruk unike navn)]],0),MATCH($D22,Alternativ1[#Headers],0)),0)),"")</f>
        <v>20000</v>
      </c>
      <c r="S22" s="2">
        <f ca="1">IFERROR(IF(S$2&gt;Analyseperiode,"",IF(MOD(S$2,ROUND(INDEX(Alternativ1[#All],MATCH('Kontantstrøm alt. 1'!$C21,Alternativ1[[#All],[Komponent/Løsning 
(NB! Bruk unike navn)]],0),MATCH($D22,Alternativ1[#Headers],0)+1),0))=0,INDEX(Alternativ1[#All],MATCH('Kontantstrøm alt. 1'!$C21,Alternativ1[[#All],[Komponent/Løsning 
(NB! Bruk unike navn)]],0),MATCH($D22,Alternativ1[#Headers],0)),0)),"")</f>
        <v>20000</v>
      </c>
      <c r="T22" s="2">
        <f ca="1">IFERROR(IF(T$2&gt;Analyseperiode,"",IF(MOD(T$2,ROUND(INDEX(Alternativ1[#All],MATCH('Kontantstrøm alt. 1'!$C21,Alternativ1[[#All],[Komponent/Løsning 
(NB! Bruk unike navn)]],0),MATCH($D22,Alternativ1[#Headers],0)+1),0))=0,INDEX(Alternativ1[#All],MATCH('Kontantstrøm alt. 1'!$C21,Alternativ1[[#All],[Komponent/Løsning 
(NB! Bruk unike navn)]],0),MATCH($D22,Alternativ1[#Headers],0)),0)),"")</f>
        <v>20000</v>
      </c>
      <c r="U22" s="2">
        <f ca="1">IFERROR(IF(U$2&gt;Analyseperiode,"",IF(MOD(U$2,ROUND(INDEX(Alternativ1[#All],MATCH('Kontantstrøm alt. 1'!$C21,Alternativ1[[#All],[Komponent/Løsning 
(NB! Bruk unike navn)]],0),MATCH($D22,Alternativ1[#Headers],0)+1),0))=0,INDEX(Alternativ1[#All],MATCH('Kontantstrøm alt. 1'!$C21,Alternativ1[[#All],[Komponent/Løsning 
(NB! Bruk unike navn)]],0),MATCH($D22,Alternativ1[#Headers],0)),0)),"")</f>
        <v>20000</v>
      </c>
      <c r="V22" s="2">
        <f ca="1">IFERROR(IF(V$2&gt;Analyseperiode,"",IF(MOD(V$2,ROUND(INDEX(Alternativ1[#All],MATCH('Kontantstrøm alt. 1'!$C21,Alternativ1[[#All],[Komponent/Løsning 
(NB! Bruk unike navn)]],0),MATCH($D22,Alternativ1[#Headers],0)+1),0))=0,INDEX(Alternativ1[#All],MATCH('Kontantstrøm alt. 1'!$C21,Alternativ1[[#All],[Komponent/Løsning 
(NB! Bruk unike navn)]],0),MATCH($D22,Alternativ1[#Headers],0)),0)),"")</f>
        <v>20000</v>
      </c>
      <c r="W22" s="2">
        <f ca="1">IFERROR(IF(W$2&gt;Analyseperiode,"",IF(MOD(W$2,ROUND(INDEX(Alternativ1[#All],MATCH('Kontantstrøm alt. 1'!$C21,Alternativ1[[#All],[Komponent/Løsning 
(NB! Bruk unike navn)]],0),MATCH($D22,Alternativ1[#Headers],0)+1),0))=0,INDEX(Alternativ1[#All],MATCH('Kontantstrøm alt. 1'!$C21,Alternativ1[[#All],[Komponent/Løsning 
(NB! Bruk unike navn)]],0),MATCH($D22,Alternativ1[#Headers],0)),0)),"")</f>
        <v>20000</v>
      </c>
      <c r="X22" s="2">
        <f ca="1">IFERROR(IF(X$2&gt;Analyseperiode,"",IF(MOD(X$2,ROUND(INDEX(Alternativ1[#All],MATCH('Kontantstrøm alt. 1'!$C21,Alternativ1[[#All],[Komponent/Løsning 
(NB! Bruk unike navn)]],0),MATCH($D22,Alternativ1[#Headers],0)+1),0))=0,INDEX(Alternativ1[#All],MATCH('Kontantstrøm alt. 1'!$C21,Alternativ1[[#All],[Komponent/Løsning 
(NB! Bruk unike navn)]],0),MATCH($D22,Alternativ1[#Headers],0)),0)),"")</f>
        <v>20000</v>
      </c>
      <c r="Y22" s="2">
        <f ca="1">IFERROR(IF(Y$2&gt;Analyseperiode,"",IF(MOD(Y$2,ROUND(INDEX(Alternativ1[#All],MATCH('Kontantstrøm alt. 1'!$C21,Alternativ1[[#All],[Komponent/Løsning 
(NB! Bruk unike navn)]],0),MATCH($D22,Alternativ1[#Headers],0)+1),0))=0,INDEX(Alternativ1[#All],MATCH('Kontantstrøm alt. 1'!$C21,Alternativ1[[#All],[Komponent/Løsning 
(NB! Bruk unike navn)]],0),MATCH($D22,Alternativ1[#Headers],0)),0)),"")</f>
        <v>20000</v>
      </c>
      <c r="Z22" s="2">
        <f ca="1">IFERROR(IF(Z$2&gt;Analyseperiode,"",IF(MOD(Z$2,ROUND(INDEX(Alternativ1[#All],MATCH('Kontantstrøm alt. 1'!$C21,Alternativ1[[#All],[Komponent/Løsning 
(NB! Bruk unike navn)]],0),MATCH($D22,Alternativ1[#Headers],0)+1),0))=0,INDEX(Alternativ1[#All],MATCH('Kontantstrøm alt. 1'!$C21,Alternativ1[[#All],[Komponent/Løsning 
(NB! Bruk unike navn)]],0),MATCH($D22,Alternativ1[#Headers],0)),0)),"")</f>
        <v>20000</v>
      </c>
      <c r="AA22" s="2">
        <f ca="1">IFERROR(IF(AA$2&gt;Analyseperiode,"",IF(MOD(AA$2,ROUND(INDEX(Alternativ1[#All],MATCH('Kontantstrøm alt. 1'!$C21,Alternativ1[[#All],[Komponent/Løsning 
(NB! Bruk unike navn)]],0),MATCH($D22,Alternativ1[#Headers],0)+1),0))=0,INDEX(Alternativ1[#All],MATCH('Kontantstrøm alt. 1'!$C21,Alternativ1[[#All],[Komponent/Løsning 
(NB! Bruk unike navn)]],0),MATCH($D22,Alternativ1[#Headers],0)),0)),"")</f>
        <v>20000</v>
      </c>
      <c r="AB22" s="2">
        <f ca="1">IFERROR(IF(AB$2&gt;Analyseperiode,"",IF(MOD(AB$2,ROUND(INDEX(Alternativ1[#All],MATCH('Kontantstrøm alt. 1'!$C21,Alternativ1[[#All],[Komponent/Løsning 
(NB! Bruk unike navn)]],0),MATCH($D22,Alternativ1[#Headers],0)+1),0))=0,INDEX(Alternativ1[#All],MATCH('Kontantstrøm alt. 1'!$C21,Alternativ1[[#All],[Komponent/Løsning 
(NB! Bruk unike navn)]],0),MATCH($D22,Alternativ1[#Headers],0)),0)),"")</f>
        <v>20000</v>
      </c>
      <c r="AC22" s="2">
        <f ca="1">IFERROR(IF(AC$2&gt;Analyseperiode,"",IF(MOD(AC$2,ROUND(INDEX(Alternativ1[#All],MATCH('Kontantstrøm alt. 1'!$C21,Alternativ1[[#All],[Komponent/Løsning 
(NB! Bruk unike navn)]],0),MATCH($D22,Alternativ1[#Headers],0)+1),0))=0,INDEX(Alternativ1[#All],MATCH('Kontantstrøm alt. 1'!$C21,Alternativ1[[#All],[Komponent/Løsning 
(NB! Bruk unike navn)]],0),MATCH($D22,Alternativ1[#Headers],0)),0)),"")</f>
        <v>20000</v>
      </c>
      <c r="AD22" s="2">
        <f ca="1">IFERROR(IF(AD$2&gt;Analyseperiode,"",IF(MOD(AD$2,ROUND(INDEX(Alternativ1[#All],MATCH('Kontantstrøm alt. 1'!$C21,Alternativ1[[#All],[Komponent/Løsning 
(NB! Bruk unike navn)]],0),MATCH($D22,Alternativ1[#Headers],0)+1),0))=0,INDEX(Alternativ1[#All],MATCH('Kontantstrøm alt. 1'!$C21,Alternativ1[[#All],[Komponent/Løsning 
(NB! Bruk unike navn)]],0),MATCH($D22,Alternativ1[#Headers],0)),0)),"")</f>
        <v>20000</v>
      </c>
      <c r="AE22" s="2">
        <f ca="1">IFERROR(IF(AE$2&gt;Analyseperiode,"",IF(MOD(AE$2,ROUND(INDEX(Alternativ1[#All],MATCH('Kontantstrøm alt. 1'!$C21,Alternativ1[[#All],[Komponent/Løsning 
(NB! Bruk unike navn)]],0),MATCH($D22,Alternativ1[#Headers],0)+1),0))=0,INDEX(Alternativ1[#All],MATCH('Kontantstrøm alt. 1'!$C21,Alternativ1[[#All],[Komponent/Løsning 
(NB! Bruk unike navn)]],0),MATCH($D22,Alternativ1[#Headers],0)),0)),"")</f>
        <v>20000</v>
      </c>
      <c r="AF22" s="2">
        <f ca="1">IFERROR(IF(AF$2&gt;Analyseperiode,"",IF(MOD(AF$2,ROUND(INDEX(Alternativ1[#All],MATCH('Kontantstrøm alt. 1'!$C21,Alternativ1[[#All],[Komponent/Løsning 
(NB! Bruk unike navn)]],0),MATCH($D22,Alternativ1[#Headers],0)+1),0))=0,INDEX(Alternativ1[#All],MATCH('Kontantstrøm alt. 1'!$C21,Alternativ1[[#All],[Komponent/Løsning 
(NB! Bruk unike navn)]],0),MATCH($D22,Alternativ1[#Headers],0)),0)),"")</f>
        <v>20000</v>
      </c>
      <c r="AG22" s="2">
        <f ca="1">IFERROR(IF(AG$2&gt;Analyseperiode,"",IF(MOD(AG$2,ROUND(INDEX(Alternativ1[#All],MATCH('Kontantstrøm alt. 1'!$C21,Alternativ1[[#All],[Komponent/Løsning 
(NB! Bruk unike navn)]],0),MATCH($D22,Alternativ1[#Headers],0)+1),0))=0,INDEX(Alternativ1[#All],MATCH('Kontantstrøm alt. 1'!$C21,Alternativ1[[#All],[Komponent/Løsning 
(NB! Bruk unike navn)]],0),MATCH($D22,Alternativ1[#Headers],0)),0)),"")</f>
        <v>20000</v>
      </c>
      <c r="AH22" s="2">
        <f ca="1">IFERROR(IF(AH$2&gt;Analyseperiode,"",IF(MOD(AH$2,ROUND(INDEX(Alternativ1[#All],MATCH('Kontantstrøm alt. 1'!$C21,Alternativ1[[#All],[Komponent/Løsning 
(NB! Bruk unike navn)]],0),MATCH($D22,Alternativ1[#Headers],0)+1),0))=0,INDEX(Alternativ1[#All],MATCH('Kontantstrøm alt. 1'!$C21,Alternativ1[[#All],[Komponent/Løsning 
(NB! Bruk unike navn)]],0),MATCH($D22,Alternativ1[#Headers],0)),0)),"")</f>
        <v>20000</v>
      </c>
      <c r="AI22" s="2">
        <f ca="1">IFERROR(IF(AI$2&gt;Analyseperiode,"",IF(MOD(AI$2,ROUND(INDEX(Alternativ1[#All],MATCH('Kontantstrøm alt. 1'!$C21,Alternativ1[[#All],[Komponent/Løsning 
(NB! Bruk unike navn)]],0),MATCH($D22,Alternativ1[#Headers],0)+1),0))=0,INDEX(Alternativ1[#All],MATCH('Kontantstrøm alt. 1'!$C21,Alternativ1[[#All],[Komponent/Løsning 
(NB! Bruk unike navn)]],0),MATCH($D22,Alternativ1[#Headers],0)),0)),"")</f>
        <v>20000</v>
      </c>
      <c r="AJ22" s="2" t="str">
        <f>IFERROR(IF(AJ$2&gt;Analyseperiode,"",IF(MOD(AJ$2,ROUND(INDEX(Alternativ1[#All],MATCH('Kontantstrøm alt. 1'!$C21,Alternativ1[[#All],[Komponent/Løsning 
(NB! Bruk unike navn)]],0),MATCH($D22,Alternativ1[#Headers],0)+1),0))=0,INDEX(Alternativ1[#All],MATCH('Kontantstrøm alt. 1'!$C21,Alternativ1[[#All],[Komponent/Løsning 
(NB! Bruk unike navn)]],0),MATCH($D22,Alternativ1[#Headers],0)),0)),"")</f>
        <v/>
      </c>
      <c r="AK22" s="2" t="str">
        <f>IFERROR(IF(AK$2&gt;Analyseperiode,"",IF(MOD(AK$2,ROUND(INDEX(Alternativ1[#All],MATCH('Kontantstrøm alt. 1'!$C21,Alternativ1[[#All],[Komponent/Løsning 
(NB! Bruk unike navn)]],0),MATCH($D22,Alternativ1[#Headers],0)+1),0))=0,INDEX(Alternativ1[#All],MATCH('Kontantstrøm alt. 1'!$C21,Alternativ1[[#All],[Komponent/Løsning 
(NB! Bruk unike navn)]],0),MATCH($D22,Alternativ1[#Headers],0)),0)),"")</f>
        <v/>
      </c>
      <c r="AL22" s="2" t="str">
        <f>IFERROR(IF(AL$2&gt;Analyseperiode,"",IF(MOD(AL$2,ROUND(INDEX(Alternativ1[#All],MATCH('Kontantstrøm alt. 1'!$C21,Alternativ1[[#All],[Komponent/Løsning 
(NB! Bruk unike navn)]],0),MATCH($D22,Alternativ1[#Headers],0)+1),0))=0,INDEX(Alternativ1[#All],MATCH('Kontantstrøm alt. 1'!$C21,Alternativ1[[#All],[Komponent/Løsning 
(NB! Bruk unike navn)]],0),MATCH($D22,Alternativ1[#Headers],0)),0)),"")</f>
        <v/>
      </c>
      <c r="AM22" s="2" t="str">
        <f>IFERROR(IF(AM$2&gt;Analyseperiode,"",IF(MOD(AM$2,ROUND(INDEX(Alternativ1[#All],MATCH('Kontantstrøm alt. 1'!$C21,Alternativ1[[#All],[Komponent/Løsning 
(NB! Bruk unike navn)]],0),MATCH($D22,Alternativ1[#Headers],0)+1),0))=0,INDEX(Alternativ1[#All],MATCH('Kontantstrøm alt. 1'!$C21,Alternativ1[[#All],[Komponent/Løsning 
(NB! Bruk unike navn)]],0),MATCH($D22,Alternativ1[#Headers],0)),0)),"")</f>
        <v/>
      </c>
      <c r="AN22" s="2" t="str">
        <f>IFERROR(IF(AN$2&gt;Analyseperiode,"",IF(MOD(AN$2,ROUND(INDEX(Alternativ1[#All],MATCH('Kontantstrøm alt. 1'!$C21,Alternativ1[[#All],[Komponent/Løsning 
(NB! Bruk unike navn)]],0),MATCH($D22,Alternativ1[#Headers],0)+1),0))=0,INDEX(Alternativ1[#All],MATCH('Kontantstrøm alt. 1'!$C21,Alternativ1[[#All],[Komponent/Løsning 
(NB! Bruk unike navn)]],0),MATCH($D22,Alternativ1[#Headers],0)),0)),"")</f>
        <v/>
      </c>
      <c r="AO22" s="2" t="str">
        <f>IFERROR(IF(AO$2&gt;Analyseperiode,"",IF(MOD(AO$2,ROUND(INDEX(Alternativ1[#All],MATCH('Kontantstrøm alt. 1'!$C21,Alternativ1[[#All],[Komponent/Løsning 
(NB! Bruk unike navn)]],0),MATCH($D22,Alternativ1[#Headers],0)+1),0))=0,INDEX(Alternativ1[#All],MATCH('Kontantstrøm alt. 1'!$C21,Alternativ1[[#All],[Komponent/Løsning 
(NB! Bruk unike navn)]],0),MATCH($D22,Alternativ1[#Headers],0)),0)),"")</f>
        <v/>
      </c>
      <c r="AP22" s="2" t="str">
        <f>IFERROR(IF(AP$2&gt;Analyseperiode,"",IF(MOD(AP$2,ROUND(INDEX(Alternativ1[#All],MATCH('Kontantstrøm alt. 1'!$C21,Alternativ1[[#All],[Komponent/Løsning 
(NB! Bruk unike navn)]],0),MATCH($D22,Alternativ1[#Headers],0)+1),0))=0,INDEX(Alternativ1[#All],MATCH('Kontantstrøm alt. 1'!$C21,Alternativ1[[#All],[Komponent/Løsning 
(NB! Bruk unike navn)]],0),MATCH($D22,Alternativ1[#Headers],0)),0)),"")</f>
        <v/>
      </c>
      <c r="AQ22" s="2" t="str">
        <f>IFERROR(IF(AQ$2&gt;Analyseperiode,"",IF(MOD(AQ$2,ROUND(INDEX(Alternativ1[#All],MATCH('Kontantstrøm alt. 1'!$C21,Alternativ1[[#All],[Komponent/Løsning 
(NB! Bruk unike navn)]],0),MATCH($D22,Alternativ1[#Headers],0)+1),0))=0,INDEX(Alternativ1[#All],MATCH('Kontantstrøm alt. 1'!$C21,Alternativ1[[#All],[Komponent/Løsning 
(NB! Bruk unike navn)]],0),MATCH($D22,Alternativ1[#Headers],0)),0)),"")</f>
        <v/>
      </c>
      <c r="AR22" s="2" t="str">
        <f>IFERROR(IF(AR$2&gt;Analyseperiode,"",IF(MOD(AR$2,ROUND(INDEX(Alternativ1[#All],MATCH('Kontantstrøm alt. 1'!$C21,Alternativ1[[#All],[Komponent/Løsning 
(NB! Bruk unike navn)]],0),MATCH($D22,Alternativ1[#Headers],0)+1),0))=0,INDEX(Alternativ1[#All],MATCH('Kontantstrøm alt. 1'!$C21,Alternativ1[[#All],[Komponent/Løsning 
(NB! Bruk unike navn)]],0),MATCH($D22,Alternativ1[#Headers],0)),0)),"")</f>
        <v/>
      </c>
      <c r="AS22" s="2" t="str">
        <f>IFERROR(IF(AS$2&gt;Analyseperiode,"",IF(MOD(AS$2,ROUND(INDEX(Alternativ1[#All],MATCH('Kontantstrøm alt. 1'!$C21,Alternativ1[[#All],[Komponent/Løsning 
(NB! Bruk unike navn)]],0),MATCH($D22,Alternativ1[#Headers],0)+1),0))=0,INDEX(Alternativ1[#All],MATCH('Kontantstrøm alt. 1'!$C21,Alternativ1[[#All],[Komponent/Løsning 
(NB! Bruk unike navn)]],0),MATCH($D22,Alternativ1[#Headers],0)),0)),"")</f>
        <v/>
      </c>
      <c r="AT22" s="2" t="str">
        <f>IFERROR(IF(AT$2&gt;Analyseperiode,"",IF(MOD(AT$2,ROUND(INDEX(Alternativ1[#All],MATCH('Kontantstrøm alt. 1'!$C21,Alternativ1[[#All],[Komponent/Løsning 
(NB! Bruk unike navn)]],0),MATCH($D22,Alternativ1[#Headers],0)+1),0))=0,INDEX(Alternativ1[#All],MATCH('Kontantstrøm alt. 1'!$C21,Alternativ1[[#All],[Komponent/Løsning 
(NB! Bruk unike navn)]],0),MATCH($D22,Alternativ1[#Headers],0)),0)),"")</f>
        <v/>
      </c>
      <c r="AU22" s="2" t="str">
        <f>IFERROR(IF(AU$2&gt;Analyseperiode,"",IF(MOD(AU$2,ROUND(INDEX(Alternativ1[#All],MATCH('Kontantstrøm alt. 1'!$C21,Alternativ1[[#All],[Komponent/Løsning 
(NB! Bruk unike navn)]],0),MATCH($D22,Alternativ1[#Headers],0)+1),0))=0,INDEX(Alternativ1[#All],MATCH('Kontantstrøm alt. 1'!$C21,Alternativ1[[#All],[Komponent/Løsning 
(NB! Bruk unike navn)]],0),MATCH($D22,Alternativ1[#Headers],0)),0)),"")</f>
        <v/>
      </c>
      <c r="AV22" s="2" t="str">
        <f>IFERROR(IF(AV$2&gt;Analyseperiode,"",IF(MOD(AV$2,ROUND(INDEX(Alternativ1[#All],MATCH('Kontantstrøm alt. 1'!$C21,Alternativ1[[#All],[Komponent/Løsning 
(NB! Bruk unike navn)]],0),MATCH($D22,Alternativ1[#Headers],0)+1),0))=0,INDEX(Alternativ1[#All],MATCH('Kontantstrøm alt. 1'!$C21,Alternativ1[[#All],[Komponent/Løsning 
(NB! Bruk unike navn)]],0),MATCH($D22,Alternativ1[#Headers],0)),0)),"")</f>
        <v/>
      </c>
      <c r="AW22" s="2" t="str">
        <f>IFERROR(IF(AW$2&gt;Analyseperiode,"",IF(MOD(AW$2,ROUND(INDEX(Alternativ1[#All],MATCH('Kontantstrøm alt. 1'!$C21,Alternativ1[[#All],[Komponent/Løsning 
(NB! Bruk unike navn)]],0),MATCH($D22,Alternativ1[#Headers],0)+1),0))=0,INDEX(Alternativ1[#All],MATCH('Kontantstrøm alt. 1'!$C21,Alternativ1[[#All],[Komponent/Løsning 
(NB! Bruk unike navn)]],0),MATCH($D22,Alternativ1[#Headers],0)),0)),"")</f>
        <v/>
      </c>
      <c r="AX22" s="2" t="str">
        <f>IFERROR(IF(AX$2&gt;Analyseperiode,"",IF(MOD(AX$2,ROUND(INDEX(Alternativ1[#All],MATCH('Kontantstrøm alt. 1'!$C21,Alternativ1[[#All],[Komponent/Løsning 
(NB! Bruk unike navn)]],0),MATCH($D22,Alternativ1[#Headers],0)+1),0))=0,INDEX(Alternativ1[#All],MATCH('Kontantstrøm alt. 1'!$C21,Alternativ1[[#All],[Komponent/Løsning 
(NB! Bruk unike navn)]],0),MATCH($D22,Alternativ1[#Headers],0)),0)),"")</f>
        <v/>
      </c>
      <c r="AY22" s="2" t="str">
        <f>IFERROR(IF(AY$2&gt;Analyseperiode,"",IF(MOD(AY$2,ROUND(INDEX(Alternativ1[#All],MATCH('Kontantstrøm alt. 1'!$C21,Alternativ1[[#All],[Komponent/Løsning 
(NB! Bruk unike navn)]],0),MATCH($D22,Alternativ1[#Headers],0)+1),0))=0,INDEX(Alternativ1[#All],MATCH('Kontantstrøm alt. 1'!$C21,Alternativ1[[#All],[Komponent/Løsning 
(NB! Bruk unike navn)]],0),MATCH($D22,Alternativ1[#Headers],0)),0)),"")</f>
        <v/>
      </c>
      <c r="AZ22" s="2" t="str">
        <f>IFERROR(IF(AZ$2&gt;Analyseperiode,"",IF(MOD(AZ$2,ROUND(INDEX(Alternativ1[#All],MATCH('Kontantstrøm alt. 1'!$C21,Alternativ1[[#All],[Komponent/Løsning 
(NB! Bruk unike navn)]],0),MATCH($D22,Alternativ1[#Headers],0)+1),0))=0,INDEX(Alternativ1[#All],MATCH('Kontantstrøm alt. 1'!$C21,Alternativ1[[#All],[Komponent/Løsning 
(NB! Bruk unike navn)]],0),MATCH($D22,Alternativ1[#Headers],0)),0)),"")</f>
        <v/>
      </c>
      <c r="BA22" s="2" t="str">
        <f>IFERROR(IF(BA$2&gt;Analyseperiode,"",IF(MOD(BA$2,ROUND(INDEX(Alternativ1[#All],MATCH('Kontantstrøm alt. 1'!$C21,Alternativ1[[#All],[Komponent/Løsning 
(NB! Bruk unike navn)]],0),MATCH($D22,Alternativ1[#Headers],0)+1),0))=0,INDEX(Alternativ1[#All],MATCH('Kontantstrøm alt. 1'!$C21,Alternativ1[[#All],[Komponent/Løsning 
(NB! Bruk unike navn)]],0),MATCH($D22,Alternativ1[#Headers],0)),0)),"")</f>
        <v/>
      </c>
      <c r="BB22" s="2" t="str">
        <f>IFERROR(IF(BB$2&gt;Analyseperiode,"",IF(MOD(BB$2,ROUND(INDEX(Alternativ1[#All],MATCH('Kontantstrøm alt. 1'!$C21,Alternativ1[[#All],[Komponent/Løsning 
(NB! Bruk unike navn)]],0),MATCH($D22,Alternativ1[#Headers],0)+1),0))=0,INDEX(Alternativ1[#All],MATCH('Kontantstrøm alt. 1'!$C21,Alternativ1[[#All],[Komponent/Løsning 
(NB! Bruk unike navn)]],0),MATCH($D22,Alternativ1[#Headers],0)),0)),"")</f>
        <v/>
      </c>
      <c r="BC22" s="2" t="str">
        <f>IFERROR(IF(BC$2&gt;Analyseperiode,"",IF(MOD(BC$2,ROUND(INDEX(Alternativ1[#All],MATCH('Kontantstrøm alt. 1'!$C21,Alternativ1[[#All],[Komponent/Løsning 
(NB! Bruk unike navn)]],0),MATCH($D22,Alternativ1[#Headers],0)+1),0))=0,INDEX(Alternativ1[#All],MATCH('Kontantstrøm alt. 1'!$C21,Alternativ1[[#All],[Komponent/Løsning 
(NB! Bruk unike navn)]],0),MATCH($D22,Alternativ1[#Headers],0)),0)),"")</f>
        <v/>
      </c>
      <c r="BD22" s="2" t="str">
        <f>IFERROR(IF(BD$2&gt;Analyseperiode,"",IF(MOD(BD$2,ROUND(INDEX(Alternativ1[#All],MATCH('Kontantstrøm alt. 1'!$C21,Alternativ1[[#All],[Komponent/Løsning 
(NB! Bruk unike navn)]],0),MATCH($D22,Alternativ1[#Headers],0)+1),0))=0,INDEX(Alternativ1[#All],MATCH('Kontantstrøm alt. 1'!$C21,Alternativ1[[#All],[Komponent/Løsning 
(NB! Bruk unike navn)]],0),MATCH($D22,Alternativ1[#Headers],0)),0)),"")</f>
        <v/>
      </c>
      <c r="BE22" s="2" t="str">
        <f>IFERROR(IF(BE$2&gt;Analyseperiode,"",IF(MOD(BE$2,ROUND(INDEX(Alternativ1[#All],MATCH('Kontantstrøm alt. 1'!$C21,Alternativ1[[#All],[Komponent/Løsning 
(NB! Bruk unike navn)]],0),MATCH($D22,Alternativ1[#Headers],0)+1),0))=0,INDEX(Alternativ1[#All],MATCH('Kontantstrøm alt. 1'!$C21,Alternativ1[[#All],[Komponent/Løsning 
(NB! Bruk unike navn)]],0),MATCH($D22,Alternativ1[#Headers],0)),0)),"")</f>
        <v/>
      </c>
      <c r="BF22" s="2" t="str">
        <f>IFERROR(IF(BF$2&gt;Analyseperiode,"",IF(MOD(BF$2,ROUND(INDEX(Alternativ1[#All],MATCH('Kontantstrøm alt. 1'!$C21,Alternativ1[[#All],[Komponent/Løsning 
(NB! Bruk unike navn)]],0),MATCH($D22,Alternativ1[#Headers],0)+1),0))=0,INDEX(Alternativ1[#All],MATCH('Kontantstrøm alt. 1'!$C21,Alternativ1[[#All],[Komponent/Løsning 
(NB! Bruk unike navn)]],0),MATCH($D22,Alternativ1[#Headers],0)),0)),"")</f>
        <v/>
      </c>
      <c r="BG22" s="2" t="str">
        <f>IFERROR(IF(BG$2&gt;Analyseperiode,"",IF(MOD(BG$2,ROUND(INDEX(Alternativ1[#All],MATCH('Kontantstrøm alt. 1'!$C21,Alternativ1[[#All],[Komponent/Løsning 
(NB! Bruk unike navn)]],0),MATCH($D22,Alternativ1[#Headers],0)+1),0))=0,INDEX(Alternativ1[#All],MATCH('Kontantstrøm alt. 1'!$C21,Alternativ1[[#All],[Komponent/Løsning 
(NB! Bruk unike navn)]],0),MATCH($D22,Alternativ1[#Headers],0)),0)),"")</f>
        <v/>
      </c>
      <c r="BH22" s="2" t="str">
        <f>IFERROR(IF(BH$2&gt;Analyseperiode,"",IF(MOD(BH$2,ROUND(INDEX(Alternativ1[#All],MATCH('Kontantstrøm alt. 1'!$C21,Alternativ1[[#All],[Komponent/Løsning 
(NB! Bruk unike navn)]],0),MATCH($D22,Alternativ1[#Headers],0)+1),0))=0,INDEX(Alternativ1[#All],MATCH('Kontantstrøm alt. 1'!$C21,Alternativ1[[#All],[Komponent/Løsning 
(NB! Bruk unike navn)]],0),MATCH($D22,Alternativ1[#Headers],0)),0)),"")</f>
        <v/>
      </c>
      <c r="BI22" s="2" t="str">
        <f>IFERROR(IF(BI$2&gt;Analyseperiode,"",IF(MOD(BI$2,ROUND(INDEX(Alternativ1[#All],MATCH('Kontantstrøm alt. 1'!$C21,Alternativ1[[#All],[Komponent/Løsning 
(NB! Bruk unike navn)]],0),MATCH($D22,Alternativ1[#Headers],0)+1),0))=0,INDEX(Alternativ1[#All],MATCH('Kontantstrøm alt. 1'!$C21,Alternativ1[[#All],[Komponent/Løsning 
(NB! Bruk unike navn)]],0),MATCH($D22,Alternativ1[#Headers],0)),0)),"")</f>
        <v/>
      </c>
      <c r="BJ22" s="2" t="str">
        <f>IFERROR(IF(BJ$2&gt;Analyseperiode,"",IF(MOD(BJ$2,ROUND(INDEX(Alternativ1[#All],MATCH('Kontantstrøm alt. 1'!$C21,Alternativ1[[#All],[Komponent/Løsning 
(NB! Bruk unike navn)]],0),MATCH($D22,Alternativ1[#Headers],0)+1),0))=0,INDEX(Alternativ1[#All],MATCH('Kontantstrøm alt. 1'!$C21,Alternativ1[[#All],[Komponent/Løsning 
(NB! Bruk unike navn)]],0),MATCH($D22,Alternativ1[#Headers],0)),0)),"")</f>
        <v/>
      </c>
      <c r="BK22" s="2" t="str">
        <f>IFERROR(IF(BK$2&gt;Analyseperiode,"",IF(MOD(BK$2,ROUND(INDEX(Alternativ1[#All],MATCH('Kontantstrøm alt. 1'!$C21,Alternativ1[[#All],[Komponent/Løsning 
(NB! Bruk unike navn)]],0),MATCH($D22,Alternativ1[#Headers],0)+1),0))=0,INDEX(Alternativ1[#All],MATCH('Kontantstrøm alt. 1'!$C21,Alternativ1[[#All],[Komponent/Løsning 
(NB! Bruk unike navn)]],0),MATCH($D22,Alternativ1[#Headers],0)),0)),"")</f>
        <v/>
      </c>
      <c r="BL22" s="2" t="str">
        <f>IFERROR(IF(BL$2&gt;Analyseperiode,"",IF(MOD(BL$2,ROUND(INDEX(Alternativ1[#All],MATCH('Kontantstrøm alt. 1'!$C21,Alternativ1[[#All],[Komponent/Løsning 
(NB! Bruk unike navn)]],0),MATCH($D22,Alternativ1[#Headers],0)+1),0))=0,INDEX(Alternativ1[#All],MATCH('Kontantstrøm alt. 1'!$C21,Alternativ1[[#All],[Komponent/Løsning 
(NB! Bruk unike navn)]],0),MATCH($D22,Alternativ1[#Headers],0)),0)),"")</f>
        <v/>
      </c>
      <c r="BM22" s="2" t="str">
        <f>IFERROR(IF(BM$2&gt;Analyseperiode,"",IF(MOD(BM$2,ROUND(INDEX(Alternativ1[#All],MATCH('Kontantstrøm alt. 1'!$C21,Alternativ1[[#All],[Komponent/Løsning 
(NB! Bruk unike navn)]],0),MATCH($D22,Alternativ1[#Headers],0)+1),0))=0,INDEX(Alternativ1[#All],MATCH('Kontantstrøm alt. 1'!$C21,Alternativ1[[#All],[Komponent/Løsning 
(NB! Bruk unike navn)]],0),MATCH($D22,Alternativ1[#Headers],0)),0)),"")</f>
        <v/>
      </c>
    </row>
    <row r="23" spans="1:65" x14ac:dyDescent="0.2">
      <c r="B23" s="9">
        <f ca="1">IFERROR(NPV(Kalkrente,OFFSET('Kontantstrøm alt. 1'!$F23,0,0,1,Analyseperiode)),0)</f>
        <v>15962.890973635509</v>
      </c>
      <c r="C23" s="4"/>
      <c r="D23" t="str">
        <f>Alternativ1[[#Headers],[3.2. Vedlikehold]]</f>
        <v>3.2. Vedlikehold</v>
      </c>
      <c r="E23" s="2"/>
      <c r="F23" s="2">
        <f ca="1">IFERROR(IF(F$2&gt;Analyseperiode,"",IF(MOD(F$2,ROUND(INDEX(Alternativ1[#All],MATCH('Kontantstrøm alt. 1'!$C21,Alternativ1[[#All],[Komponent/Løsning 
(NB! Bruk unike navn)]],0),MATCH($D23,Alternativ1[#Headers],0)+1),0))=0,INDEX(Alternativ1[#All],MATCH('Kontantstrøm alt. 1'!$C21,Alternativ1[[#All],[Komponent/Løsning 
(NB! Bruk unike navn)]],0),MATCH($D23,Alternativ1[#Headers],0)),0)),"")</f>
        <v>0</v>
      </c>
      <c r="G23" s="2">
        <f ca="1">IFERROR(IF(G$2&gt;Analyseperiode,"",IF(MOD(G$2,ROUND(INDEX(Alternativ1[#All],MATCH('Kontantstrøm alt. 1'!$C21,Alternativ1[[#All],[Komponent/Løsning 
(NB! Bruk unike navn)]],0),MATCH($D23,Alternativ1[#Headers],0)+1),0))=0,INDEX(Alternativ1[#All],MATCH('Kontantstrøm alt. 1'!$C21,Alternativ1[[#All],[Komponent/Løsning 
(NB! Bruk unike navn)]],0),MATCH($D23,Alternativ1[#Headers],0)),0)),"")</f>
        <v>0</v>
      </c>
      <c r="H23" s="2">
        <f ca="1">IFERROR(IF(H$2&gt;Analyseperiode,"",IF(MOD(H$2,ROUND(INDEX(Alternativ1[#All],MATCH('Kontantstrøm alt. 1'!$C21,Alternativ1[[#All],[Komponent/Løsning 
(NB! Bruk unike navn)]],0),MATCH($D23,Alternativ1[#Headers],0)+1),0))=0,INDEX(Alternativ1[#All],MATCH('Kontantstrøm alt. 1'!$C21,Alternativ1[[#All],[Komponent/Løsning 
(NB! Bruk unike navn)]],0),MATCH($D23,Alternativ1[#Headers],0)),0)),"")</f>
        <v>0</v>
      </c>
      <c r="I23" s="2">
        <f ca="1">IFERROR(IF(I$2&gt;Analyseperiode,"",IF(MOD(I$2,ROUND(INDEX(Alternativ1[#All],MATCH('Kontantstrøm alt. 1'!$C21,Alternativ1[[#All],[Komponent/Løsning 
(NB! Bruk unike navn)]],0),MATCH($D23,Alternativ1[#Headers],0)+1),0))=0,INDEX(Alternativ1[#All],MATCH('Kontantstrøm alt. 1'!$C21,Alternativ1[[#All],[Komponent/Løsning 
(NB! Bruk unike navn)]],0),MATCH($D23,Alternativ1[#Headers],0)),0)),"")</f>
        <v>0</v>
      </c>
      <c r="J23" s="2">
        <f ca="1">IFERROR(IF(J$2&gt;Analyseperiode,"",IF(MOD(J$2,ROUND(INDEX(Alternativ1[#All],MATCH('Kontantstrøm alt. 1'!$C21,Alternativ1[[#All],[Komponent/Løsning 
(NB! Bruk unike navn)]],0),MATCH($D23,Alternativ1[#Headers],0)+1),0))=0,INDEX(Alternativ1[#All],MATCH('Kontantstrøm alt. 1'!$C21,Alternativ1[[#All],[Komponent/Løsning 
(NB! Bruk unike navn)]],0),MATCH($D23,Alternativ1[#Headers],0)),0)),"")</f>
        <v>5000</v>
      </c>
      <c r="K23" s="2">
        <f ca="1">IFERROR(IF(K$2&gt;Analyseperiode,"",IF(MOD(K$2,ROUND(INDEX(Alternativ1[#All],MATCH('Kontantstrøm alt. 1'!$C21,Alternativ1[[#All],[Komponent/Løsning 
(NB! Bruk unike navn)]],0),MATCH($D23,Alternativ1[#Headers],0)+1),0))=0,INDEX(Alternativ1[#All],MATCH('Kontantstrøm alt. 1'!$C21,Alternativ1[[#All],[Komponent/Løsning 
(NB! Bruk unike navn)]],0),MATCH($D23,Alternativ1[#Headers],0)),0)),"")</f>
        <v>0</v>
      </c>
      <c r="L23" s="2">
        <f ca="1">IFERROR(IF(L$2&gt;Analyseperiode,"",IF(MOD(L$2,ROUND(INDEX(Alternativ1[#All],MATCH('Kontantstrøm alt. 1'!$C21,Alternativ1[[#All],[Komponent/Løsning 
(NB! Bruk unike navn)]],0),MATCH($D23,Alternativ1[#Headers],0)+1),0))=0,INDEX(Alternativ1[#All],MATCH('Kontantstrøm alt. 1'!$C21,Alternativ1[[#All],[Komponent/Løsning 
(NB! Bruk unike navn)]],0),MATCH($D23,Alternativ1[#Headers],0)),0)),"")</f>
        <v>0</v>
      </c>
      <c r="M23" s="2">
        <f ca="1">IFERROR(IF(M$2&gt;Analyseperiode,"",IF(MOD(M$2,ROUND(INDEX(Alternativ1[#All],MATCH('Kontantstrøm alt. 1'!$C21,Alternativ1[[#All],[Komponent/Løsning 
(NB! Bruk unike navn)]],0),MATCH($D23,Alternativ1[#Headers],0)+1),0))=0,INDEX(Alternativ1[#All],MATCH('Kontantstrøm alt. 1'!$C21,Alternativ1[[#All],[Komponent/Løsning 
(NB! Bruk unike navn)]],0),MATCH($D23,Alternativ1[#Headers],0)),0)),"")</f>
        <v>0</v>
      </c>
      <c r="N23" s="2">
        <f ca="1">IFERROR(IF(N$2&gt;Analyseperiode,"",IF(MOD(N$2,ROUND(INDEX(Alternativ1[#All],MATCH('Kontantstrøm alt. 1'!$C21,Alternativ1[[#All],[Komponent/Løsning 
(NB! Bruk unike navn)]],0),MATCH($D23,Alternativ1[#Headers],0)+1),0))=0,INDEX(Alternativ1[#All],MATCH('Kontantstrøm alt. 1'!$C21,Alternativ1[[#All],[Komponent/Løsning 
(NB! Bruk unike navn)]],0),MATCH($D23,Alternativ1[#Headers],0)),0)),"")</f>
        <v>0</v>
      </c>
      <c r="O23" s="2">
        <f ca="1">IFERROR(IF(O$2&gt;Analyseperiode,"",IF(MOD(O$2,ROUND(INDEX(Alternativ1[#All],MATCH('Kontantstrøm alt. 1'!$C21,Alternativ1[[#All],[Komponent/Løsning 
(NB! Bruk unike navn)]],0),MATCH($D23,Alternativ1[#Headers],0)+1),0))=0,INDEX(Alternativ1[#All],MATCH('Kontantstrøm alt. 1'!$C21,Alternativ1[[#All],[Komponent/Løsning 
(NB! Bruk unike navn)]],0),MATCH($D23,Alternativ1[#Headers],0)),0)),"")</f>
        <v>5000</v>
      </c>
      <c r="P23" s="2">
        <f ca="1">IFERROR(IF(P$2&gt;Analyseperiode,"",IF(MOD(P$2,ROUND(INDEX(Alternativ1[#All],MATCH('Kontantstrøm alt. 1'!$C21,Alternativ1[[#All],[Komponent/Løsning 
(NB! Bruk unike navn)]],0),MATCH($D23,Alternativ1[#Headers],0)+1),0))=0,INDEX(Alternativ1[#All],MATCH('Kontantstrøm alt. 1'!$C21,Alternativ1[[#All],[Komponent/Løsning 
(NB! Bruk unike navn)]],0),MATCH($D23,Alternativ1[#Headers],0)),0)),"")</f>
        <v>0</v>
      </c>
      <c r="Q23" s="2">
        <f ca="1">IFERROR(IF(Q$2&gt;Analyseperiode,"",IF(MOD(Q$2,ROUND(INDEX(Alternativ1[#All],MATCH('Kontantstrøm alt. 1'!$C21,Alternativ1[[#All],[Komponent/Løsning 
(NB! Bruk unike navn)]],0),MATCH($D23,Alternativ1[#Headers],0)+1),0))=0,INDEX(Alternativ1[#All],MATCH('Kontantstrøm alt. 1'!$C21,Alternativ1[[#All],[Komponent/Løsning 
(NB! Bruk unike navn)]],0),MATCH($D23,Alternativ1[#Headers],0)),0)),"")</f>
        <v>0</v>
      </c>
      <c r="R23" s="2">
        <f ca="1">IFERROR(IF(R$2&gt;Analyseperiode,"",IF(MOD(R$2,ROUND(INDEX(Alternativ1[#All],MATCH('Kontantstrøm alt. 1'!$C21,Alternativ1[[#All],[Komponent/Løsning 
(NB! Bruk unike navn)]],0),MATCH($D23,Alternativ1[#Headers],0)+1),0))=0,INDEX(Alternativ1[#All],MATCH('Kontantstrøm alt. 1'!$C21,Alternativ1[[#All],[Komponent/Løsning 
(NB! Bruk unike navn)]],0),MATCH($D23,Alternativ1[#Headers],0)),0)),"")</f>
        <v>0</v>
      </c>
      <c r="S23" s="2">
        <f ca="1">IFERROR(IF(S$2&gt;Analyseperiode,"",IF(MOD(S$2,ROUND(INDEX(Alternativ1[#All],MATCH('Kontantstrøm alt. 1'!$C21,Alternativ1[[#All],[Komponent/Løsning 
(NB! Bruk unike navn)]],0),MATCH($D23,Alternativ1[#Headers],0)+1),0))=0,INDEX(Alternativ1[#All],MATCH('Kontantstrøm alt. 1'!$C21,Alternativ1[[#All],[Komponent/Løsning 
(NB! Bruk unike navn)]],0),MATCH($D23,Alternativ1[#Headers],0)),0)),"")</f>
        <v>0</v>
      </c>
      <c r="T23" s="2">
        <f ca="1">IFERROR(IF(T$2&gt;Analyseperiode,"",IF(MOD(T$2,ROUND(INDEX(Alternativ1[#All],MATCH('Kontantstrøm alt. 1'!$C21,Alternativ1[[#All],[Komponent/Løsning 
(NB! Bruk unike navn)]],0),MATCH($D23,Alternativ1[#Headers],0)+1),0))=0,INDEX(Alternativ1[#All],MATCH('Kontantstrøm alt. 1'!$C21,Alternativ1[[#All],[Komponent/Løsning 
(NB! Bruk unike navn)]],0),MATCH($D23,Alternativ1[#Headers],0)),0)),"")</f>
        <v>5000</v>
      </c>
      <c r="U23" s="2">
        <f ca="1">IFERROR(IF(U$2&gt;Analyseperiode,"",IF(MOD(U$2,ROUND(INDEX(Alternativ1[#All],MATCH('Kontantstrøm alt. 1'!$C21,Alternativ1[[#All],[Komponent/Løsning 
(NB! Bruk unike navn)]],0),MATCH($D23,Alternativ1[#Headers],0)+1),0))=0,INDEX(Alternativ1[#All],MATCH('Kontantstrøm alt. 1'!$C21,Alternativ1[[#All],[Komponent/Løsning 
(NB! Bruk unike navn)]],0),MATCH($D23,Alternativ1[#Headers],0)),0)),"")</f>
        <v>0</v>
      </c>
      <c r="V23" s="2">
        <f ca="1">IFERROR(IF(V$2&gt;Analyseperiode,"",IF(MOD(V$2,ROUND(INDEX(Alternativ1[#All],MATCH('Kontantstrøm alt. 1'!$C21,Alternativ1[[#All],[Komponent/Løsning 
(NB! Bruk unike navn)]],0),MATCH($D23,Alternativ1[#Headers],0)+1),0))=0,INDEX(Alternativ1[#All],MATCH('Kontantstrøm alt. 1'!$C21,Alternativ1[[#All],[Komponent/Løsning 
(NB! Bruk unike navn)]],0),MATCH($D23,Alternativ1[#Headers],0)),0)),"")</f>
        <v>0</v>
      </c>
      <c r="W23" s="2">
        <f ca="1">IFERROR(IF(W$2&gt;Analyseperiode,"",IF(MOD(W$2,ROUND(INDEX(Alternativ1[#All],MATCH('Kontantstrøm alt. 1'!$C21,Alternativ1[[#All],[Komponent/Løsning 
(NB! Bruk unike navn)]],0),MATCH($D23,Alternativ1[#Headers],0)+1),0))=0,INDEX(Alternativ1[#All],MATCH('Kontantstrøm alt. 1'!$C21,Alternativ1[[#All],[Komponent/Løsning 
(NB! Bruk unike navn)]],0),MATCH($D23,Alternativ1[#Headers],0)),0)),"")</f>
        <v>0</v>
      </c>
      <c r="X23" s="2">
        <f ca="1">IFERROR(IF(X$2&gt;Analyseperiode,"",IF(MOD(X$2,ROUND(INDEX(Alternativ1[#All],MATCH('Kontantstrøm alt. 1'!$C21,Alternativ1[[#All],[Komponent/Løsning 
(NB! Bruk unike navn)]],0),MATCH($D23,Alternativ1[#Headers],0)+1),0))=0,INDEX(Alternativ1[#All],MATCH('Kontantstrøm alt. 1'!$C21,Alternativ1[[#All],[Komponent/Løsning 
(NB! Bruk unike navn)]],0),MATCH($D23,Alternativ1[#Headers],0)),0)),"")</f>
        <v>0</v>
      </c>
      <c r="Y23" s="2">
        <f ca="1">IFERROR(IF(Y$2&gt;Analyseperiode,"",IF(MOD(Y$2,ROUND(INDEX(Alternativ1[#All],MATCH('Kontantstrøm alt. 1'!$C21,Alternativ1[[#All],[Komponent/Løsning 
(NB! Bruk unike navn)]],0),MATCH($D23,Alternativ1[#Headers],0)+1),0))=0,INDEX(Alternativ1[#All],MATCH('Kontantstrøm alt. 1'!$C21,Alternativ1[[#All],[Komponent/Løsning 
(NB! Bruk unike navn)]],0),MATCH($D23,Alternativ1[#Headers],0)),0)),"")</f>
        <v>5000</v>
      </c>
      <c r="Z23" s="2">
        <f ca="1">IFERROR(IF(Z$2&gt;Analyseperiode,"",IF(MOD(Z$2,ROUND(INDEX(Alternativ1[#All],MATCH('Kontantstrøm alt. 1'!$C21,Alternativ1[[#All],[Komponent/Løsning 
(NB! Bruk unike navn)]],0),MATCH($D23,Alternativ1[#Headers],0)+1),0))=0,INDEX(Alternativ1[#All],MATCH('Kontantstrøm alt. 1'!$C21,Alternativ1[[#All],[Komponent/Løsning 
(NB! Bruk unike navn)]],0),MATCH($D23,Alternativ1[#Headers],0)),0)),"")</f>
        <v>0</v>
      </c>
      <c r="AA23" s="2">
        <f ca="1">IFERROR(IF(AA$2&gt;Analyseperiode,"",IF(MOD(AA$2,ROUND(INDEX(Alternativ1[#All],MATCH('Kontantstrøm alt. 1'!$C21,Alternativ1[[#All],[Komponent/Løsning 
(NB! Bruk unike navn)]],0),MATCH($D23,Alternativ1[#Headers],0)+1),0))=0,INDEX(Alternativ1[#All],MATCH('Kontantstrøm alt. 1'!$C21,Alternativ1[[#All],[Komponent/Løsning 
(NB! Bruk unike navn)]],0),MATCH($D23,Alternativ1[#Headers],0)),0)),"")</f>
        <v>0</v>
      </c>
      <c r="AB23" s="2">
        <f ca="1">IFERROR(IF(AB$2&gt;Analyseperiode,"",IF(MOD(AB$2,ROUND(INDEX(Alternativ1[#All],MATCH('Kontantstrøm alt. 1'!$C21,Alternativ1[[#All],[Komponent/Løsning 
(NB! Bruk unike navn)]],0),MATCH($D23,Alternativ1[#Headers],0)+1),0))=0,INDEX(Alternativ1[#All],MATCH('Kontantstrøm alt. 1'!$C21,Alternativ1[[#All],[Komponent/Løsning 
(NB! Bruk unike navn)]],0),MATCH($D23,Alternativ1[#Headers],0)),0)),"")</f>
        <v>0</v>
      </c>
      <c r="AC23" s="2">
        <f ca="1">IFERROR(IF(AC$2&gt;Analyseperiode,"",IF(MOD(AC$2,ROUND(INDEX(Alternativ1[#All],MATCH('Kontantstrøm alt. 1'!$C21,Alternativ1[[#All],[Komponent/Løsning 
(NB! Bruk unike navn)]],0),MATCH($D23,Alternativ1[#Headers],0)+1),0))=0,INDEX(Alternativ1[#All],MATCH('Kontantstrøm alt. 1'!$C21,Alternativ1[[#All],[Komponent/Løsning 
(NB! Bruk unike navn)]],0),MATCH($D23,Alternativ1[#Headers],0)),0)),"")</f>
        <v>0</v>
      </c>
      <c r="AD23" s="2">
        <f ca="1">IFERROR(IF(AD$2&gt;Analyseperiode,"",IF(MOD(AD$2,ROUND(INDEX(Alternativ1[#All],MATCH('Kontantstrøm alt. 1'!$C21,Alternativ1[[#All],[Komponent/Løsning 
(NB! Bruk unike navn)]],0),MATCH($D23,Alternativ1[#Headers],0)+1),0))=0,INDEX(Alternativ1[#All],MATCH('Kontantstrøm alt. 1'!$C21,Alternativ1[[#All],[Komponent/Løsning 
(NB! Bruk unike navn)]],0),MATCH($D23,Alternativ1[#Headers],0)),0)),"")</f>
        <v>5000</v>
      </c>
      <c r="AE23" s="2">
        <f ca="1">IFERROR(IF(AE$2&gt;Analyseperiode,"",IF(MOD(AE$2,ROUND(INDEX(Alternativ1[#All],MATCH('Kontantstrøm alt. 1'!$C21,Alternativ1[[#All],[Komponent/Løsning 
(NB! Bruk unike navn)]],0),MATCH($D23,Alternativ1[#Headers],0)+1),0))=0,INDEX(Alternativ1[#All],MATCH('Kontantstrøm alt. 1'!$C21,Alternativ1[[#All],[Komponent/Løsning 
(NB! Bruk unike navn)]],0),MATCH($D23,Alternativ1[#Headers],0)),0)),"")</f>
        <v>0</v>
      </c>
      <c r="AF23" s="2">
        <f ca="1">IFERROR(IF(AF$2&gt;Analyseperiode,"",IF(MOD(AF$2,ROUND(INDEX(Alternativ1[#All],MATCH('Kontantstrøm alt. 1'!$C21,Alternativ1[[#All],[Komponent/Løsning 
(NB! Bruk unike navn)]],0),MATCH($D23,Alternativ1[#Headers],0)+1),0))=0,INDEX(Alternativ1[#All],MATCH('Kontantstrøm alt. 1'!$C21,Alternativ1[[#All],[Komponent/Løsning 
(NB! Bruk unike navn)]],0),MATCH($D23,Alternativ1[#Headers],0)),0)),"")</f>
        <v>0</v>
      </c>
      <c r="AG23" s="2">
        <f ca="1">IFERROR(IF(AG$2&gt;Analyseperiode,"",IF(MOD(AG$2,ROUND(INDEX(Alternativ1[#All],MATCH('Kontantstrøm alt. 1'!$C21,Alternativ1[[#All],[Komponent/Løsning 
(NB! Bruk unike navn)]],0),MATCH($D23,Alternativ1[#Headers],0)+1),0))=0,INDEX(Alternativ1[#All],MATCH('Kontantstrøm alt. 1'!$C21,Alternativ1[[#All],[Komponent/Løsning 
(NB! Bruk unike navn)]],0),MATCH($D23,Alternativ1[#Headers],0)),0)),"")</f>
        <v>0</v>
      </c>
      <c r="AH23" s="2">
        <f ca="1">IFERROR(IF(AH$2&gt;Analyseperiode,"",IF(MOD(AH$2,ROUND(INDEX(Alternativ1[#All],MATCH('Kontantstrøm alt. 1'!$C21,Alternativ1[[#All],[Komponent/Løsning 
(NB! Bruk unike navn)]],0),MATCH($D23,Alternativ1[#Headers],0)+1),0))=0,INDEX(Alternativ1[#All],MATCH('Kontantstrøm alt. 1'!$C21,Alternativ1[[#All],[Komponent/Løsning 
(NB! Bruk unike navn)]],0),MATCH($D23,Alternativ1[#Headers],0)),0)),"")</f>
        <v>0</v>
      </c>
      <c r="AI23" s="2">
        <f ca="1">IFERROR(IF(AI$2&gt;Analyseperiode,"",IF(MOD(AI$2,ROUND(INDEX(Alternativ1[#All],MATCH('Kontantstrøm alt. 1'!$C21,Alternativ1[[#All],[Komponent/Løsning 
(NB! Bruk unike navn)]],0),MATCH($D23,Alternativ1[#Headers],0)+1),0))=0,INDEX(Alternativ1[#All],MATCH('Kontantstrøm alt. 1'!$C21,Alternativ1[[#All],[Komponent/Løsning 
(NB! Bruk unike navn)]],0),MATCH($D23,Alternativ1[#Headers],0)),0)),"")</f>
        <v>5000</v>
      </c>
      <c r="AJ23" s="2" t="str">
        <f>IFERROR(IF(AJ$2&gt;Analyseperiode,"",IF(MOD(AJ$2,ROUND(INDEX(Alternativ1[#All],MATCH('Kontantstrøm alt. 1'!$C21,Alternativ1[[#All],[Komponent/Løsning 
(NB! Bruk unike navn)]],0),MATCH($D23,Alternativ1[#Headers],0)+1),0))=0,INDEX(Alternativ1[#All],MATCH('Kontantstrøm alt. 1'!$C21,Alternativ1[[#All],[Komponent/Løsning 
(NB! Bruk unike navn)]],0),MATCH($D23,Alternativ1[#Headers],0)),0)),"")</f>
        <v/>
      </c>
      <c r="AK23" s="2" t="str">
        <f>IFERROR(IF(AK$2&gt;Analyseperiode,"",IF(MOD(AK$2,ROUND(INDEX(Alternativ1[#All],MATCH('Kontantstrøm alt. 1'!$C21,Alternativ1[[#All],[Komponent/Løsning 
(NB! Bruk unike navn)]],0),MATCH($D23,Alternativ1[#Headers],0)+1),0))=0,INDEX(Alternativ1[#All],MATCH('Kontantstrøm alt. 1'!$C21,Alternativ1[[#All],[Komponent/Løsning 
(NB! Bruk unike navn)]],0),MATCH($D23,Alternativ1[#Headers],0)),0)),"")</f>
        <v/>
      </c>
      <c r="AL23" s="2" t="str">
        <f>IFERROR(IF(AL$2&gt;Analyseperiode,"",IF(MOD(AL$2,ROUND(INDEX(Alternativ1[#All],MATCH('Kontantstrøm alt. 1'!$C21,Alternativ1[[#All],[Komponent/Løsning 
(NB! Bruk unike navn)]],0),MATCH($D23,Alternativ1[#Headers],0)+1),0))=0,INDEX(Alternativ1[#All],MATCH('Kontantstrøm alt. 1'!$C21,Alternativ1[[#All],[Komponent/Løsning 
(NB! Bruk unike navn)]],0),MATCH($D23,Alternativ1[#Headers],0)),0)),"")</f>
        <v/>
      </c>
      <c r="AM23" s="2" t="str">
        <f>IFERROR(IF(AM$2&gt;Analyseperiode,"",IF(MOD(AM$2,ROUND(INDEX(Alternativ1[#All],MATCH('Kontantstrøm alt. 1'!$C21,Alternativ1[[#All],[Komponent/Løsning 
(NB! Bruk unike navn)]],0),MATCH($D23,Alternativ1[#Headers],0)+1),0))=0,INDEX(Alternativ1[#All],MATCH('Kontantstrøm alt. 1'!$C21,Alternativ1[[#All],[Komponent/Løsning 
(NB! Bruk unike navn)]],0),MATCH($D23,Alternativ1[#Headers],0)),0)),"")</f>
        <v/>
      </c>
      <c r="AN23" s="2" t="str">
        <f>IFERROR(IF(AN$2&gt;Analyseperiode,"",IF(MOD(AN$2,ROUND(INDEX(Alternativ1[#All],MATCH('Kontantstrøm alt. 1'!$C21,Alternativ1[[#All],[Komponent/Løsning 
(NB! Bruk unike navn)]],0),MATCH($D23,Alternativ1[#Headers],0)+1),0))=0,INDEX(Alternativ1[#All],MATCH('Kontantstrøm alt. 1'!$C21,Alternativ1[[#All],[Komponent/Løsning 
(NB! Bruk unike navn)]],0),MATCH($D23,Alternativ1[#Headers],0)),0)),"")</f>
        <v/>
      </c>
      <c r="AO23" s="2" t="str">
        <f>IFERROR(IF(AO$2&gt;Analyseperiode,"",IF(MOD(AO$2,ROUND(INDEX(Alternativ1[#All],MATCH('Kontantstrøm alt. 1'!$C21,Alternativ1[[#All],[Komponent/Løsning 
(NB! Bruk unike navn)]],0),MATCH($D23,Alternativ1[#Headers],0)+1),0))=0,INDEX(Alternativ1[#All],MATCH('Kontantstrøm alt. 1'!$C21,Alternativ1[[#All],[Komponent/Løsning 
(NB! Bruk unike navn)]],0),MATCH($D23,Alternativ1[#Headers],0)),0)),"")</f>
        <v/>
      </c>
      <c r="AP23" s="2" t="str">
        <f>IFERROR(IF(AP$2&gt;Analyseperiode,"",IF(MOD(AP$2,ROUND(INDEX(Alternativ1[#All],MATCH('Kontantstrøm alt. 1'!$C21,Alternativ1[[#All],[Komponent/Løsning 
(NB! Bruk unike navn)]],0),MATCH($D23,Alternativ1[#Headers],0)+1),0))=0,INDEX(Alternativ1[#All],MATCH('Kontantstrøm alt. 1'!$C21,Alternativ1[[#All],[Komponent/Løsning 
(NB! Bruk unike navn)]],0),MATCH($D23,Alternativ1[#Headers],0)),0)),"")</f>
        <v/>
      </c>
      <c r="AQ23" s="2" t="str">
        <f>IFERROR(IF(AQ$2&gt;Analyseperiode,"",IF(MOD(AQ$2,ROUND(INDEX(Alternativ1[#All],MATCH('Kontantstrøm alt. 1'!$C21,Alternativ1[[#All],[Komponent/Løsning 
(NB! Bruk unike navn)]],0),MATCH($D23,Alternativ1[#Headers],0)+1),0))=0,INDEX(Alternativ1[#All],MATCH('Kontantstrøm alt. 1'!$C21,Alternativ1[[#All],[Komponent/Løsning 
(NB! Bruk unike navn)]],0),MATCH($D23,Alternativ1[#Headers],0)),0)),"")</f>
        <v/>
      </c>
      <c r="AR23" s="2" t="str">
        <f>IFERROR(IF(AR$2&gt;Analyseperiode,"",IF(MOD(AR$2,ROUND(INDEX(Alternativ1[#All],MATCH('Kontantstrøm alt. 1'!$C21,Alternativ1[[#All],[Komponent/Løsning 
(NB! Bruk unike navn)]],0),MATCH($D23,Alternativ1[#Headers],0)+1),0))=0,INDEX(Alternativ1[#All],MATCH('Kontantstrøm alt. 1'!$C21,Alternativ1[[#All],[Komponent/Løsning 
(NB! Bruk unike navn)]],0),MATCH($D23,Alternativ1[#Headers],0)),0)),"")</f>
        <v/>
      </c>
      <c r="AS23" s="2" t="str">
        <f>IFERROR(IF(AS$2&gt;Analyseperiode,"",IF(MOD(AS$2,ROUND(INDEX(Alternativ1[#All],MATCH('Kontantstrøm alt. 1'!$C21,Alternativ1[[#All],[Komponent/Løsning 
(NB! Bruk unike navn)]],0),MATCH($D23,Alternativ1[#Headers],0)+1),0))=0,INDEX(Alternativ1[#All],MATCH('Kontantstrøm alt. 1'!$C21,Alternativ1[[#All],[Komponent/Løsning 
(NB! Bruk unike navn)]],0),MATCH($D23,Alternativ1[#Headers],0)),0)),"")</f>
        <v/>
      </c>
      <c r="AT23" s="2" t="str">
        <f>IFERROR(IF(AT$2&gt;Analyseperiode,"",IF(MOD(AT$2,ROUND(INDEX(Alternativ1[#All],MATCH('Kontantstrøm alt. 1'!$C21,Alternativ1[[#All],[Komponent/Løsning 
(NB! Bruk unike navn)]],0),MATCH($D23,Alternativ1[#Headers],0)+1),0))=0,INDEX(Alternativ1[#All],MATCH('Kontantstrøm alt. 1'!$C21,Alternativ1[[#All],[Komponent/Løsning 
(NB! Bruk unike navn)]],0),MATCH($D23,Alternativ1[#Headers],0)),0)),"")</f>
        <v/>
      </c>
      <c r="AU23" s="2" t="str">
        <f>IFERROR(IF(AU$2&gt;Analyseperiode,"",IF(MOD(AU$2,ROUND(INDEX(Alternativ1[#All],MATCH('Kontantstrøm alt. 1'!$C21,Alternativ1[[#All],[Komponent/Løsning 
(NB! Bruk unike navn)]],0),MATCH($D23,Alternativ1[#Headers],0)+1),0))=0,INDEX(Alternativ1[#All],MATCH('Kontantstrøm alt. 1'!$C21,Alternativ1[[#All],[Komponent/Løsning 
(NB! Bruk unike navn)]],0),MATCH($D23,Alternativ1[#Headers],0)),0)),"")</f>
        <v/>
      </c>
      <c r="AV23" s="2" t="str">
        <f>IFERROR(IF(AV$2&gt;Analyseperiode,"",IF(MOD(AV$2,ROUND(INDEX(Alternativ1[#All],MATCH('Kontantstrøm alt. 1'!$C21,Alternativ1[[#All],[Komponent/Løsning 
(NB! Bruk unike navn)]],0),MATCH($D23,Alternativ1[#Headers],0)+1),0))=0,INDEX(Alternativ1[#All],MATCH('Kontantstrøm alt. 1'!$C21,Alternativ1[[#All],[Komponent/Løsning 
(NB! Bruk unike navn)]],0),MATCH($D23,Alternativ1[#Headers],0)),0)),"")</f>
        <v/>
      </c>
      <c r="AW23" s="2" t="str">
        <f>IFERROR(IF(AW$2&gt;Analyseperiode,"",IF(MOD(AW$2,ROUND(INDEX(Alternativ1[#All],MATCH('Kontantstrøm alt. 1'!$C21,Alternativ1[[#All],[Komponent/Løsning 
(NB! Bruk unike navn)]],0),MATCH($D23,Alternativ1[#Headers],0)+1),0))=0,INDEX(Alternativ1[#All],MATCH('Kontantstrøm alt. 1'!$C21,Alternativ1[[#All],[Komponent/Løsning 
(NB! Bruk unike navn)]],0),MATCH($D23,Alternativ1[#Headers],0)),0)),"")</f>
        <v/>
      </c>
      <c r="AX23" s="2" t="str">
        <f>IFERROR(IF(AX$2&gt;Analyseperiode,"",IF(MOD(AX$2,ROUND(INDEX(Alternativ1[#All],MATCH('Kontantstrøm alt. 1'!$C21,Alternativ1[[#All],[Komponent/Løsning 
(NB! Bruk unike navn)]],0),MATCH($D23,Alternativ1[#Headers],0)+1),0))=0,INDEX(Alternativ1[#All],MATCH('Kontantstrøm alt. 1'!$C21,Alternativ1[[#All],[Komponent/Løsning 
(NB! Bruk unike navn)]],0),MATCH($D23,Alternativ1[#Headers],0)),0)),"")</f>
        <v/>
      </c>
      <c r="AY23" s="2" t="str">
        <f>IFERROR(IF(AY$2&gt;Analyseperiode,"",IF(MOD(AY$2,ROUND(INDEX(Alternativ1[#All],MATCH('Kontantstrøm alt. 1'!$C21,Alternativ1[[#All],[Komponent/Løsning 
(NB! Bruk unike navn)]],0),MATCH($D23,Alternativ1[#Headers],0)+1),0))=0,INDEX(Alternativ1[#All],MATCH('Kontantstrøm alt. 1'!$C21,Alternativ1[[#All],[Komponent/Løsning 
(NB! Bruk unike navn)]],0),MATCH($D23,Alternativ1[#Headers],0)),0)),"")</f>
        <v/>
      </c>
      <c r="AZ23" s="2" t="str">
        <f>IFERROR(IF(AZ$2&gt;Analyseperiode,"",IF(MOD(AZ$2,ROUND(INDEX(Alternativ1[#All],MATCH('Kontantstrøm alt. 1'!$C21,Alternativ1[[#All],[Komponent/Løsning 
(NB! Bruk unike navn)]],0),MATCH($D23,Alternativ1[#Headers],0)+1),0))=0,INDEX(Alternativ1[#All],MATCH('Kontantstrøm alt. 1'!$C21,Alternativ1[[#All],[Komponent/Løsning 
(NB! Bruk unike navn)]],0),MATCH($D23,Alternativ1[#Headers],0)),0)),"")</f>
        <v/>
      </c>
      <c r="BA23" s="2" t="str">
        <f>IFERROR(IF(BA$2&gt;Analyseperiode,"",IF(MOD(BA$2,ROUND(INDEX(Alternativ1[#All],MATCH('Kontantstrøm alt. 1'!$C21,Alternativ1[[#All],[Komponent/Løsning 
(NB! Bruk unike navn)]],0),MATCH($D23,Alternativ1[#Headers],0)+1),0))=0,INDEX(Alternativ1[#All],MATCH('Kontantstrøm alt. 1'!$C21,Alternativ1[[#All],[Komponent/Løsning 
(NB! Bruk unike navn)]],0),MATCH($D23,Alternativ1[#Headers],0)),0)),"")</f>
        <v/>
      </c>
      <c r="BB23" s="2" t="str">
        <f>IFERROR(IF(BB$2&gt;Analyseperiode,"",IF(MOD(BB$2,ROUND(INDEX(Alternativ1[#All],MATCH('Kontantstrøm alt. 1'!$C21,Alternativ1[[#All],[Komponent/Løsning 
(NB! Bruk unike navn)]],0),MATCH($D23,Alternativ1[#Headers],0)+1),0))=0,INDEX(Alternativ1[#All],MATCH('Kontantstrøm alt. 1'!$C21,Alternativ1[[#All],[Komponent/Løsning 
(NB! Bruk unike navn)]],0),MATCH($D23,Alternativ1[#Headers],0)),0)),"")</f>
        <v/>
      </c>
      <c r="BC23" s="2" t="str">
        <f>IFERROR(IF(BC$2&gt;Analyseperiode,"",IF(MOD(BC$2,ROUND(INDEX(Alternativ1[#All],MATCH('Kontantstrøm alt. 1'!$C21,Alternativ1[[#All],[Komponent/Løsning 
(NB! Bruk unike navn)]],0),MATCH($D23,Alternativ1[#Headers],0)+1),0))=0,INDEX(Alternativ1[#All],MATCH('Kontantstrøm alt. 1'!$C21,Alternativ1[[#All],[Komponent/Løsning 
(NB! Bruk unike navn)]],0),MATCH($D23,Alternativ1[#Headers],0)),0)),"")</f>
        <v/>
      </c>
      <c r="BD23" s="2" t="str">
        <f>IFERROR(IF(BD$2&gt;Analyseperiode,"",IF(MOD(BD$2,ROUND(INDEX(Alternativ1[#All],MATCH('Kontantstrøm alt. 1'!$C21,Alternativ1[[#All],[Komponent/Løsning 
(NB! Bruk unike navn)]],0),MATCH($D23,Alternativ1[#Headers],0)+1),0))=0,INDEX(Alternativ1[#All],MATCH('Kontantstrøm alt. 1'!$C21,Alternativ1[[#All],[Komponent/Løsning 
(NB! Bruk unike navn)]],0),MATCH($D23,Alternativ1[#Headers],0)),0)),"")</f>
        <v/>
      </c>
      <c r="BE23" s="2" t="str">
        <f>IFERROR(IF(BE$2&gt;Analyseperiode,"",IF(MOD(BE$2,ROUND(INDEX(Alternativ1[#All],MATCH('Kontantstrøm alt. 1'!$C21,Alternativ1[[#All],[Komponent/Løsning 
(NB! Bruk unike navn)]],0),MATCH($D23,Alternativ1[#Headers],0)+1),0))=0,INDEX(Alternativ1[#All],MATCH('Kontantstrøm alt. 1'!$C21,Alternativ1[[#All],[Komponent/Løsning 
(NB! Bruk unike navn)]],0),MATCH($D23,Alternativ1[#Headers],0)),0)),"")</f>
        <v/>
      </c>
      <c r="BF23" s="2" t="str">
        <f>IFERROR(IF(BF$2&gt;Analyseperiode,"",IF(MOD(BF$2,ROUND(INDEX(Alternativ1[#All],MATCH('Kontantstrøm alt. 1'!$C21,Alternativ1[[#All],[Komponent/Løsning 
(NB! Bruk unike navn)]],0),MATCH($D23,Alternativ1[#Headers],0)+1),0))=0,INDEX(Alternativ1[#All],MATCH('Kontantstrøm alt. 1'!$C21,Alternativ1[[#All],[Komponent/Løsning 
(NB! Bruk unike navn)]],0),MATCH($D23,Alternativ1[#Headers],0)),0)),"")</f>
        <v/>
      </c>
      <c r="BG23" s="2" t="str">
        <f>IFERROR(IF(BG$2&gt;Analyseperiode,"",IF(MOD(BG$2,ROUND(INDEX(Alternativ1[#All],MATCH('Kontantstrøm alt. 1'!$C21,Alternativ1[[#All],[Komponent/Løsning 
(NB! Bruk unike navn)]],0),MATCH($D23,Alternativ1[#Headers],0)+1),0))=0,INDEX(Alternativ1[#All],MATCH('Kontantstrøm alt. 1'!$C21,Alternativ1[[#All],[Komponent/Løsning 
(NB! Bruk unike navn)]],0),MATCH($D23,Alternativ1[#Headers],0)),0)),"")</f>
        <v/>
      </c>
      <c r="BH23" s="2" t="str">
        <f>IFERROR(IF(BH$2&gt;Analyseperiode,"",IF(MOD(BH$2,ROUND(INDEX(Alternativ1[#All],MATCH('Kontantstrøm alt. 1'!$C21,Alternativ1[[#All],[Komponent/Løsning 
(NB! Bruk unike navn)]],0),MATCH($D23,Alternativ1[#Headers],0)+1),0))=0,INDEX(Alternativ1[#All],MATCH('Kontantstrøm alt. 1'!$C21,Alternativ1[[#All],[Komponent/Løsning 
(NB! Bruk unike navn)]],0),MATCH($D23,Alternativ1[#Headers],0)),0)),"")</f>
        <v/>
      </c>
      <c r="BI23" s="2" t="str">
        <f>IFERROR(IF(BI$2&gt;Analyseperiode,"",IF(MOD(BI$2,ROUND(INDEX(Alternativ1[#All],MATCH('Kontantstrøm alt. 1'!$C21,Alternativ1[[#All],[Komponent/Løsning 
(NB! Bruk unike navn)]],0),MATCH($D23,Alternativ1[#Headers],0)+1),0))=0,INDEX(Alternativ1[#All],MATCH('Kontantstrøm alt. 1'!$C21,Alternativ1[[#All],[Komponent/Løsning 
(NB! Bruk unike navn)]],0),MATCH($D23,Alternativ1[#Headers],0)),0)),"")</f>
        <v/>
      </c>
      <c r="BJ23" s="2" t="str">
        <f>IFERROR(IF(BJ$2&gt;Analyseperiode,"",IF(MOD(BJ$2,ROUND(INDEX(Alternativ1[#All],MATCH('Kontantstrøm alt. 1'!$C21,Alternativ1[[#All],[Komponent/Løsning 
(NB! Bruk unike navn)]],0),MATCH($D23,Alternativ1[#Headers],0)+1),0))=0,INDEX(Alternativ1[#All],MATCH('Kontantstrøm alt. 1'!$C21,Alternativ1[[#All],[Komponent/Løsning 
(NB! Bruk unike navn)]],0),MATCH($D23,Alternativ1[#Headers],0)),0)),"")</f>
        <v/>
      </c>
      <c r="BK23" s="2" t="str">
        <f>IFERROR(IF(BK$2&gt;Analyseperiode,"",IF(MOD(BK$2,ROUND(INDEX(Alternativ1[#All],MATCH('Kontantstrøm alt. 1'!$C21,Alternativ1[[#All],[Komponent/Løsning 
(NB! Bruk unike navn)]],0),MATCH($D23,Alternativ1[#Headers],0)+1),0))=0,INDEX(Alternativ1[#All],MATCH('Kontantstrøm alt. 1'!$C21,Alternativ1[[#All],[Komponent/Løsning 
(NB! Bruk unike navn)]],0),MATCH($D23,Alternativ1[#Headers],0)),0)),"")</f>
        <v/>
      </c>
      <c r="BL23" s="2" t="str">
        <f>IFERROR(IF(BL$2&gt;Analyseperiode,"",IF(MOD(BL$2,ROUND(INDEX(Alternativ1[#All],MATCH('Kontantstrøm alt. 1'!$C21,Alternativ1[[#All],[Komponent/Løsning 
(NB! Bruk unike navn)]],0),MATCH($D23,Alternativ1[#Headers],0)+1),0))=0,INDEX(Alternativ1[#All],MATCH('Kontantstrøm alt. 1'!$C21,Alternativ1[[#All],[Komponent/Løsning 
(NB! Bruk unike navn)]],0),MATCH($D23,Alternativ1[#Headers],0)),0)),"")</f>
        <v/>
      </c>
      <c r="BM23" s="2" t="str">
        <f>IFERROR(IF(BM$2&gt;Analyseperiode,"",IF(MOD(BM$2,ROUND(INDEX(Alternativ1[#All],MATCH('Kontantstrøm alt. 1'!$C21,Alternativ1[[#All],[Komponent/Løsning 
(NB! Bruk unike navn)]],0),MATCH($D23,Alternativ1[#Headers],0)+1),0))=0,INDEX(Alternativ1[#All],MATCH('Kontantstrøm alt. 1'!$C21,Alternativ1[[#All],[Komponent/Løsning 
(NB! Bruk unike navn)]],0),MATCH($D23,Alternativ1[#Headers],0)),0)),"")</f>
        <v/>
      </c>
    </row>
    <row r="24" spans="1:65" x14ac:dyDescent="0.2">
      <c r="B24" s="9">
        <f ca="1">IFERROR(NPV(Kalkrente,OFFSET('Kontantstrøm alt. 1'!$F24,0,0,1,Analyseperiode)),0)</f>
        <v>187558.40112698195</v>
      </c>
      <c r="C24" s="4"/>
      <c r="D24" t="str">
        <f>Alternativ1[[#Headers],[4.1 Utskiftning ]]</f>
        <v xml:space="preserve">4.1 Utskiftning </v>
      </c>
      <c r="E24" s="2"/>
      <c r="F24" s="2">
        <f ca="1">IFERROR(IF(F$2&gt;Analyseperiode,"",IF($F20=Analyseperiode,0,IF(MOD(F$2,ROUND(INDEX(Alternativ1[#All],MATCH('Kontantstrøm alt. 1'!$C21,Alternativ1[[#All],[Komponent/Løsning 
(NB! Bruk unike navn)]],0),MATCH($D24,Alternativ1[#Headers],0)+1),0))=0,INDEX(Alternativ1[#All],MATCH('Kontantstrøm alt. 1'!$C21,Alternativ1[[#All],[Komponent/Løsning 
(NB! Bruk unike navn)]],0),MATCH($D24,Alternativ1[#Headers],0)),0))),"")</f>
        <v>0</v>
      </c>
      <c r="G24" s="2">
        <f ca="1">IFERROR(IF(G$2&gt;Analyseperiode,"",IF($F20=Analyseperiode,0,IF(MOD(G$2,ROUND(INDEX(Alternativ1[#All],MATCH('Kontantstrøm alt. 1'!$C21,Alternativ1[[#All],[Komponent/Løsning 
(NB! Bruk unike navn)]],0),MATCH($D24,Alternativ1[#Headers],0)+1),0))=0,INDEX(Alternativ1[#All],MATCH('Kontantstrøm alt. 1'!$C21,Alternativ1[[#All],[Komponent/Løsning 
(NB! Bruk unike navn)]],0),MATCH($D24,Alternativ1[#Headers],0)),0))),"")</f>
        <v>0</v>
      </c>
      <c r="H24" s="2">
        <f ca="1">IFERROR(IF(H$2&gt;Analyseperiode,"",IF($F20=Analyseperiode,0,IF(MOD(H$2,ROUND(INDEX(Alternativ1[#All],MATCH('Kontantstrøm alt. 1'!$C21,Alternativ1[[#All],[Komponent/Løsning 
(NB! Bruk unike navn)]],0),MATCH($D24,Alternativ1[#Headers],0)+1),0))=0,INDEX(Alternativ1[#All],MATCH('Kontantstrøm alt. 1'!$C21,Alternativ1[[#All],[Komponent/Løsning 
(NB! Bruk unike navn)]],0),MATCH($D24,Alternativ1[#Headers],0)),0))),"")</f>
        <v>0</v>
      </c>
      <c r="I24" s="2">
        <f ca="1">IFERROR(IF(I$2&gt;Analyseperiode,"",IF($F20=Analyseperiode,0,IF(MOD(I$2,ROUND(INDEX(Alternativ1[#All],MATCH('Kontantstrøm alt. 1'!$C21,Alternativ1[[#All],[Komponent/Løsning 
(NB! Bruk unike navn)]],0),MATCH($D24,Alternativ1[#Headers],0)+1),0))=0,INDEX(Alternativ1[#All],MATCH('Kontantstrøm alt. 1'!$C21,Alternativ1[[#All],[Komponent/Løsning 
(NB! Bruk unike navn)]],0),MATCH($D24,Alternativ1[#Headers],0)),0))),"")</f>
        <v>0</v>
      </c>
      <c r="J24" s="2">
        <f ca="1">IFERROR(IF(J$2&gt;Analyseperiode,"",IF($F20=Analyseperiode,0,IF(MOD(J$2,ROUND(INDEX(Alternativ1[#All],MATCH('Kontantstrøm alt. 1'!$C21,Alternativ1[[#All],[Komponent/Løsning 
(NB! Bruk unike navn)]],0),MATCH($D24,Alternativ1[#Headers],0)+1),0))=0,INDEX(Alternativ1[#All],MATCH('Kontantstrøm alt. 1'!$C21,Alternativ1[[#All],[Komponent/Løsning 
(NB! Bruk unike navn)]],0),MATCH($D24,Alternativ1[#Headers],0)),0))),"")</f>
        <v>0</v>
      </c>
      <c r="K24" s="2">
        <f ca="1">IFERROR(IF(K$2&gt;Analyseperiode,"",IF($F20=Analyseperiode,0,IF(MOD(K$2,ROUND(INDEX(Alternativ1[#All],MATCH('Kontantstrøm alt. 1'!$C21,Alternativ1[[#All],[Komponent/Løsning 
(NB! Bruk unike navn)]],0),MATCH($D24,Alternativ1[#Headers],0)+1),0))=0,INDEX(Alternativ1[#All],MATCH('Kontantstrøm alt. 1'!$C21,Alternativ1[[#All],[Komponent/Løsning 
(NB! Bruk unike navn)]],0),MATCH($D24,Alternativ1[#Headers],0)),0))),"")</f>
        <v>0</v>
      </c>
      <c r="L24" s="2">
        <f ca="1">IFERROR(IF(L$2&gt;Analyseperiode,"",IF($F20=Analyseperiode,0,IF(MOD(L$2,ROUND(INDEX(Alternativ1[#All],MATCH('Kontantstrøm alt. 1'!$C21,Alternativ1[[#All],[Komponent/Løsning 
(NB! Bruk unike navn)]],0),MATCH($D24,Alternativ1[#Headers],0)+1),0))=0,INDEX(Alternativ1[#All],MATCH('Kontantstrøm alt. 1'!$C21,Alternativ1[[#All],[Komponent/Løsning 
(NB! Bruk unike navn)]],0),MATCH($D24,Alternativ1[#Headers],0)),0))),"")</f>
        <v>0</v>
      </c>
      <c r="M24" s="2">
        <f ca="1">IFERROR(IF(M$2&gt;Analyseperiode,"",IF($F20=Analyseperiode,0,IF(MOD(M$2,ROUND(INDEX(Alternativ1[#All],MATCH('Kontantstrøm alt. 1'!$C21,Alternativ1[[#All],[Komponent/Løsning 
(NB! Bruk unike navn)]],0),MATCH($D24,Alternativ1[#Headers],0)+1),0))=0,INDEX(Alternativ1[#All],MATCH('Kontantstrøm alt. 1'!$C21,Alternativ1[[#All],[Komponent/Løsning 
(NB! Bruk unike navn)]],0),MATCH($D24,Alternativ1[#Headers],0)),0))),"")</f>
        <v>0</v>
      </c>
      <c r="N24" s="2">
        <f ca="1">IFERROR(IF(N$2&gt;Analyseperiode,"",IF($F20=Analyseperiode,0,IF(MOD(N$2,ROUND(INDEX(Alternativ1[#All],MATCH('Kontantstrøm alt. 1'!$C21,Alternativ1[[#All],[Komponent/Løsning 
(NB! Bruk unike navn)]],0),MATCH($D24,Alternativ1[#Headers],0)+1),0))=0,INDEX(Alternativ1[#All],MATCH('Kontantstrøm alt. 1'!$C21,Alternativ1[[#All],[Komponent/Løsning 
(NB! Bruk unike navn)]],0),MATCH($D24,Alternativ1[#Headers],0)),0))),"")</f>
        <v>0</v>
      </c>
      <c r="O24" s="2">
        <f ca="1">IFERROR(IF(O$2&gt;Analyseperiode,"",IF($F20=Analyseperiode,0,IF(MOD(O$2,ROUND(INDEX(Alternativ1[#All],MATCH('Kontantstrøm alt. 1'!$C21,Alternativ1[[#All],[Komponent/Løsning 
(NB! Bruk unike navn)]],0),MATCH($D24,Alternativ1[#Headers],0)+1),0))=0,INDEX(Alternativ1[#All],MATCH('Kontantstrøm alt. 1'!$C21,Alternativ1[[#All],[Komponent/Løsning 
(NB! Bruk unike navn)]],0),MATCH($D24,Alternativ1[#Headers],0)),0))),"")</f>
        <v>0</v>
      </c>
      <c r="P24" s="2">
        <f ca="1">IFERROR(IF(P$2&gt;Analyseperiode,"",IF($F20=Analyseperiode,0,IF(MOD(P$2,ROUND(INDEX(Alternativ1[#All],MATCH('Kontantstrøm alt. 1'!$C21,Alternativ1[[#All],[Komponent/Løsning 
(NB! Bruk unike navn)]],0),MATCH($D24,Alternativ1[#Headers],0)+1),0))=0,INDEX(Alternativ1[#All],MATCH('Kontantstrøm alt. 1'!$C21,Alternativ1[[#All],[Komponent/Løsning 
(NB! Bruk unike navn)]],0),MATCH($D24,Alternativ1[#Headers],0)),0))),"")</f>
        <v>0</v>
      </c>
      <c r="Q24" s="2">
        <f ca="1">IFERROR(IF(Q$2&gt;Analyseperiode,"",IF($F20=Analyseperiode,0,IF(MOD(Q$2,ROUND(INDEX(Alternativ1[#All],MATCH('Kontantstrøm alt. 1'!$C21,Alternativ1[[#All],[Komponent/Løsning 
(NB! Bruk unike navn)]],0),MATCH($D24,Alternativ1[#Headers],0)+1),0))=0,INDEX(Alternativ1[#All],MATCH('Kontantstrøm alt. 1'!$C21,Alternativ1[[#All],[Komponent/Løsning 
(NB! Bruk unike navn)]],0),MATCH($D24,Alternativ1[#Headers],0)),0))),"")</f>
        <v>0</v>
      </c>
      <c r="R24" s="2">
        <f ca="1">IFERROR(IF(R$2&gt;Analyseperiode,"",IF($F20=Analyseperiode,0,IF(MOD(R$2,ROUND(INDEX(Alternativ1[#All],MATCH('Kontantstrøm alt. 1'!$C21,Alternativ1[[#All],[Komponent/Løsning 
(NB! Bruk unike navn)]],0),MATCH($D24,Alternativ1[#Headers],0)+1),0))=0,INDEX(Alternativ1[#All],MATCH('Kontantstrøm alt. 1'!$C21,Alternativ1[[#All],[Komponent/Løsning 
(NB! Bruk unike navn)]],0),MATCH($D24,Alternativ1[#Headers],0)),0))),"")</f>
        <v>0</v>
      </c>
      <c r="S24" s="2">
        <f ca="1">IFERROR(IF(S$2&gt;Analyseperiode,"",IF($F20=Analyseperiode,0,IF(MOD(S$2,ROUND(INDEX(Alternativ1[#All],MATCH('Kontantstrøm alt. 1'!$C21,Alternativ1[[#All],[Komponent/Løsning 
(NB! Bruk unike navn)]],0),MATCH($D24,Alternativ1[#Headers],0)+1),0))=0,INDEX(Alternativ1[#All],MATCH('Kontantstrøm alt. 1'!$C21,Alternativ1[[#All],[Komponent/Løsning 
(NB! Bruk unike navn)]],0),MATCH($D24,Alternativ1[#Headers],0)),0))),"")</f>
        <v>0</v>
      </c>
      <c r="T24" s="2">
        <f ca="1">IFERROR(IF(T$2&gt;Analyseperiode,"",IF($F20=Analyseperiode,0,IF(MOD(T$2,ROUND(INDEX(Alternativ1[#All],MATCH('Kontantstrøm alt. 1'!$C21,Alternativ1[[#All],[Komponent/Løsning 
(NB! Bruk unike navn)]],0),MATCH($D24,Alternativ1[#Headers],0)+1),0))=0,INDEX(Alternativ1[#All],MATCH('Kontantstrøm alt. 1'!$C21,Alternativ1[[#All],[Komponent/Løsning 
(NB! Bruk unike navn)]],0),MATCH($D24,Alternativ1[#Headers],0)),0))),"")</f>
        <v>0</v>
      </c>
      <c r="U24" s="2">
        <f ca="1">IFERROR(IF(U$2&gt;Analyseperiode,"",IF($F20=Analyseperiode,0,IF(MOD(U$2,ROUND(INDEX(Alternativ1[#All],MATCH('Kontantstrøm alt. 1'!$C21,Alternativ1[[#All],[Komponent/Løsning 
(NB! Bruk unike navn)]],0),MATCH($D24,Alternativ1[#Headers],0)+1),0))=0,INDEX(Alternativ1[#All],MATCH('Kontantstrøm alt. 1'!$C21,Alternativ1[[#All],[Komponent/Løsning 
(NB! Bruk unike navn)]],0),MATCH($D24,Alternativ1[#Headers],0)),0))),"")</f>
        <v>0</v>
      </c>
      <c r="V24" s="2">
        <f ca="1">IFERROR(IF(V$2&gt;Analyseperiode,"",IF($F20=Analyseperiode,0,IF(MOD(V$2,ROUND(INDEX(Alternativ1[#All],MATCH('Kontantstrøm alt. 1'!$C21,Alternativ1[[#All],[Komponent/Løsning 
(NB! Bruk unike navn)]],0),MATCH($D24,Alternativ1[#Headers],0)+1),0))=0,INDEX(Alternativ1[#All],MATCH('Kontantstrøm alt. 1'!$C21,Alternativ1[[#All],[Komponent/Løsning 
(NB! Bruk unike navn)]],0),MATCH($D24,Alternativ1[#Headers],0)),0))),"")</f>
        <v>0</v>
      </c>
      <c r="W24" s="2">
        <f ca="1">IFERROR(IF(W$2&gt;Analyseperiode,"",IF($F20=Analyseperiode,0,IF(MOD(W$2,ROUND(INDEX(Alternativ1[#All],MATCH('Kontantstrøm alt. 1'!$C21,Alternativ1[[#All],[Komponent/Løsning 
(NB! Bruk unike navn)]],0),MATCH($D24,Alternativ1[#Headers],0)+1),0))=0,INDEX(Alternativ1[#All],MATCH('Kontantstrøm alt. 1'!$C21,Alternativ1[[#All],[Komponent/Løsning 
(NB! Bruk unike navn)]],0),MATCH($D24,Alternativ1[#Headers],0)),0))),"")</f>
        <v>0</v>
      </c>
      <c r="X24" s="2">
        <f ca="1">IFERROR(IF(X$2&gt;Analyseperiode,"",IF($F20=Analyseperiode,0,IF(MOD(X$2,ROUND(INDEX(Alternativ1[#All],MATCH('Kontantstrøm alt. 1'!$C21,Alternativ1[[#All],[Komponent/Løsning 
(NB! Bruk unike navn)]],0),MATCH($D24,Alternativ1[#Headers],0)+1),0))=0,INDEX(Alternativ1[#All],MATCH('Kontantstrøm alt. 1'!$C21,Alternativ1[[#All],[Komponent/Løsning 
(NB! Bruk unike navn)]],0),MATCH($D24,Alternativ1[#Headers],0)),0))),"")</f>
        <v>0</v>
      </c>
      <c r="Y24" s="2">
        <f ca="1">IFERROR(IF(Y$2&gt;Analyseperiode,"",IF($F20=Analyseperiode,0,IF(MOD(Y$2,ROUND(INDEX(Alternativ1[#All],MATCH('Kontantstrøm alt. 1'!$C21,Alternativ1[[#All],[Komponent/Løsning 
(NB! Bruk unike navn)]],0),MATCH($D24,Alternativ1[#Headers],0)+1),0))=0,INDEX(Alternativ1[#All],MATCH('Kontantstrøm alt. 1'!$C21,Alternativ1[[#All],[Komponent/Løsning 
(NB! Bruk unike navn)]],0),MATCH($D24,Alternativ1[#Headers],0)),0))),"")</f>
        <v>0</v>
      </c>
      <c r="Z24" s="2">
        <f ca="1">IFERROR(IF(Z$2&gt;Analyseperiode,"",IF($F20=Analyseperiode,0,IF(MOD(Z$2,ROUND(INDEX(Alternativ1[#All],MATCH('Kontantstrøm alt. 1'!$C21,Alternativ1[[#All],[Komponent/Løsning 
(NB! Bruk unike navn)]],0),MATCH($D24,Alternativ1[#Headers],0)+1),0))=0,INDEX(Alternativ1[#All],MATCH('Kontantstrøm alt. 1'!$C21,Alternativ1[[#All],[Komponent/Løsning 
(NB! Bruk unike navn)]],0),MATCH($D24,Alternativ1[#Headers],0)),0))),"")</f>
        <v>0</v>
      </c>
      <c r="AA24" s="2">
        <f ca="1">IFERROR(IF(AA$2&gt;Analyseperiode,"",IF($F20=Analyseperiode,0,IF(MOD(AA$2,ROUND(INDEX(Alternativ1[#All],MATCH('Kontantstrøm alt. 1'!$C21,Alternativ1[[#All],[Komponent/Løsning 
(NB! Bruk unike navn)]],0),MATCH($D24,Alternativ1[#Headers],0)+1),0))=0,INDEX(Alternativ1[#All],MATCH('Kontantstrøm alt. 1'!$C21,Alternativ1[[#All],[Komponent/Løsning 
(NB! Bruk unike navn)]],0),MATCH($D24,Alternativ1[#Headers],0)),0))),"")</f>
        <v>0</v>
      </c>
      <c r="AB24" s="2">
        <f ca="1">IFERROR(IF(AB$2&gt;Analyseperiode,"",IF($F20=Analyseperiode,0,IF(MOD(AB$2,ROUND(INDEX(Alternativ1[#All],MATCH('Kontantstrøm alt. 1'!$C21,Alternativ1[[#All],[Komponent/Løsning 
(NB! Bruk unike navn)]],0),MATCH($D24,Alternativ1[#Headers],0)+1),0))=0,INDEX(Alternativ1[#All],MATCH('Kontantstrøm alt. 1'!$C21,Alternativ1[[#All],[Komponent/Løsning 
(NB! Bruk unike navn)]],0),MATCH($D24,Alternativ1[#Headers],0)),0))),"")</f>
        <v>0</v>
      </c>
      <c r="AC24" s="2">
        <f ca="1">IFERROR(IF(AC$2&gt;Analyseperiode,"",IF($F20=Analyseperiode,0,IF(MOD(AC$2,ROUND(INDEX(Alternativ1[#All],MATCH('Kontantstrøm alt. 1'!$C21,Alternativ1[[#All],[Komponent/Løsning 
(NB! Bruk unike navn)]],0),MATCH($D24,Alternativ1[#Headers],0)+1),0))=0,INDEX(Alternativ1[#All],MATCH('Kontantstrøm alt. 1'!$C21,Alternativ1[[#All],[Komponent/Løsning 
(NB! Bruk unike navn)]],0),MATCH($D24,Alternativ1[#Headers],0)),0))),"")</f>
        <v>0</v>
      </c>
      <c r="AD24" s="2">
        <f ca="1">IFERROR(IF(AD$2&gt;Analyseperiode,"",IF($F20=Analyseperiode,0,IF(MOD(AD$2,ROUND(INDEX(Alternativ1[#All],MATCH('Kontantstrøm alt. 1'!$C21,Alternativ1[[#All],[Komponent/Løsning 
(NB! Bruk unike navn)]],0),MATCH($D24,Alternativ1[#Headers],0)+1),0))=0,INDEX(Alternativ1[#All],MATCH('Kontantstrøm alt. 1'!$C21,Alternativ1[[#All],[Komponent/Løsning 
(NB! Bruk unike navn)]],0),MATCH($D24,Alternativ1[#Headers],0)),0))),"")</f>
        <v>500000</v>
      </c>
      <c r="AE24" s="2">
        <f ca="1">IFERROR(IF(AE$2&gt;Analyseperiode,"",IF($F20=Analyseperiode,0,IF(MOD(AE$2,ROUND(INDEX(Alternativ1[#All],MATCH('Kontantstrøm alt. 1'!$C21,Alternativ1[[#All],[Komponent/Løsning 
(NB! Bruk unike navn)]],0),MATCH($D24,Alternativ1[#Headers],0)+1),0))=0,INDEX(Alternativ1[#All],MATCH('Kontantstrøm alt. 1'!$C21,Alternativ1[[#All],[Komponent/Løsning 
(NB! Bruk unike navn)]],0),MATCH($D24,Alternativ1[#Headers],0)),0))),"")</f>
        <v>0</v>
      </c>
      <c r="AF24" s="2">
        <f ca="1">IFERROR(IF(AF$2&gt;Analyseperiode,"",IF($F20=Analyseperiode,0,IF(MOD(AF$2,ROUND(INDEX(Alternativ1[#All],MATCH('Kontantstrøm alt. 1'!$C21,Alternativ1[[#All],[Komponent/Løsning 
(NB! Bruk unike navn)]],0),MATCH($D24,Alternativ1[#Headers],0)+1),0))=0,INDEX(Alternativ1[#All],MATCH('Kontantstrøm alt. 1'!$C21,Alternativ1[[#All],[Komponent/Løsning 
(NB! Bruk unike navn)]],0),MATCH($D24,Alternativ1[#Headers],0)),0))),"")</f>
        <v>0</v>
      </c>
      <c r="AG24" s="2">
        <f ca="1">IFERROR(IF(AG$2&gt;Analyseperiode,"",IF($F20=Analyseperiode,0,IF(MOD(AG$2,ROUND(INDEX(Alternativ1[#All],MATCH('Kontantstrøm alt. 1'!$C21,Alternativ1[[#All],[Komponent/Løsning 
(NB! Bruk unike navn)]],0),MATCH($D24,Alternativ1[#Headers],0)+1),0))=0,INDEX(Alternativ1[#All],MATCH('Kontantstrøm alt. 1'!$C21,Alternativ1[[#All],[Komponent/Løsning 
(NB! Bruk unike navn)]],0),MATCH($D24,Alternativ1[#Headers],0)),0))),"")</f>
        <v>0</v>
      </c>
      <c r="AH24" s="2">
        <f ca="1">IFERROR(IF(AH$2&gt;Analyseperiode,"",IF($F20=Analyseperiode,0,IF(MOD(AH$2,ROUND(INDEX(Alternativ1[#All],MATCH('Kontantstrøm alt. 1'!$C21,Alternativ1[[#All],[Komponent/Løsning 
(NB! Bruk unike navn)]],0),MATCH($D24,Alternativ1[#Headers],0)+1),0))=0,INDEX(Alternativ1[#All],MATCH('Kontantstrøm alt. 1'!$C21,Alternativ1[[#All],[Komponent/Løsning 
(NB! Bruk unike navn)]],0),MATCH($D24,Alternativ1[#Headers],0)),0))),"")</f>
        <v>0</v>
      </c>
      <c r="AI24" s="2">
        <f ca="1">IFERROR(IF(AI$2&gt;Analyseperiode,"",IF($F20=Analyseperiode,0,IF(MOD(AI$2,ROUND(INDEX(Alternativ1[#All],MATCH('Kontantstrøm alt. 1'!$C21,Alternativ1[[#All],[Komponent/Løsning 
(NB! Bruk unike navn)]],0),MATCH($D24,Alternativ1[#Headers],0)+1),0))=0,INDEX(Alternativ1[#All],MATCH('Kontantstrøm alt. 1'!$C21,Alternativ1[[#All],[Komponent/Løsning 
(NB! Bruk unike navn)]],0),MATCH($D24,Alternativ1[#Headers],0)),0))),"")</f>
        <v>0</v>
      </c>
      <c r="AJ24" s="2" t="str">
        <f>IFERROR(IF(AJ$2&gt;Analyseperiode,"",IF($F20=Analyseperiode,0,IF(MOD(AJ$2,ROUND(INDEX(Alternativ1[#All],MATCH('Kontantstrøm alt. 1'!$C21,Alternativ1[[#All],[Komponent/Løsning 
(NB! Bruk unike navn)]],0),MATCH($D24,Alternativ1[#Headers],0)+1),0))=0,INDEX(Alternativ1[#All],MATCH('Kontantstrøm alt. 1'!$C21,Alternativ1[[#All],[Komponent/Løsning 
(NB! Bruk unike navn)]],0),MATCH($D24,Alternativ1[#Headers],0)),0))),"")</f>
        <v/>
      </c>
      <c r="AK24" s="2" t="str">
        <f>IFERROR(IF(AK$2&gt;Analyseperiode,"",IF($F20=Analyseperiode,0,IF(MOD(AK$2,ROUND(INDEX(Alternativ1[#All],MATCH('Kontantstrøm alt. 1'!$C21,Alternativ1[[#All],[Komponent/Løsning 
(NB! Bruk unike navn)]],0),MATCH($D24,Alternativ1[#Headers],0)+1),0))=0,INDEX(Alternativ1[#All],MATCH('Kontantstrøm alt. 1'!$C21,Alternativ1[[#All],[Komponent/Løsning 
(NB! Bruk unike navn)]],0),MATCH($D24,Alternativ1[#Headers],0)),0))),"")</f>
        <v/>
      </c>
      <c r="AL24" s="2" t="str">
        <f>IFERROR(IF(AL$2&gt;Analyseperiode,"",IF($F20=Analyseperiode,0,IF(MOD(AL$2,ROUND(INDEX(Alternativ1[#All],MATCH('Kontantstrøm alt. 1'!$C21,Alternativ1[[#All],[Komponent/Løsning 
(NB! Bruk unike navn)]],0),MATCH($D24,Alternativ1[#Headers],0)+1),0))=0,INDEX(Alternativ1[#All],MATCH('Kontantstrøm alt. 1'!$C21,Alternativ1[[#All],[Komponent/Løsning 
(NB! Bruk unike navn)]],0),MATCH($D24,Alternativ1[#Headers],0)),0))),"")</f>
        <v/>
      </c>
      <c r="AM24" s="2" t="str">
        <f>IFERROR(IF(AM$2&gt;Analyseperiode,"",IF($F20=Analyseperiode,0,IF(MOD(AM$2,ROUND(INDEX(Alternativ1[#All],MATCH('Kontantstrøm alt. 1'!$C21,Alternativ1[[#All],[Komponent/Løsning 
(NB! Bruk unike navn)]],0),MATCH($D24,Alternativ1[#Headers],0)+1),0))=0,INDEX(Alternativ1[#All],MATCH('Kontantstrøm alt. 1'!$C21,Alternativ1[[#All],[Komponent/Løsning 
(NB! Bruk unike navn)]],0),MATCH($D24,Alternativ1[#Headers],0)),0))),"")</f>
        <v/>
      </c>
      <c r="AN24" s="2" t="str">
        <f>IFERROR(IF(AN$2&gt;Analyseperiode,"",IF($F20=Analyseperiode,0,IF(MOD(AN$2,ROUND(INDEX(Alternativ1[#All],MATCH('Kontantstrøm alt. 1'!$C21,Alternativ1[[#All],[Komponent/Løsning 
(NB! Bruk unike navn)]],0),MATCH($D24,Alternativ1[#Headers],0)+1),0))=0,INDEX(Alternativ1[#All],MATCH('Kontantstrøm alt. 1'!$C21,Alternativ1[[#All],[Komponent/Løsning 
(NB! Bruk unike navn)]],0),MATCH($D24,Alternativ1[#Headers],0)),0))),"")</f>
        <v/>
      </c>
      <c r="AO24" s="2" t="str">
        <f>IFERROR(IF(AO$2&gt;Analyseperiode,"",IF($F20=Analyseperiode,0,IF(MOD(AO$2,ROUND(INDEX(Alternativ1[#All],MATCH('Kontantstrøm alt. 1'!$C21,Alternativ1[[#All],[Komponent/Løsning 
(NB! Bruk unike navn)]],0),MATCH($D24,Alternativ1[#Headers],0)+1),0))=0,INDEX(Alternativ1[#All],MATCH('Kontantstrøm alt. 1'!$C21,Alternativ1[[#All],[Komponent/Løsning 
(NB! Bruk unike navn)]],0),MATCH($D24,Alternativ1[#Headers],0)),0))),"")</f>
        <v/>
      </c>
      <c r="AP24" s="2" t="str">
        <f>IFERROR(IF(AP$2&gt;Analyseperiode,"",IF($F20=Analyseperiode,0,IF(MOD(AP$2,ROUND(INDEX(Alternativ1[#All],MATCH('Kontantstrøm alt. 1'!$C21,Alternativ1[[#All],[Komponent/Løsning 
(NB! Bruk unike navn)]],0),MATCH($D24,Alternativ1[#Headers],0)+1),0))=0,INDEX(Alternativ1[#All],MATCH('Kontantstrøm alt. 1'!$C21,Alternativ1[[#All],[Komponent/Løsning 
(NB! Bruk unike navn)]],0),MATCH($D24,Alternativ1[#Headers],0)),0))),"")</f>
        <v/>
      </c>
      <c r="AQ24" s="2" t="str">
        <f>IFERROR(IF(AQ$2&gt;Analyseperiode,"",IF($F20=Analyseperiode,0,IF(MOD(AQ$2,ROUND(INDEX(Alternativ1[#All],MATCH('Kontantstrøm alt. 1'!$C21,Alternativ1[[#All],[Komponent/Løsning 
(NB! Bruk unike navn)]],0),MATCH($D24,Alternativ1[#Headers],0)+1),0))=0,INDEX(Alternativ1[#All],MATCH('Kontantstrøm alt. 1'!$C21,Alternativ1[[#All],[Komponent/Løsning 
(NB! Bruk unike navn)]],0),MATCH($D24,Alternativ1[#Headers],0)),0))),"")</f>
        <v/>
      </c>
      <c r="AR24" s="2" t="str">
        <f>IFERROR(IF(AR$2&gt;Analyseperiode,"",IF($F20=Analyseperiode,0,IF(MOD(AR$2,ROUND(INDEX(Alternativ1[#All],MATCH('Kontantstrøm alt. 1'!$C21,Alternativ1[[#All],[Komponent/Løsning 
(NB! Bruk unike navn)]],0),MATCH($D24,Alternativ1[#Headers],0)+1),0))=0,INDEX(Alternativ1[#All],MATCH('Kontantstrøm alt. 1'!$C21,Alternativ1[[#All],[Komponent/Løsning 
(NB! Bruk unike navn)]],0),MATCH($D24,Alternativ1[#Headers],0)),0))),"")</f>
        <v/>
      </c>
      <c r="AS24" s="2" t="str">
        <f>IFERROR(IF(AS$2&gt;Analyseperiode,"",IF($F20=Analyseperiode,0,IF(MOD(AS$2,ROUND(INDEX(Alternativ1[#All],MATCH('Kontantstrøm alt. 1'!$C21,Alternativ1[[#All],[Komponent/Løsning 
(NB! Bruk unike navn)]],0),MATCH($D24,Alternativ1[#Headers],0)+1),0))=0,INDEX(Alternativ1[#All],MATCH('Kontantstrøm alt. 1'!$C21,Alternativ1[[#All],[Komponent/Løsning 
(NB! Bruk unike navn)]],0),MATCH($D24,Alternativ1[#Headers],0)),0))),"")</f>
        <v/>
      </c>
      <c r="AT24" s="2" t="str">
        <f>IFERROR(IF(AT$2&gt;Analyseperiode,"",IF($F20=Analyseperiode,0,IF(MOD(AT$2,ROUND(INDEX(Alternativ1[#All],MATCH('Kontantstrøm alt. 1'!$C21,Alternativ1[[#All],[Komponent/Løsning 
(NB! Bruk unike navn)]],0),MATCH($D24,Alternativ1[#Headers],0)+1),0))=0,INDEX(Alternativ1[#All],MATCH('Kontantstrøm alt. 1'!$C21,Alternativ1[[#All],[Komponent/Løsning 
(NB! Bruk unike navn)]],0),MATCH($D24,Alternativ1[#Headers],0)),0))),"")</f>
        <v/>
      </c>
      <c r="AU24" s="2" t="str">
        <f>IFERROR(IF(AU$2&gt;Analyseperiode,"",IF($F20=Analyseperiode,0,IF(MOD(AU$2,ROUND(INDEX(Alternativ1[#All],MATCH('Kontantstrøm alt. 1'!$C21,Alternativ1[[#All],[Komponent/Løsning 
(NB! Bruk unike navn)]],0),MATCH($D24,Alternativ1[#Headers],0)+1),0))=0,INDEX(Alternativ1[#All],MATCH('Kontantstrøm alt. 1'!$C21,Alternativ1[[#All],[Komponent/Løsning 
(NB! Bruk unike navn)]],0),MATCH($D24,Alternativ1[#Headers],0)),0))),"")</f>
        <v/>
      </c>
      <c r="AV24" s="2" t="str">
        <f>IFERROR(IF(AV$2&gt;Analyseperiode,"",IF($F20=Analyseperiode,0,IF(MOD(AV$2,ROUND(INDEX(Alternativ1[#All],MATCH('Kontantstrøm alt. 1'!$C21,Alternativ1[[#All],[Komponent/Løsning 
(NB! Bruk unike navn)]],0),MATCH($D24,Alternativ1[#Headers],0)+1),0))=0,INDEX(Alternativ1[#All],MATCH('Kontantstrøm alt. 1'!$C21,Alternativ1[[#All],[Komponent/Løsning 
(NB! Bruk unike navn)]],0),MATCH($D24,Alternativ1[#Headers],0)),0))),"")</f>
        <v/>
      </c>
      <c r="AW24" s="2" t="str">
        <f>IFERROR(IF(AW$2&gt;Analyseperiode,"",IF($F20=Analyseperiode,0,IF(MOD(AW$2,ROUND(INDEX(Alternativ1[#All],MATCH('Kontantstrøm alt. 1'!$C21,Alternativ1[[#All],[Komponent/Løsning 
(NB! Bruk unike navn)]],0),MATCH($D24,Alternativ1[#Headers],0)+1),0))=0,INDEX(Alternativ1[#All],MATCH('Kontantstrøm alt. 1'!$C21,Alternativ1[[#All],[Komponent/Løsning 
(NB! Bruk unike navn)]],0),MATCH($D24,Alternativ1[#Headers],0)),0))),"")</f>
        <v/>
      </c>
      <c r="AX24" s="2" t="str">
        <f>IFERROR(IF(AX$2&gt;Analyseperiode,"",IF($F20=Analyseperiode,0,IF(MOD(AX$2,ROUND(INDEX(Alternativ1[#All],MATCH('Kontantstrøm alt. 1'!$C21,Alternativ1[[#All],[Komponent/Løsning 
(NB! Bruk unike navn)]],0),MATCH($D24,Alternativ1[#Headers],0)+1),0))=0,INDEX(Alternativ1[#All],MATCH('Kontantstrøm alt. 1'!$C21,Alternativ1[[#All],[Komponent/Løsning 
(NB! Bruk unike navn)]],0),MATCH($D24,Alternativ1[#Headers],0)),0))),"")</f>
        <v/>
      </c>
      <c r="AY24" s="2" t="str">
        <f>IFERROR(IF(AY$2&gt;Analyseperiode,"",IF($F20=Analyseperiode,0,IF(MOD(AY$2,ROUND(INDEX(Alternativ1[#All],MATCH('Kontantstrøm alt. 1'!$C21,Alternativ1[[#All],[Komponent/Løsning 
(NB! Bruk unike navn)]],0),MATCH($D24,Alternativ1[#Headers],0)+1),0))=0,INDEX(Alternativ1[#All],MATCH('Kontantstrøm alt. 1'!$C21,Alternativ1[[#All],[Komponent/Løsning 
(NB! Bruk unike navn)]],0),MATCH($D24,Alternativ1[#Headers],0)),0))),"")</f>
        <v/>
      </c>
      <c r="AZ24" s="2" t="str">
        <f>IFERROR(IF(AZ$2&gt;Analyseperiode,"",IF($F20=Analyseperiode,0,IF(MOD(AZ$2,ROUND(INDEX(Alternativ1[#All],MATCH('Kontantstrøm alt. 1'!$C21,Alternativ1[[#All],[Komponent/Løsning 
(NB! Bruk unike navn)]],0),MATCH($D24,Alternativ1[#Headers],0)+1),0))=0,INDEX(Alternativ1[#All],MATCH('Kontantstrøm alt. 1'!$C21,Alternativ1[[#All],[Komponent/Løsning 
(NB! Bruk unike navn)]],0),MATCH($D24,Alternativ1[#Headers],0)),0))),"")</f>
        <v/>
      </c>
      <c r="BA24" s="2" t="str">
        <f>IFERROR(IF(BA$2&gt;Analyseperiode,"",IF($F20=Analyseperiode,0,IF(MOD(BA$2,ROUND(INDEX(Alternativ1[#All],MATCH('Kontantstrøm alt. 1'!$C21,Alternativ1[[#All],[Komponent/Løsning 
(NB! Bruk unike navn)]],0),MATCH($D24,Alternativ1[#Headers],0)+1),0))=0,INDEX(Alternativ1[#All],MATCH('Kontantstrøm alt. 1'!$C21,Alternativ1[[#All],[Komponent/Løsning 
(NB! Bruk unike navn)]],0),MATCH($D24,Alternativ1[#Headers],0)),0))),"")</f>
        <v/>
      </c>
      <c r="BB24" s="2" t="str">
        <f>IFERROR(IF(BB$2&gt;Analyseperiode,"",IF($F20=Analyseperiode,0,IF(MOD(BB$2,ROUND(INDEX(Alternativ1[#All],MATCH('Kontantstrøm alt. 1'!$C21,Alternativ1[[#All],[Komponent/Løsning 
(NB! Bruk unike navn)]],0),MATCH($D24,Alternativ1[#Headers],0)+1),0))=0,INDEX(Alternativ1[#All],MATCH('Kontantstrøm alt. 1'!$C21,Alternativ1[[#All],[Komponent/Løsning 
(NB! Bruk unike navn)]],0),MATCH($D24,Alternativ1[#Headers],0)),0))),"")</f>
        <v/>
      </c>
      <c r="BC24" s="2" t="str">
        <f>IFERROR(IF(BC$2&gt;Analyseperiode,"",IF($F20=Analyseperiode,0,IF(MOD(BC$2,ROUND(INDEX(Alternativ1[#All],MATCH('Kontantstrøm alt. 1'!$C21,Alternativ1[[#All],[Komponent/Løsning 
(NB! Bruk unike navn)]],0),MATCH($D24,Alternativ1[#Headers],0)+1),0))=0,INDEX(Alternativ1[#All],MATCH('Kontantstrøm alt. 1'!$C21,Alternativ1[[#All],[Komponent/Løsning 
(NB! Bruk unike navn)]],0),MATCH($D24,Alternativ1[#Headers],0)),0))),"")</f>
        <v/>
      </c>
      <c r="BD24" s="2" t="str">
        <f>IFERROR(IF(BD$2&gt;Analyseperiode,"",IF($F20=Analyseperiode,0,IF(MOD(BD$2,ROUND(INDEX(Alternativ1[#All],MATCH('Kontantstrøm alt. 1'!$C21,Alternativ1[[#All],[Komponent/Løsning 
(NB! Bruk unike navn)]],0),MATCH($D24,Alternativ1[#Headers],0)+1),0))=0,INDEX(Alternativ1[#All],MATCH('Kontantstrøm alt. 1'!$C21,Alternativ1[[#All],[Komponent/Løsning 
(NB! Bruk unike navn)]],0),MATCH($D24,Alternativ1[#Headers],0)),0))),"")</f>
        <v/>
      </c>
      <c r="BE24" s="2" t="str">
        <f>IFERROR(IF(BE$2&gt;Analyseperiode,"",IF($F20=Analyseperiode,0,IF(MOD(BE$2,ROUND(INDEX(Alternativ1[#All],MATCH('Kontantstrøm alt. 1'!$C21,Alternativ1[[#All],[Komponent/Løsning 
(NB! Bruk unike navn)]],0),MATCH($D24,Alternativ1[#Headers],0)+1),0))=0,INDEX(Alternativ1[#All],MATCH('Kontantstrøm alt. 1'!$C21,Alternativ1[[#All],[Komponent/Løsning 
(NB! Bruk unike navn)]],0),MATCH($D24,Alternativ1[#Headers],0)),0))),"")</f>
        <v/>
      </c>
      <c r="BF24" s="2" t="str">
        <f>IFERROR(IF(BF$2&gt;Analyseperiode,"",IF($F20=Analyseperiode,0,IF(MOD(BF$2,ROUND(INDEX(Alternativ1[#All],MATCH('Kontantstrøm alt. 1'!$C21,Alternativ1[[#All],[Komponent/Løsning 
(NB! Bruk unike navn)]],0),MATCH($D24,Alternativ1[#Headers],0)+1),0))=0,INDEX(Alternativ1[#All],MATCH('Kontantstrøm alt. 1'!$C21,Alternativ1[[#All],[Komponent/Løsning 
(NB! Bruk unike navn)]],0),MATCH($D24,Alternativ1[#Headers],0)),0))),"")</f>
        <v/>
      </c>
      <c r="BG24" s="2" t="str">
        <f>IFERROR(IF(BG$2&gt;Analyseperiode,"",IF($F20=Analyseperiode,0,IF(MOD(BG$2,ROUND(INDEX(Alternativ1[#All],MATCH('Kontantstrøm alt. 1'!$C21,Alternativ1[[#All],[Komponent/Løsning 
(NB! Bruk unike navn)]],0),MATCH($D24,Alternativ1[#Headers],0)+1),0))=0,INDEX(Alternativ1[#All],MATCH('Kontantstrøm alt. 1'!$C21,Alternativ1[[#All],[Komponent/Løsning 
(NB! Bruk unike navn)]],0),MATCH($D24,Alternativ1[#Headers],0)),0))),"")</f>
        <v/>
      </c>
      <c r="BH24" s="2" t="str">
        <f>IFERROR(IF(BH$2&gt;Analyseperiode,"",IF($F20=Analyseperiode,0,IF(MOD(BH$2,ROUND(INDEX(Alternativ1[#All],MATCH('Kontantstrøm alt. 1'!$C21,Alternativ1[[#All],[Komponent/Løsning 
(NB! Bruk unike navn)]],0),MATCH($D24,Alternativ1[#Headers],0)+1),0))=0,INDEX(Alternativ1[#All],MATCH('Kontantstrøm alt. 1'!$C21,Alternativ1[[#All],[Komponent/Løsning 
(NB! Bruk unike navn)]],0),MATCH($D24,Alternativ1[#Headers],0)),0))),"")</f>
        <v/>
      </c>
      <c r="BI24" s="2" t="str">
        <f>IFERROR(IF(BI$2&gt;Analyseperiode,"",IF($F20=Analyseperiode,0,IF(MOD(BI$2,ROUND(INDEX(Alternativ1[#All],MATCH('Kontantstrøm alt. 1'!$C21,Alternativ1[[#All],[Komponent/Løsning 
(NB! Bruk unike navn)]],0),MATCH($D24,Alternativ1[#Headers],0)+1),0))=0,INDEX(Alternativ1[#All],MATCH('Kontantstrøm alt. 1'!$C21,Alternativ1[[#All],[Komponent/Løsning 
(NB! Bruk unike navn)]],0),MATCH($D24,Alternativ1[#Headers],0)),0))),"")</f>
        <v/>
      </c>
      <c r="BJ24" s="2" t="str">
        <f>IFERROR(IF(BJ$2&gt;Analyseperiode,"",IF($F20=Analyseperiode,0,IF(MOD(BJ$2,ROUND(INDEX(Alternativ1[#All],MATCH('Kontantstrøm alt. 1'!$C21,Alternativ1[[#All],[Komponent/Løsning 
(NB! Bruk unike navn)]],0),MATCH($D24,Alternativ1[#Headers],0)+1),0))=0,INDEX(Alternativ1[#All],MATCH('Kontantstrøm alt. 1'!$C21,Alternativ1[[#All],[Komponent/Løsning 
(NB! Bruk unike navn)]],0),MATCH($D24,Alternativ1[#Headers],0)),0))),"")</f>
        <v/>
      </c>
      <c r="BK24" s="2" t="str">
        <f>IFERROR(IF(BK$2&gt;Analyseperiode,"",IF($F20=Analyseperiode,0,IF(MOD(BK$2,ROUND(INDEX(Alternativ1[#All],MATCH('Kontantstrøm alt. 1'!$C21,Alternativ1[[#All],[Komponent/Løsning 
(NB! Bruk unike navn)]],0),MATCH($D24,Alternativ1[#Headers],0)+1),0))=0,INDEX(Alternativ1[#All],MATCH('Kontantstrøm alt. 1'!$C21,Alternativ1[[#All],[Komponent/Løsning 
(NB! Bruk unike navn)]],0),MATCH($D24,Alternativ1[#Headers],0)),0))),"")</f>
        <v/>
      </c>
      <c r="BL24" s="2" t="str">
        <f>IFERROR(IF(BL$2&gt;Analyseperiode,"",IF($F20=Analyseperiode,0,IF(MOD(BL$2,ROUND(INDEX(Alternativ1[#All],MATCH('Kontantstrøm alt. 1'!$C21,Alternativ1[[#All],[Komponent/Løsning 
(NB! Bruk unike navn)]],0),MATCH($D24,Alternativ1[#Headers],0)+1),0))=0,INDEX(Alternativ1[#All],MATCH('Kontantstrøm alt. 1'!$C21,Alternativ1[[#All],[Komponent/Løsning 
(NB! Bruk unike navn)]],0),MATCH($D24,Alternativ1[#Headers],0)),0))),"")</f>
        <v/>
      </c>
      <c r="BM24" s="2" t="str">
        <f>IFERROR(IF(BM$2&gt;Analyseperiode,"",IF($F20=Analyseperiode,0,IF(MOD(BM$2,ROUND(INDEX(Alternativ1[#All],MATCH('Kontantstrøm alt. 1'!$C21,Alternativ1[[#All],[Komponent/Løsning 
(NB! Bruk unike navn)]],0),MATCH($D24,Alternativ1[#Headers],0)+1),0))=0,INDEX(Alternativ1[#All],MATCH('Kontantstrøm alt. 1'!$C21,Alternativ1[[#All],[Komponent/Løsning 
(NB! Bruk unike navn)]],0),MATCH($D24,Alternativ1[#Headers],0)),0))),"")</f>
        <v/>
      </c>
    </row>
    <row r="25" spans="1:65" x14ac:dyDescent="0.2">
      <c r="B25" s="9">
        <f ca="1">IFERROR(NPV(Kalkrente,OFFSET('Kontantstrøm alt. 1'!$F25,0,0,1,Analyseperiode)),0)</f>
        <v>1810856.3113121847</v>
      </c>
      <c r="C25" s="4"/>
      <c r="D25" t="str">
        <f>Alternativ1[[#Headers],[5.1 Energi 
(Årlig kostnad)]]</f>
        <v>5.1 Energi 
(Årlig kostnad)</v>
      </c>
      <c r="E25" s="2"/>
      <c r="F25" s="2">
        <f ca="1">IFERROR(IF(F$2&gt;Analyseperiode,"",INDEX(Alternativ1[#All],MATCH('Kontantstrøm alt. 1'!$C21,Alternativ1[[#All],[Komponent/Løsning 
(NB! Bruk unike navn)]],0),MATCH($D25,Alternativ1[#Headers],0))),"")</f>
        <v>104722</v>
      </c>
      <c r="G25" s="2">
        <f ca="1">IFERROR(IF(G$2&gt;Analyseperiode,"",INDEX(Alternativ1[#All],MATCH('Kontantstrøm alt. 1'!$C21,Alternativ1[[#All],[Komponent/Løsning 
(NB! Bruk unike navn)]],0),MATCH($D25,Alternativ1[#Headers],0))),"")</f>
        <v>104722</v>
      </c>
      <c r="H25" s="2">
        <f ca="1">IFERROR(IF(H$2&gt;Analyseperiode,"",INDEX(Alternativ1[#All],MATCH('Kontantstrøm alt. 1'!$C21,Alternativ1[[#All],[Komponent/Løsning 
(NB! Bruk unike navn)]],0),MATCH($D25,Alternativ1[#Headers],0))),"")</f>
        <v>104722</v>
      </c>
      <c r="I25" s="2">
        <f ca="1">IFERROR(IF(I$2&gt;Analyseperiode,"",INDEX(Alternativ1[#All],MATCH('Kontantstrøm alt. 1'!$C21,Alternativ1[[#All],[Komponent/Løsning 
(NB! Bruk unike navn)]],0),MATCH($D25,Alternativ1[#Headers],0))),"")</f>
        <v>104722</v>
      </c>
      <c r="J25" s="2">
        <f ca="1">IFERROR(IF(J$2&gt;Analyseperiode,"",INDEX(Alternativ1[#All],MATCH('Kontantstrøm alt. 1'!$C21,Alternativ1[[#All],[Komponent/Løsning 
(NB! Bruk unike navn)]],0),MATCH($D25,Alternativ1[#Headers],0))),"")</f>
        <v>104722</v>
      </c>
      <c r="K25" s="2">
        <f ca="1">IFERROR(IF(K$2&gt;Analyseperiode,"",INDEX(Alternativ1[#All],MATCH('Kontantstrøm alt. 1'!$C21,Alternativ1[[#All],[Komponent/Løsning 
(NB! Bruk unike navn)]],0),MATCH($D25,Alternativ1[#Headers],0))),"")</f>
        <v>104722</v>
      </c>
      <c r="L25" s="2">
        <f ca="1">IFERROR(IF(L$2&gt;Analyseperiode,"",INDEX(Alternativ1[#All],MATCH('Kontantstrøm alt. 1'!$C21,Alternativ1[[#All],[Komponent/Løsning 
(NB! Bruk unike navn)]],0),MATCH($D25,Alternativ1[#Headers],0))),"")</f>
        <v>104722</v>
      </c>
      <c r="M25" s="2">
        <f ca="1">IFERROR(IF(M$2&gt;Analyseperiode,"",INDEX(Alternativ1[#All],MATCH('Kontantstrøm alt. 1'!$C21,Alternativ1[[#All],[Komponent/Løsning 
(NB! Bruk unike navn)]],0),MATCH($D25,Alternativ1[#Headers],0))),"")</f>
        <v>104722</v>
      </c>
      <c r="N25" s="2">
        <f ca="1">IFERROR(IF(N$2&gt;Analyseperiode,"",INDEX(Alternativ1[#All],MATCH('Kontantstrøm alt. 1'!$C21,Alternativ1[[#All],[Komponent/Løsning 
(NB! Bruk unike navn)]],0),MATCH($D25,Alternativ1[#Headers],0))),"")</f>
        <v>104722</v>
      </c>
      <c r="O25" s="2">
        <f ca="1">IFERROR(IF(O$2&gt;Analyseperiode,"",INDEX(Alternativ1[#All],MATCH('Kontantstrøm alt. 1'!$C21,Alternativ1[[#All],[Komponent/Løsning 
(NB! Bruk unike navn)]],0),MATCH($D25,Alternativ1[#Headers],0))),"")</f>
        <v>104722</v>
      </c>
      <c r="P25" s="2">
        <f ca="1">IFERROR(IF(P$2&gt;Analyseperiode,"",INDEX(Alternativ1[#All],MATCH('Kontantstrøm alt. 1'!$C21,Alternativ1[[#All],[Komponent/Løsning 
(NB! Bruk unike navn)]],0),MATCH($D25,Alternativ1[#Headers],0))),"")</f>
        <v>104722</v>
      </c>
      <c r="Q25" s="2">
        <f ca="1">IFERROR(IF(Q$2&gt;Analyseperiode,"",INDEX(Alternativ1[#All],MATCH('Kontantstrøm alt. 1'!$C21,Alternativ1[[#All],[Komponent/Løsning 
(NB! Bruk unike navn)]],0),MATCH($D25,Alternativ1[#Headers],0))),"")</f>
        <v>104722</v>
      </c>
      <c r="R25" s="2">
        <f ca="1">IFERROR(IF(R$2&gt;Analyseperiode,"",INDEX(Alternativ1[#All],MATCH('Kontantstrøm alt. 1'!$C21,Alternativ1[[#All],[Komponent/Løsning 
(NB! Bruk unike navn)]],0),MATCH($D25,Alternativ1[#Headers],0))),"")</f>
        <v>104722</v>
      </c>
      <c r="S25" s="2">
        <f ca="1">IFERROR(IF(S$2&gt;Analyseperiode,"",INDEX(Alternativ1[#All],MATCH('Kontantstrøm alt. 1'!$C21,Alternativ1[[#All],[Komponent/Løsning 
(NB! Bruk unike navn)]],0),MATCH($D25,Alternativ1[#Headers],0))),"")</f>
        <v>104722</v>
      </c>
      <c r="T25" s="2">
        <f ca="1">IFERROR(IF(T$2&gt;Analyseperiode,"",INDEX(Alternativ1[#All],MATCH('Kontantstrøm alt. 1'!$C21,Alternativ1[[#All],[Komponent/Løsning 
(NB! Bruk unike navn)]],0),MATCH($D25,Alternativ1[#Headers],0))),"")</f>
        <v>104722</v>
      </c>
      <c r="U25" s="2">
        <f ca="1">IFERROR(IF(U$2&gt;Analyseperiode,"",INDEX(Alternativ1[#All],MATCH('Kontantstrøm alt. 1'!$C21,Alternativ1[[#All],[Komponent/Løsning 
(NB! Bruk unike navn)]],0),MATCH($D25,Alternativ1[#Headers],0))),"")</f>
        <v>104722</v>
      </c>
      <c r="V25" s="2">
        <f ca="1">IFERROR(IF(V$2&gt;Analyseperiode,"",INDEX(Alternativ1[#All],MATCH('Kontantstrøm alt. 1'!$C21,Alternativ1[[#All],[Komponent/Løsning 
(NB! Bruk unike navn)]],0),MATCH($D25,Alternativ1[#Headers],0))),"")</f>
        <v>104722</v>
      </c>
      <c r="W25" s="2">
        <f ca="1">IFERROR(IF(W$2&gt;Analyseperiode,"",INDEX(Alternativ1[#All],MATCH('Kontantstrøm alt. 1'!$C21,Alternativ1[[#All],[Komponent/Løsning 
(NB! Bruk unike navn)]],0),MATCH($D25,Alternativ1[#Headers],0))),"")</f>
        <v>104722</v>
      </c>
      <c r="X25" s="2">
        <f ca="1">IFERROR(IF(X$2&gt;Analyseperiode,"",INDEX(Alternativ1[#All],MATCH('Kontantstrøm alt. 1'!$C21,Alternativ1[[#All],[Komponent/Løsning 
(NB! Bruk unike navn)]],0),MATCH($D25,Alternativ1[#Headers],0))),"")</f>
        <v>104722</v>
      </c>
      <c r="Y25" s="2">
        <f ca="1">IFERROR(IF(Y$2&gt;Analyseperiode,"",INDEX(Alternativ1[#All],MATCH('Kontantstrøm alt. 1'!$C21,Alternativ1[[#All],[Komponent/Løsning 
(NB! Bruk unike navn)]],0),MATCH($D25,Alternativ1[#Headers],0))),"")</f>
        <v>104722</v>
      </c>
      <c r="Z25" s="2">
        <f ca="1">IFERROR(IF(Z$2&gt;Analyseperiode,"",INDEX(Alternativ1[#All],MATCH('Kontantstrøm alt. 1'!$C21,Alternativ1[[#All],[Komponent/Løsning 
(NB! Bruk unike navn)]],0),MATCH($D25,Alternativ1[#Headers],0))),"")</f>
        <v>104722</v>
      </c>
      <c r="AA25" s="2">
        <f ca="1">IFERROR(IF(AA$2&gt;Analyseperiode,"",INDEX(Alternativ1[#All],MATCH('Kontantstrøm alt. 1'!$C21,Alternativ1[[#All],[Komponent/Løsning 
(NB! Bruk unike navn)]],0),MATCH($D25,Alternativ1[#Headers],0))),"")</f>
        <v>104722</v>
      </c>
      <c r="AB25" s="2">
        <f ca="1">IFERROR(IF(AB$2&gt;Analyseperiode,"",INDEX(Alternativ1[#All],MATCH('Kontantstrøm alt. 1'!$C21,Alternativ1[[#All],[Komponent/Løsning 
(NB! Bruk unike navn)]],0),MATCH($D25,Alternativ1[#Headers],0))),"")</f>
        <v>104722</v>
      </c>
      <c r="AC25" s="2">
        <f ca="1">IFERROR(IF(AC$2&gt;Analyseperiode,"",INDEX(Alternativ1[#All],MATCH('Kontantstrøm alt. 1'!$C21,Alternativ1[[#All],[Komponent/Løsning 
(NB! Bruk unike navn)]],0),MATCH($D25,Alternativ1[#Headers],0))),"")</f>
        <v>104722</v>
      </c>
      <c r="AD25" s="2">
        <f ca="1">IFERROR(IF(AD$2&gt;Analyseperiode,"",INDEX(Alternativ1[#All],MATCH('Kontantstrøm alt. 1'!$C21,Alternativ1[[#All],[Komponent/Løsning 
(NB! Bruk unike navn)]],0),MATCH($D25,Alternativ1[#Headers],0))),"")</f>
        <v>104722</v>
      </c>
      <c r="AE25" s="2">
        <f ca="1">IFERROR(IF(AE$2&gt;Analyseperiode,"",INDEX(Alternativ1[#All],MATCH('Kontantstrøm alt. 1'!$C21,Alternativ1[[#All],[Komponent/Løsning 
(NB! Bruk unike navn)]],0),MATCH($D25,Alternativ1[#Headers],0))),"")</f>
        <v>104722</v>
      </c>
      <c r="AF25" s="2">
        <f ca="1">IFERROR(IF(AF$2&gt;Analyseperiode,"",INDEX(Alternativ1[#All],MATCH('Kontantstrøm alt. 1'!$C21,Alternativ1[[#All],[Komponent/Løsning 
(NB! Bruk unike navn)]],0),MATCH($D25,Alternativ1[#Headers],0))),"")</f>
        <v>104722</v>
      </c>
      <c r="AG25" s="2">
        <f ca="1">IFERROR(IF(AG$2&gt;Analyseperiode,"",INDEX(Alternativ1[#All],MATCH('Kontantstrøm alt. 1'!$C21,Alternativ1[[#All],[Komponent/Løsning 
(NB! Bruk unike navn)]],0),MATCH($D25,Alternativ1[#Headers],0))),"")</f>
        <v>104722</v>
      </c>
      <c r="AH25" s="2">
        <f ca="1">IFERROR(IF(AH$2&gt;Analyseperiode,"",INDEX(Alternativ1[#All],MATCH('Kontantstrøm alt. 1'!$C21,Alternativ1[[#All],[Komponent/Løsning 
(NB! Bruk unike navn)]],0),MATCH($D25,Alternativ1[#Headers],0))),"")</f>
        <v>104722</v>
      </c>
      <c r="AI25" s="2">
        <f ca="1">IFERROR(IF(AI$2&gt;Analyseperiode,"",INDEX(Alternativ1[#All],MATCH('Kontantstrøm alt. 1'!$C21,Alternativ1[[#All],[Komponent/Løsning 
(NB! Bruk unike navn)]],0),MATCH($D25,Alternativ1[#Headers],0))),"")</f>
        <v>104722</v>
      </c>
      <c r="AJ25" s="2" t="str">
        <f>IFERROR(IF(AJ$2&gt;Analyseperiode,"",INDEX(Alternativ1[#All],MATCH('Kontantstrøm alt. 1'!$C21,Alternativ1[[#All],[Komponent/Løsning 
(NB! Bruk unike navn)]],0),MATCH($D25,Alternativ1[#Headers],0))),"")</f>
        <v/>
      </c>
      <c r="AK25" s="2" t="str">
        <f>IFERROR(IF(AK$2&gt;Analyseperiode,"",INDEX(Alternativ1[#All],MATCH('Kontantstrøm alt. 1'!$C21,Alternativ1[[#All],[Komponent/Løsning 
(NB! Bruk unike navn)]],0),MATCH($D25,Alternativ1[#Headers],0))),"")</f>
        <v/>
      </c>
      <c r="AL25" s="2" t="str">
        <f>IFERROR(IF(AL$2&gt;Analyseperiode,"",INDEX(Alternativ1[#All],MATCH('Kontantstrøm alt. 1'!$C21,Alternativ1[[#All],[Komponent/Løsning 
(NB! Bruk unike navn)]],0),MATCH($D25,Alternativ1[#Headers],0))),"")</f>
        <v/>
      </c>
      <c r="AM25" s="2" t="str">
        <f>IFERROR(IF(AM$2&gt;Analyseperiode,"",INDEX(Alternativ1[#All],MATCH('Kontantstrøm alt. 1'!$C21,Alternativ1[[#All],[Komponent/Løsning 
(NB! Bruk unike navn)]],0),MATCH($D25,Alternativ1[#Headers],0))),"")</f>
        <v/>
      </c>
      <c r="AN25" s="2" t="str">
        <f>IFERROR(IF(AN$2&gt;Analyseperiode,"",INDEX(Alternativ1[#All],MATCH('Kontantstrøm alt. 1'!$C21,Alternativ1[[#All],[Komponent/Løsning 
(NB! Bruk unike navn)]],0),MATCH($D25,Alternativ1[#Headers],0))),"")</f>
        <v/>
      </c>
      <c r="AO25" s="2" t="str">
        <f>IFERROR(IF(AO$2&gt;Analyseperiode,"",INDEX(Alternativ1[#All],MATCH('Kontantstrøm alt. 1'!$C21,Alternativ1[[#All],[Komponent/Løsning 
(NB! Bruk unike navn)]],0),MATCH($D25,Alternativ1[#Headers],0))),"")</f>
        <v/>
      </c>
      <c r="AP25" s="2" t="str">
        <f>IFERROR(IF(AP$2&gt;Analyseperiode,"",INDEX(Alternativ1[#All],MATCH('Kontantstrøm alt. 1'!$C21,Alternativ1[[#All],[Komponent/Løsning 
(NB! Bruk unike navn)]],0),MATCH($D25,Alternativ1[#Headers],0))),"")</f>
        <v/>
      </c>
      <c r="AQ25" s="2" t="str">
        <f>IFERROR(IF(AQ$2&gt;Analyseperiode,"",INDEX(Alternativ1[#All],MATCH('Kontantstrøm alt. 1'!$C21,Alternativ1[[#All],[Komponent/Løsning 
(NB! Bruk unike navn)]],0),MATCH($D25,Alternativ1[#Headers],0))),"")</f>
        <v/>
      </c>
      <c r="AR25" s="2" t="str">
        <f>IFERROR(IF(AR$2&gt;Analyseperiode,"",INDEX(Alternativ1[#All],MATCH('Kontantstrøm alt. 1'!$C21,Alternativ1[[#All],[Komponent/Løsning 
(NB! Bruk unike navn)]],0),MATCH($D25,Alternativ1[#Headers],0))),"")</f>
        <v/>
      </c>
      <c r="AS25" s="2" t="str">
        <f>IFERROR(IF(AS$2&gt;Analyseperiode,"",INDEX(Alternativ1[#All],MATCH('Kontantstrøm alt. 1'!$C21,Alternativ1[[#All],[Komponent/Løsning 
(NB! Bruk unike navn)]],0),MATCH($D25,Alternativ1[#Headers],0))),"")</f>
        <v/>
      </c>
      <c r="AT25" s="2" t="str">
        <f>IFERROR(IF(AT$2&gt;Analyseperiode,"",INDEX(Alternativ1[#All],MATCH('Kontantstrøm alt. 1'!$C21,Alternativ1[[#All],[Komponent/Løsning 
(NB! Bruk unike navn)]],0),MATCH($D25,Alternativ1[#Headers],0))),"")</f>
        <v/>
      </c>
      <c r="AU25" s="2" t="str">
        <f>IFERROR(IF(AU$2&gt;Analyseperiode,"",INDEX(Alternativ1[#All],MATCH('Kontantstrøm alt. 1'!$C21,Alternativ1[[#All],[Komponent/Løsning 
(NB! Bruk unike navn)]],0),MATCH($D25,Alternativ1[#Headers],0))),"")</f>
        <v/>
      </c>
      <c r="AV25" s="2" t="str">
        <f>IFERROR(IF(AV$2&gt;Analyseperiode,"",INDEX(Alternativ1[#All],MATCH('Kontantstrøm alt. 1'!$C21,Alternativ1[[#All],[Komponent/Løsning 
(NB! Bruk unike navn)]],0),MATCH($D25,Alternativ1[#Headers],0))),"")</f>
        <v/>
      </c>
      <c r="AW25" s="2" t="str">
        <f>IFERROR(IF(AW$2&gt;Analyseperiode,"",INDEX(Alternativ1[#All],MATCH('Kontantstrøm alt. 1'!$C21,Alternativ1[[#All],[Komponent/Løsning 
(NB! Bruk unike navn)]],0),MATCH($D25,Alternativ1[#Headers],0))),"")</f>
        <v/>
      </c>
      <c r="AX25" s="2" t="str">
        <f>IFERROR(IF(AX$2&gt;Analyseperiode,"",INDEX(Alternativ1[#All],MATCH('Kontantstrøm alt. 1'!$C21,Alternativ1[[#All],[Komponent/Løsning 
(NB! Bruk unike navn)]],0),MATCH($D25,Alternativ1[#Headers],0))),"")</f>
        <v/>
      </c>
      <c r="AY25" s="2" t="str">
        <f>IFERROR(IF(AY$2&gt;Analyseperiode,"",INDEX(Alternativ1[#All],MATCH('Kontantstrøm alt. 1'!$C21,Alternativ1[[#All],[Komponent/Løsning 
(NB! Bruk unike navn)]],0),MATCH($D25,Alternativ1[#Headers],0))),"")</f>
        <v/>
      </c>
      <c r="AZ25" s="2" t="str">
        <f>IFERROR(IF(AZ$2&gt;Analyseperiode,"",INDEX(Alternativ1[#All],MATCH('Kontantstrøm alt. 1'!$C21,Alternativ1[[#All],[Komponent/Løsning 
(NB! Bruk unike navn)]],0),MATCH($D25,Alternativ1[#Headers],0))),"")</f>
        <v/>
      </c>
      <c r="BA25" s="2" t="str">
        <f>IFERROR(IF(BA$2&gt;Analyseperiode,"",INDEX(Alternativ1[#All],MATCH('Kontantstrøm alt. 1'!$C21,Alternativ1[[#All],[Komponent/Løsning 
(NB! Bruk unike navn)]],0),MATCH($D25,Alternativ1[#Headers],0))),"")</f>
        <v/>
      </c>
      <c r="BB25" s="2" t="str">
        <f>IFERROR(IF(BB$2&gt;Analyseperiode,"",INDEX(Alternativ1[#All],MATCH('Kontantstrøm alt. 1'!$C21,Alternativ1[[#All],[Komponent/Løsning 
(NB! Bruk unike navn)]],0),MATCH($D25,Alternativ1[#Headers],0))),"")</f>
        <v/>
      </c>
      <c r="BC25" s="2" t="str">
        <f>IFERROR(IF(BC$2&gt;Analyseperiode,"",INDEX(Alternativ1[#All],MATCH('Kontantstrøm alt. 1'!$C21,Alternativ1[[#All],[Komponent/Løsning 
(NB! Bruk unike navn)]],0),MATCH($D25,Alternativ1[#Headers],0))),"")</f>
        <v/>
      </c>
      <c r="BD25" s="2" t="str">
        <f>IFERROR(IF(BD$2&gt;Analyseperiode,"",INDEX(Alternativ1[#All],MATCH('Kontantstrøm alt. 1'!$C21,Alternativ1[[#All],[Komponent/Løsning 
(NB! Bruk unike navn)]],0),MATCH($D25,Alternativ1[#Headers],0))),"")</f>
        <v/>
      </c>
      <c r="BE25" s="2" t="str">
        <f>IFERROR(IF(BE$2&gt;Analyseperiode,"",INDEX(Alternativ1[#All],MATCH('Kontantstrøm alt. 1'!$C21,Alternativ1[[#All],[Komponent/Løsning 
(NB! Bruk unike navn)]],0),MATCH($D25,Alternativ1[#Headers],0))),"")</f>
        <v/>
      </c>
      <c r="BF25" s="2" t="str">
        <f>IFERROR(IF(BF$2&gt;Analyseperiode,"",INDEX(Alternativ1[#All],MATCH('Kontantstrøm alt. 1'!$C21,Alternativ1[[#All],[Komponent/Løsning 
(NB! Bruk unike navn)]],0),MATCH($D25,Alternativ1[#Headers],0))),"")</f>
        <v/>
      </c>
      <c r="BG25" s="2" t="str">
        <f>IFERROR(IF(BG$2&gt;Analyseperiode,"",INDEX(Alternativ1[#All],MATCH('Kontantstrøm alt. 1'!$C21,Alternativ1[[#All],[Komponent/Løsning 
(NB! Bruk unike navn)]],0),MATCH($D25,Alternativ1[#Headers],0))),"")</f>
        <v/>
      </c>
      <c r="BH25" s="2" t="str">
        <f>IFERROR(IF(BH$2&gt;Analyseperiode,"",INDEX(Alternativ1[#All],MATCH('Kontantstrøm alt. 1'!$C21,Alternativ1[[#All],[Komponent/Løsning 
(NB! Bruk unike navn)]],0),MATCH($D25,Alternativ1[#Headers],0))),"")</f>
        <v/>
      </c>
      <c r="BI25" s="2" t="str">
        <f>IFERROR(IF(BI$2&gt;Analyseperiode,"",INDEX(Alternativ1[#All],MATCH('Kontantstrøm alt. 1'!$C21,Alternativ1[[#All],[Komponent/Løsning 
(NB! Bruk unike navn)]],0),MATCH($D25,Alternativ1[#Headers],0))),"")</f>
        <v/>
      </c>
      <c r="BJ25" s="2" t="str">
        <f>IFERROR(IF(BJ$2&gt;Analyseperiode,"",INDEX(Alternativ1[#All],MATCH('Kontantstrøm alt. 1'!$C21,Alternativ1[[#All],[Komponent/Løsning 
(NB! Bruk unike navn)]],0),MATCH($D25,Alternativ1[#Headers],0))),"")</f>
        <v/>
      </c>
      <c r="BK25" s="2" t="str">
        <f>IFERROR(IF(BK$2&gt;Analyseperiode,"",INDEX(Alternativ1[#All],MATCH('Kontantstrøm alt. 1'!$C21,Alternativ1[[#All],[Komponent/Løsning 
(NB! Bruk unike navn)]],0),MATCH($D25,Alternativ1[#Headers],0))),"")</f>
        <v/>
      </c>
      <c r="BL25" s="2" t="str">
        <f>IFERROR(IF(BL$2&gt;Analyseperiode,"",INDEX(Alternativ1[#All],MATCH('Kontantstrøm alt. 1'!$C21,Alternativ1[[#All],[Komponent/Løsning 
(NB! Bruk unike navn)]],0),MATCH($D25,Alternativ1[#Headers],0))),"")</f>
        <v/>
      </c>
      <c r="BM25" s="2" t="str">
        <f>IFERROR(IF(BM$2&gt;Analyseperiode,"",INDEX(Alternativ1[#All],MATCH('Kontantstrøm alt. 1'!$C21,Alternativ1[[#All],[Komponent/Løsning 
(NB! Bruk unike navn)]],0),MATCH($D25,Alternativ1[#Headers],0))),"")</f>
        <v/>
      </c>
    </row>
    <row r="26" spans="1:65" x14ac:dyDescent="0.2">
      <c r="B26" s="9">
        <f ca="1">IFERROR(NPV(Kalkrente,OFFSET('Kontantstrøm alt. 1'!$F26,0,0,1,Analyseperiode)),0)</f>
        <v>0</v>
      </c>
      <c r="C26" s="4"/>
      <c r="D26" t="str">
        <f>Alternativ1[[#Headers],[5.2 Vann og avløp 
(Årlig kostnad)]]</f>
        <v>5.2 Vann og avløp 
(Årlig kostnad)</v>
      </c>
      <c r="E26" s="2"/>
      <c r="F26" s="2">
        <f ca="1">IFERROR(IF(F$2&gt;Analyseperiode,"",INDEX(Alternativ1[#All],MATCH('Kontantstrøm alt. 1'!$C21,Alternativ1[[#All],[Komponent/Løsning 
(NB! Bruk unike navn)]],0),MATCH($D26,Alternativ1[#Headers],0))),"")</f>
        <v>0</v>
      </c>
      <c r="G26" s="2">
        <f ca="1">IFERROR(IF(G$2&gt;Analyseperiode,"",INDEX(Alternativ1[#All],MATCH('Kontantstrøm alt. 1'!$C21,Alternativ1[[#All],[Komponent/Løsning 
(NB! Bruk unike navn)]],0),MATCH($D26,Alternativ1[#Headers],0))),"")</f>
        <v>0</v>
      </c>
      <c r="H26" s="2">
        <f ca="1">IFERROR(IF(H$2&gt;Analyseperiode,"",INDEX(Alternativ1[#All],MATCH('Kontantstrøm alt. 1'!$C21,Alternativ1[[#All],[Komponent/Løsning 
(NB! Bruk unike navn)]],0),MATCH($D26,Alternativ1[#Headers],0))),"")</f>
        <v>0</v>
      </c>
      <c r="I26" s="2">
        <f ca="1">IFERROR(IF(I$2&gt;Analyseperiode,"",INDEX(Alternativ1[#All],MATCH('Kontantstrøm alt. 1'!$C21,Alternativ1[[#All],[Komponent/Løsning 
(NB! Bruk unike navn)]],0),MATCH($D26,Alternativ1[#Headers],0))),"")</f>
        <v>0</v>
      </c>
      <c r="J26" s="2">
        <f ca="1">IFERROR(IF(J$2&gt;Analyseperiode,"",INDEX(Alternativ1[#All],MATCH('Kontantstrøm alt. 1'!$C21,Alternativ1[[#All],[Komponent/Løsning 
(NB! Bruk unike navn)]],0),MATCH($D26,Alternativ1[#Headers],0))),"")</f>
        <v>0</v>
      </c>
      <c r="K26" s="2">
        <f ca="1">IFERROR(IF(K$2&gt;Analyseperiode,"",INDEX(Alternativ1[#All],MATCH('Kontantstrøm alt. 1'!$C21,Alternativ1[[#All],[Komponent/Løsning 
(NB! Bruk unike navn)]],0),MATCH($D26,Alternativ1[#Headers],0))),"")</f>
        <v>0</v>
      </c>
      <c r="L26" s="2">
        <f ca="1">IFERROR(IF(L$2&gt;Analyseperiode,"",INDEX(Alternativ1[#All],MATCH('Kontantstrøm alt. 1'!$C21,Alternativ1[[#All],[Komponent/Løsning 
(NB! Bruk unike navn)]],0),MATCH($D26,Alternativ1[#Headers],0))),"")</f>
        <v>0</v>
      </c>
      <c r="M26" s="2">
        <f ca="1">IFERROR(IF(M$2&gt;Analyseperiode,"",INDEX(Alternativ1[#All],MATCH('Kontantstrøm alt. 1'!$C21,Alternativ1[[#All],[Komponent/Løsning 
(NB! Bruk unike navn)]],0),MATCH($D26,Alternativ1[#Headers],0))),"")</f>
        <v>0</v>
      </c>
      <c r="N26" s="2">
        <f ca="1">IFERROR(IF(N$2&gt;Analyseperiode,"",INDEX(Alternativ1[#All],MATCH('Kontantstrøm alt. 1'!$C21,Alternativ1[[#All],[Komponent/Løsning 
(NB! Bruk unike navn)]],0),MATCH($D26,Alternativ1[#Headers],0))),"")</f>
        <v>0</v>
      </c>
      <c r="O26" s="2">
        <f ca="1">IFERROR(IF(O$2&gt;Analyseperiode,"",INDEX(Alternativ1[#All],MATCH('Kontantstrøm alt. 1'!$C21,Alternativ1[[#All],[Komponent/Løsning 
(NB! Bruk unike navn)]],0),MATCH($D26,Alternativ1[#Headers],0))),"")</f>
        <v>0</v>
      </c>
      <c r="P26" s="2">
        <f ca="1">IFERROR(IF(P$2&gt;Analyseperiode,"",INDEX(Alternativ1[#All],MATCH('Kontantstrøm alt. 1'!$C21,Alternativ1[[#All],[Komponent/Løsning 
(NB! Bruk unike navn)]],0),MATCH($D26,Alternativ1[#Headers],0))),"")</f>
        <v>0</v>
      </c>
      <c r="Q26" s="2">
        <f ca="1">IFERROR(IF(Q$2&gt;Analyseperiode,"",INDEX(Alternativ1[#All],MATCH('Kontantstrøm alt. 1'!$C21,Alternativ1[[#All],[Komponent/Løsning 
(NB! Bruk unike navn)]],0),MATCH($D26,Alternativ1[#Headers],0))),"")</f>
        <v>0</v>
      </c>
      <c r="R26" s="2">
        <f ca="1">IFERROR(IF(R$2&gt;Analyseperiode,"",INDEX(Alternativ1[#All],MATCH('Kontantstrøm alt. 1'!$C21,Alternativ1[[#All],[Komponent/Løsning 
(NB! Bruk unike navn)]],0),MATCH($D26,Alternativ1[#Headers],0))),"")</f>
        <v>0</v>
      </c>
      <c r="S26" s="2">
        <f ca="1">IFERROR(IF(S$2&gt;Analyseperiode,"",INDEX(Alternativ1[#All],MATCH('Kontantstrøm alt. 1'!$C21,Alternativ1[[#All],[Komponent/Løsning 
(NB! Bruk unike navn)]],0),MATCH($D26,Alternativ1[#Headers],0))),"")</f>
        <v>0</v>
      </c>
      <c r="T26" s="2">
        <f ca="1">IFERROR(IF(T$2&gt;Analyseperiode,"",INDEX(Alternativ1[#All],MATCH('Kontantstrøm alt. 1'!$C21,Alternativ1[[#All],[Komponent/Løsning 
(NB! Bruk unike navn)]],0),MATCH($D26,Alternativ1[#Headers],0))),"")</f>
        <v>0</v>
      </c>
      <c r="U26" s="2">
        <f ca="1">IFERROR(IF(U$2&gt;Analyseperiode,"",INDEX(Alternativ1[#All],MATCH('Kontantstrøm alt. 1'!$C21,Alternativ1[[#All],[Komponent/Løsning 
(NB! Bruk unike navn)]],0),MATCH($D26,Alternativ1[#Headers],0))),"")</f>
        <v>0</v>
      </c>
      <c r="V26" s="2">
        <f ca="1">IFERROR(IF(V$2&gt;Analyseperiode,"",INDEX(Alternativ1[#All],MATCH('Kontantstrøm alt. 1'!$C21,Alternativ1[[#All],[Komponent/Løsning 
(NB! Bruk unike navn)]],0),MATCH($D26,Alternativ1[#Headers],0))),"")</f>
        <v>0</v>
      </c>
      <c r="W26" s="2">
        <f ca="1">IFERROR(IF(W$2&gt;Analyseperiode,"",INDEX(Alternativ1[#All],MATCH('Kontantstrøm alt. 1'!$C21,Alternativ1[[#All],[Komponent/Løsning 
(NB! Bruk unike navn)]],0),MATCH($D26,Alternativ1[#Headers],0))),"")</f>
        <v>0</v>
      </c>
      <c r="X26" s="2">
        <f ca="1">IFERROR(IF(X$2&gt;Analyseperiode,"",INDEX(Alternativ1[#All],MATCH('Kontantstrøm alt. 1'!$C21,Alternativ1[[#All],[Komponent/Løsning 
(NB! Bruk unike navn)]],0),MATCH($D26,Alternativ1[#Headers],0))),"")</f>
        <v>0</v>
      </c>
      <c r="Y26" s="2">
        <f ca="1">IFERROR(IF(Y$2&gt;Analyseperiode,"",INDEX(Alternativ1[#All],MATCH('Kontantstrøm alt. 1'!$C21,Alternativ1[[#All],[Komponent/Løsning 
(NB! Bruk unike navn)]],0),MATCH($D26,Alternativ1[#Headers],0))),"")</f>
        <v>0</v>
      </c>
      <c r="Z26" s="2">
        <f ca="1">IFERROR(IF(Z$2&gt;Analyseperiode,"",INDEX(Alternativ1[#All],MATCH('Kontantstrøm alt. 1'!$C21,Alternativ1[[#All],[Komponent/Løsning 
(NB! Bruk unike navn)]],0),MATCH($D26,Alternativ1[#Headers],0))),"")</f>
        <v>0</v>
      </c>
      <c r="AA26" s="2">
        <f ca="1">IFERROR(IF(AA$2&gt;Analyseperiode,"",INDEX(Alternativ1[#All],MATCH('Kontantstrøm alt. 1'!$C21,Alternativ1[[#All],[Komponent/Løsning 
(NB! Bruk unike navn)]],0),MATCH($D26,Alternativ1[#Headers],0))),"")</f>
        <v>0</v>
      </c>
      <c r="AB26" s="2">
        <f ca="1">IFERROR(IF(AB$2&gt;Analyseperiode,"",INDEX(Alternativ1[#All],MATCH('Kontantstrøm alt. 1'!$C21,Alternativ1[[#All],[Komponent/Løsning 
(NB! Bruk unike navn)]],0),MATCH($D26,Alternativ1[#Headers],0))),"")</f>
        <v>0</v>
      </c>
      <c r="AC26" s="2">
        <f ca="1">IFERROR(IF(AC$2&gt;Analyseperiode,"",INDEX(Alternativ1[#All],MATCH('Kontantstrøm alt. 1'!$C21,Alternativ1[[#All],[Komponent/Løsning 
(NB! Bruk unike navn)]],0),MATCH($D26,Alternativ1[#Headers],0))),"")</f>
        <v>0</v>
      </c>
      <c r="AD26" s="2">
        <f ca="1">IFERROR(IF(AD$2&gt;Analyseperiode,"",INDEX(Alternativ1[#All],MATCH('Kontantstrøm alt. 1'!$C21,Alternativ1[[#All],[Komponent/Løsning 
(NB! Bruk unike navn)]],0),MATCH($D26,Alternativ1[#Headers],0))),"")</f>
        <v>0</v>
      </c>
      <c r="AE26" s="2">
        <f ca="1">IFERROR(IF(AE$2&gt;Analyseperiode,"",INDEX(Alternativ1[#All],MATCH('Kontantstrøm alt. 1'!$C21,Alternativ1[[#All],[Komponent/Løsning 
(NB! Bruk unike navn)]],0),MATCH($D26,Alternativ1[#Headers],0))),"")</f>
        <v>0</v>
      </c>
      <c r="AF26" s="2">
        <f ca="1">IFERROR(IF(AF$2&gt;Analyseperiode,"",INDEX(Alternativ1[#All],MATCH('Kontantstrøm alt. 1'!$C21,Alternativ1[[#All],[Komponent/Løsning 
(NB! Bruk unike navn)]],0),MATCH($D26,Alternativ1[#Headers],0))),"")</f>
        <v>0</v>
      </c>
      <c r="AG26" s="2">
        <f ca="1">IFERROR(IF(AG$2&gt;Analyseperiode,"",INDEX(Alternativ1[#All],MATCH('Kontantstrøm alt. 1'!$C21,Alternativ1[[#All],[Komponent/Løsning 
(NB! Bruk unike navn)]],0),MATCH($D26,Alternativ1[#Headers],0))),"")</f>
        <v>0</v>
      </c>
      <c r="AH26" s="2">
        <f ca="1">IFERROR(IF(AH$2&gt;Analyseperiode,"",INDEX(Alternativ1[#All],MATCH('Kontantstrøm alt. 1'!$C21,Alternativ1[[#All],[Komponent/Løsning 
(NB! Bruk unike navn)]],0),MATCH($D26,Alternativ1[#Headers],0))),"")</f>
        <v>0</v>
      </c>
      <c r="AI26" s="2">
        <f ca="1">IFERROR(IF(AI$2&gt;Analyseperiode,"",INDEX(Alternativ1[#All],MATCH('Kontantstrøm alt. 1'!$C21,Alternativ1[[#All],[Komponent/Løsning 
(NB! Bruk unike navn)]],0),MATCH($D26,Alternativ1[#Headers],0))),"")</f>
        <v>0</v>
      </c>
      <c r="AJ26" s="2" t="str">
        <f>IFERROR(IF(AJ$2&gt;Analyseperiode,"",INDEX(Alternativ1[#All],MATCH('Kontantstrøm alt. 1'!$C21,Alternativ1[[#All],[Komponent/Løsning 
(NB! Bruk unike navn)]],0),MATCH($D26,Alternativ1[#Headers],0))),"")</f>
        <v/>
      </c>
      <c r="AK26" s="2" t="str">
        <f>IFERROR(IF(AK$2&gt;Analyseperiode,"",INDEX(Alternativ1[#All],MATCH('Kontantstrøm alt. 1'!$C21,Alternativ1[[#All],[Komponent/Løsning 
(NB! Bruk unike navn)]],0),MATCH($D26,Alternativ1[#Headers],0))),"")</f>
        <v/>
      </c>
      <c r="AL26" s="2" t="str">
        <f>IFERROR(IF(AL$2&gt;Analyseperiode,"",INDEX(Alternativ1[#All],MATCH('Kontantstrøm alt. 1'!$C21,Alternativ1[[#All],[Komponent/Løsning 
(NB! Bruk unike navn)]],0),MATCH($D26,Alternativ1[#Headers],0))),"")</f>
        <v/>
      </c>
      <c r="AM26" s="2" t="str">
        <f>IFERROR(IF(AM$2&gt;Analyseperiode,"",INDEX(Alternativ1[#All],MATCH('Kontantstrøm alt. 1'!$C21,Alternativ1[[#All],[Komponent/Løsning 
(NB! Bruk unike navn)]],0),MATCH($D26,Alternativ1[#Headers],0))),"")</f>
        <v/>
      </c>
      <c r="AN26" s="2" t="str">
        <f>IFERROR(IF(AN$2&gt;Analyseperiode,"",INDEX(Alternativ1[#All],MATCH('Kontantstrøm alt. 1'!$C21,Alternativ1[[#All],[Komponent/Løsning 
(NB! Bruk unike navn)]],0),MATCH($D26,Alternativ1[#Headers],0))),"")</f>
        <v/>
      </c>
      <c r="AO26" s="2" t="str">
        <f>IFERROR(IF(AO$2&gt;Analyseperiode,"",INDEX(Alternativ1[#All],MATCH('Kontantstrøm alt. 1'!$C21,Alternativ1[[#All],[Komponent/Løsning 
(NB! Bruk unike navn)]],0),MATCH($D26,Alternativ1[#Headers],0))),"")</f>
        <v/>
      </c>
      <c r="AP26" s="2" t="str">
        <f>IFERROR(IF(AP$2&gt;Analyseperiode,"",INDEX(Alternativ1[#All],MATCH('Kontantstrøm alt. 1'!$C21,Alternativ1[[#All],[Komponent/Løsning 
(NB! Bruk unike navn)]],0),MATCH($D26,Alternativ1[#Headers],0))),"")</f>
        <v/>
      </c>
      <c r="AQ26" s="2" t="str">
        <f>IFERROR(IF(AQ$2&gt;Analyseperiode,"",INDEX(Alternativ1[#All],MATCH('Kontantstrøm alt. 1'!$C21,Alternativ1[[#All],[Komponent/Løsning 
(NB! Bruk unike navn)]],0),MATCH($D26,Alternativ1[#Headers],0))),"")</f>
        <v/>
      </c>
      <c r="AR26" s="2" t="str">
        <f>IFERROR(IF(AR$2&gt;Analyseperiode,"",INDEX(Alternativ1[#All],MATCH('Kontantstrøm alt. 1'!$C21,Alternativ1[[#All],[Komponent/Løsning 
(NB! Bruk unike navn)]],0),MATCH($D26,Alternativ1[#Headers],0))),"")</f>
        <v/>
      </c>
      <c r="AS26" s="2" t="str">
        <f>IFERROR(IF(AS$2&gt;Analyseperiode,"",INDEX(Alternativ1[#All],MATCH('Kontantstrøm alt. 1'!$C21,Alternativ1[[#All],[Komponent/Løsning 
(NB! Bruk unike navn)]],0),MATCH($D26,Alternativ1[#Headers],0))),"")</f>
        <v/>
      </c>
      <c r="AT26" s="2" t="str">
        <f>IFERROR(IF(AT$2&gt;Analyseperiode,"",INDEX(Alternativ1[#All],MATCH('Kontantstrøm alt. 1'!$C21,Alternativ1[[#All],[Komponent/Løsning 
(NB! Bruk unike navn)]],0),MATCH($D26,Alternativ1[#Headers],0))),"")</f>
        <v/>
      </c>
      <c r="AU26" s="2" t="str">
        <f>IFERROR(IF(AU$2&gt;Analyseperiode,"",INDEX(Alternativ1[#All],MATCH('Kontantstrøm alt. 1'!$C21,Alternativ1[[#All],[Komponent/Løsning 
(NB! Bruk unike navn)]],0),MATCH($D26,Alternativ1[#Headers],0))),"")</f>
        <v/>
      </c>
      <c r="AV26" s="2" t="str">
        <f>IFERROR(IF(AV$2&gt;Analyseperiode,"",INDEX(Alternativ1[#All],MATCH('Kontantstrøm alt. 1'!$C21,Alternativ1[[#All],[Komponent/Løsning 
(NB! Bruk unike navn)]],0),MATCH($D26,Alternativ1[#Headers],0))),"")</f>
        <v/>
      </c>
      <c r="AW26" s="2" t="str">
        <f>IFERROR(IF(AW$2&gt;Analyseperiode,"",INDEX(Alternativ1[#All],MATCH('Kontantstrøm alt. 1'!$C21,Alternativ1[[#All],[Komponent/Løsning 
(NB! Bruk unike navn)]],0),MATCH($D26,Alternativ1[#Headers],0))),"")</f>
        <v/>
      </c>
      <c r="AX26" s="2" t="str">
        <f>IFERROR(IF(AX$2&gt;Analyseperiode,"",INDEX(Alternativ1[#All],MATCH('Kontantstrøm alt. 1'!$C21,Alternativ1[[#All],[Komponent/Løsning 
(NB! Bruk unike navn)]],0),MATCH($D26,Alternativ1[#Headers],0))),"")</f>
        <v/>
      </c>
      <c r="AY26" s="2" t="str">
        <f>IFERROR(IF(AY$2&gt;Analyseperiode,"",INDEX(Alternativ1[#All],MATCH('Kontantstrøm alt. 1'!$C21,Alternativ1[[#All],[Komponent/Løsning 
(NB! Bruk unike navn)]],0),MATCH($D26,Alternativ1[#Headers],0))),"")</f>
        <v/>
      </c>
      <c r="AZ26" s="2" t="str">
        <f>IFERROR(IF(AZ$2&gt;Analyseperiode,"",INDEX(Alternativ1[#All],MATCH('Kontantstrøm alt. 1'!$C21,Alternativ1[[#All],[Komponent/Løsning 
(NB! Bruk unike navn)]],0),MATCH($D26,Alternativ1[#Headers],0))),"")</f>
        <v/>
      </c>
      <c r="BA26" s="2" t="str">
        <f>IFERROR(IF(BA$2&gt;Analyseperiode,"",INDEX(Alternativ1[#All],MATCH('Kontantstrøm alt. 1'!$C21,Alternativ1[[#All],[Komponent/Løsning 
(NB! Bruk unike navn)]],0),MATCH($D26,Alternativ1[#Headers],0))),"")</f>
        <v/>
      </c>
      <c r="BB26" s="2" t="str">
        <f>IFERROR(IF(BB$2&gt;Analyseperiode,"",INDEX(Alternativ1[#All],MATCH('Kontantstrøm alt. 1'!$C21,Alternativ1[[#All],[Komponent/Løsning 
(NB! Bruk unike navn)]],0),MATCH($D26,Alternativ1[#Headers],0))),"")</f>
        <v/>
      </c>
      <c r="BC26" s="2" t="str">
        <f>IFERROR(IF(BC$2&gt;Analyseperiode,"",INDEX(Alternativ1[#All],MATCH('Kontantstrøm alt. 1'!$C21,Alternativ1[[#All],[Komponent/Løsning 
(NB! Bruk unike navn)]],0),MATCH($D26,Alternativ1[#Headers],0))),"")</f>
        <v/>
      </c>
      <c r="BD26" s="2" t="str">
        <f>IFERROR(IF(BD$2&gt;Analyseperiode,"",INDEX(Alternativ1[#All],MATCH('Kontantstrøm alt. 1'!$C21,Alternativ1[[#All],[Komponent/Løsning 
(NB! Bruk unike navn)]],0),MATCH($D26,Alternativ1[#Headers],0))),"")</f>
        <v/>
      </c>
      <c r="BE26" s="2" t="str">
        <f>IFERROR(IF(BE$2&gt;Analyseperiode,"",INDEX(Alternativ1[#All],MATCH('Kontantstrøm alt. 1'!$C21,Alternativ1[[#All],[Komponent/Løsning 
(NB! Bruk unike navn)]],0),MATCH($D26,Alternativ1[#Headers],0))),"")</f>
        <v/>
      </c>
      <c r="BF26" s="2" t="str">
        <f>IFERROR(IF(BF$2&gt;Analyseperiode,"",INDEX(Alternativ1[#All],MATCH('Kontantstrøm alt. 1'!$C21,Alternativ1[[#All],[Komponent/Løsning 
(NB! Bruk unike navn)]],0),MATCH($D26,Alternativ1[#Headers],0))),"")</f>
        <v/>
      </c>
      <c r="BG26" s="2" t="str">
        <f>IFERROR(IF(BG$2&gt;Analyseperiode,"",INDEX(Alternativ1[#All],MATCH('Kontantstrøm alt. 1'!$C21,Alternativ1[[#All],[Komponent/Løsning 
(NB! Bruk unike navn)]],0),MATCH($D26,Alternativ1[#Headers],0))),"")</f>
        <v/>
      </c>
      <c r="BH26" s="2" t="str">
        <f>IFERROR(IF(BH$2&gt;Analyseperiode,"",INDEX(Alternativ1[#All],MATCH('Kontantstrøm alt. 1'!$C21,Alternativ1[[#All],[Komponent/Løsning 
(NB! Bruk unike navn)]],0),MATCH($D26,Alternativ1[#Headers],0))),"")</f>
        <v/>
      </c>
      <c r="BI26" s="2" t="str">
        <f>IFERROR(IF(BI$2&gt;Analyseperiode,"",INDEX(Alternativ1[#All],MATCH('Kontantstrøm alt. 1'!$C21,Alternativ1[[#All],[Komponent/Løsning 
(NB! Bruk unike navn)]],0),MATCH($D26,Alternativ1[#Headers],0))),"")</f>
        <v/>
      </c>
      <c r="BJ26" s="2" t="str">
        <f>IFERROR(IF(BJ$2&gt;Analyseperiode,"",INDEX(Alternativ1[#All],MATCH('Kontantstrøm alt. 1'!$C21,Alternativ1[[#All],[Komponent/Løsning 
(NB! Bruk unike navn)]],0),MATCH($D26,Alternativ1[#Headers],0))),"")</f>
        <v/>
      </c>
      <c r="BK26" s="2" t="str">
        <f>IFERROR(IF(BK$2&gt;Analyseperiode,"",INDEX(Alternativ1[#All],MATCH('Kontantstrøm alt. 1'!$C21,Alternativ1[[#All],[Komponent/Løsning 
(NB! Bruk unike navn)]],0),MATCH($D26,Alternativ1[#Headers],0))),"")</f>
        <v/>
      </c>
      <c r="BL26" s="2" t="str">
        <f>IFERROR(IF(BL$2&gt;Analyseperiode,"",INDEX(Alternativ1[#All],MATCH('Kontantstrøm alt. 1'!$C21,Alternativ1[[#All],[Komponent/Løsning 
(NB! Bruk unike navn)]],0),MATCH($D26,Alternativ1[#Headers],0))),"")</f>
        <v/>
      </c>
      <c r="BM26" s="2" t="str">
        <f>IFERROR(IF(BM$2&gt;Analyseperiode,"",INDEX(Alternativ1[#All],MATCH('Kontantstrøm alt. 1'!$C21,Alternativ1[[#All],[Komponent/Løsning 
(NB! Bruk unike navn)]],0),MATCH($D26,Alternativ1[#Headers],0))),"")</f>
        <v/>
      </c>
    </row>
    <row r="27" spans="1:65" x14ac:dyDescent="0.2">
      <c r="B27" s="9">
        <f ca="1">IFERROR(NPV(Kalkrente,OFFSET('Kontantstrøm alt. 1'!$F27,0,0,1,Analyseperiode)),0)</f>
        <v>0</v>
      </c>
      <c r="C27" s="4"/>
      <c r="D27" t="str">
        <f>Alternativ1[[#Headers],[6. Renholdskostnader]]</f>
        <v>6. Renholdskostnader</v>
      </c>
      <c r="E27" s="2"/>
      <c r="F27" s="2">
        <f ca="1">IFERROR(IF(F$2&gt;Analyseperiode,"",IF(MOD(F$2,ROUND(INDEX(Alternativ1[#All],MATCH('Kontantstrøm alt. 1'!$C21,Alternativ1[[#All],[Komponent/Løsning 
(NB! Bruk unike navn)]],0),MATCH($D27,Alternativ1[#Headers],0)+1),0))=0,INDEX(Alternativ1[#All],MATCH('Kontantstrøm alt. 1'!$C21,Alternativ1[[#All],[Komponent/Løsning 
(NB! Bruk unike navn)]],0),MATCH($D27,Alternativ1[#Headers],0)),0)),"")</f>
        <v>0</v>
      </c>
      <c r="G27" s="2">
        <f ca="1">IFERROR(IF(G$2&gt;Analyseperiode,"",IF(MOD(G$2,ROUND(INDEX(Alternativ1[#All],MATCH('Kontantstrøm alt. 1'!$C21,Alternativ1[[#All],[Komponent/Løsning 
(NB! Bruk unike navn)]],0),MATCH($D27,Alternativ1[#Headers],0)+1),0))=0,INDEX(Alternativ1[#All],MATCH('Kontantstrøm alt. 1'!$C21,Alternativ1[[#All],[Komponent/Løsning 
(NB! Bruk unike navn)]],0),MATCH($D27,Alternativ1[#Headers],0)),0)),"")</f>
        <v>0</v>
      </c>
      <c r="H27" s="2">
        <f ca="1">IFERROR(IF(H$2&gt;Analyseperiode,"",IF(MOD(H$2,ROUND(INDEX(Alternativ1[#All],MATCH('Kontantstrøm alt. 1'!$C21,Alternativ1[[#All],[Komponent/Løsning 
(NB! Bruk unike navn)]],0),MATCH($D27,Alternativ1[#Headers],0)+1),0))=0,INDEX(Alternativ1[#All],MATCH('Kontantstrøm alt. 1'!$C21,Alternativ1[[#All],[Komponent/Løsning 
(NB! Bruk unike navn)]],0),MATCH($D27,Alternativ1[#Headers],0)),0)),"")</f>
        <v>0</v>
      </c>
      <c r="I27" s="2">
        <f ca="1">IFERROR(IF(I$2&gt;Analyseperiode,"",IF(MOD(I$2,ROUND(INDEX(Alternativ1[#All],MATCH('Kontantstrøm alt. 1'!$C21,Alternativ1[[#All],[Komponent/Løsning 
(NB! Bruk unike navn)]],0),MATCH($D27,Alternativ1[#Headers],0)+1),0))=0,INDEX(Alternativ1[#All],MATCH('Kontantstrøm alt. 1'!$C21,Alternativ1[[#All],[Komponent/Løsning 
(NB! Bruk unike navn)]],0),MATCH($D27,Alternativ1[#Headers],0)),0)),"")</f>
        <v>0</v>
      </c>
      <c r="J27" s="2">
        <f ca="1">IFERROR(IF(J$2&gt;Analyseperiode,"",IF(MOD(J$2,ROUND(INDEX(Alternativ1[#All],MATCH('Kontantstrøm alt. 1'!$C21,Alternativ1[[#All],[Komponent/Løsning 
(NB! Bruk unike navn)]],0),MATCH($D27,Alternativ1[#Headers],0)+1),0))=0,INDEX(Alternativ1[#All],MATCH('Kontantstrøm alt. 1'!$C21,Alternativ1[[#All],[Komponent/Løsning 
(NB! Bruk unike navn)]],0),MATCH($D27,Alternativ1[#Headers],0)),0)),"")</f>
        <v>0</v>
      </c>
      <c r="K27" s="2">
        <f ca="1">IFERROR(IF(K$2&gt;Analyseperiode,"",IF(MOD(K$2,ROUND(INDEX(Alternativ1[#All],MATCH('Kontantstrøm alt. 1'!$C21,Alternativ1[[#All],[Komponent/Løsning 
(NB! Bruk unike navn)]],0),MATCH($D27,Alternativ1[#Headers],0)+1),0))=0,INDEX(Alternativ1[#All],MATCH('Kontantstrøm alt. 1'!$C21,Alternativ1[[#All],[Komponent/Løsning 
(NB! Bruk unike navn)]],0),MATCH($D27,Alternativ1[#Headers],0)),0)),"")</f>
        <v>0</v>
      </c>
      <c r="L27" s="2">
        <f ca="1">IFERROR(IF(L$2&gt;Analyseperiode,"",IF(MOD(L$2,ROUND(INDEX(Alternativ1[#All],MATCH('Kontantstrøm alt. 1'!$C21,Alternativ1[[#All],[Komponent/Løsning 
(NB! Bruk unike navn)]],0),MATCH($D27,Alternativ1[#Headers],0)+1),0))=0,INDEX(Alternativ1[#All],MATCH('Kontantstrøm alt. 1'!$C21,Alternativ1[[#All],[Komponent/Løsning 
(NB! Bruk unike navn)]],0),MATCH($D27,Alternativ1[#Headers],0)),0)),"")</f>
        <v>0</v>
      </c>
      <c r="M27" s="2">
        <f ca="1">IFERROR(IF(M$2&gt;Analyseperiode,"",IF(MOD(M$2,ROUND(INDEX(Alternativ1[#All],MATCH('Kontantstrøm alt. 1'!$C21,Alternativ1[[#All],[Komponent/Løsning 
(NB! Bruk unike navn)]],0),MATCH($D27,Alternativ1[#Headers],0)+1),0))=0,INDEX(Alternativ1[#All],MATCH('Kontantstrøm alt. 1'!$C21,Alternativ1[[#All],[Komponent/Løsning 
(NB! Bruk unike navn)]],0),MATCH($D27,Alternativ1[#Headers],0)),0)),"")</f>
        <v>0</v>
      </c>
      <c r="N27" s="2">
        <f ca="1">IFERROR(IF(N$2&gt;Analyseperiode,"",IF(MOD(N$2,ROUND(INDEX(Alternativ1[#All],MATCH('Kontantstrøm alt. 1'!$C21,Alternativ1[[#All],[Komponent/Løsning 
(NB! Bruk unike navn)]],0),MATCH($D27,Alternativ1[#Headers],0)+1),0))=0,INDEX(Alternativ1[#All],MATCH('Kontantstrøm alt. 1'!$C21,Alternativ1[[#All],[Komponent/Løsning 
(NB! Bruk unike navn)]],0),MATCH($D27,Alternativ1[#Headers],0)),0)),"")</f>
        <v>0</v>
      </c>
      <c r="O27" s="2">
        <f ca="1">IFERROR(IF(O$2&gt;Analyseperiode,"",IF(MOD(O$2,ROUND(INDEX(Alternativ1[#All],MATCH('Kontantstrøm alt. 1'!$C21,Alternativ1[[#All],[Komponent/Løsning 
(NB! Bruk unike navn)]],0),MATCH($D27,Alternativ1[#Headers],0)+1),0))=0,INDEX(Alternativ1[#All],MATCH('Kontantstrøm alt. 1'!$C21,Alternativ1[[#All],[Komponent/Løsning 
(NB! Bruk unike navn)]],0),MATCH($D27,Alternativ1[#Headers],0)),0)),"")</f>
        <v>0</v>
      </c>
      <c r="P27" s="2">
        <f ca="1">IFERROR(IF(P$2&gt;Analyseperiode,"",IF(MOD(P$2,ROUND(INDEX(Alternativ1[#All],MATCH('Kontantstrøm alt. 1'!$C21,Alternativ1[[#All],[Komponent/Løsning 
(NB! Bruk unike navn)]],0),MATCH($D27,Alternativ1[#Headers],0)+1),0))=0,INDEX(Alternativ1[#All],MATCH('Kontantstrøm alt. 1'!$C21,Alternativ1[[#All],[Komponent/Løsning 
(NB! Bruk unike navn)]],0),MATCH($D27,Alternativ1[#Headers],0)),0)),"")</f>
        <v>0</v>
      </c>
      <c r="Q27" s="2">
        <f ca="1">IFERROR(IF(Q$2&gt;Analyseperiode,"",IF(MOD(Q$2,ROUND(INDEX(Alternativ1[#All],MATCH('Kontantstrøm alt. 1'!$C21,Alternativ1[[#All],[Komponent/Løsning 
(NB! Bruk unike navn)]],0),MATCH($D27,Alternativ1[#Headers],0)+1),0))=0,INDEX(Alternativ1[#All],MATCH('Kontantstrøm alt. 1'!$C21,Alternativ1[[#All],[Komponent/Løsning 
(NB! Bruk unike navn)]],0),MATCH($D27,Alternativ1[#Headers],0)),0)),"")</f>
        <v>0</v>
      </c>
      <c r="R27" s="2">
        <f ca="1">IFERROR(IF(R$2&gt;Analyseperiode,"",IF(MOD(R$2,ROUND(INDEX(Alternativ1[#All],MATCH('Kontantstrøm alt. 1'!$C21,Alternativ1[[#All],[Komponent/Løsning 
(NB! Bruk unike navn)]],0),MATCH($D27,Alternativ1[#Headers],0)+1),0))=0,INDEX(Alternativ1[#All],MATCH('Kontantstrøm alt. 1'!$C21,Alternativ1[[#All],[Komponent/Løsning 
(NB! Bruk unike navn)]],0),MATCH($D27,Alternativ1[#Headers],0)),0)),"")</f>
        <v>0</v>
      </c>
      <c r="S27" s="2">
        <f ca="1">IFERROR(IF(S$2&gt;Analyseperiode,"",IF(MOD(S$2,ROUND(INDEX(Alternativ1[#All],MATCH('Kontantstrøm alt. 1'!$C21,Alternativ1[[#All],[Komponent/Løsning 
(NB! Bruk unike navn)]],0),MATCH($D27,Alternativ1[#Headers],0)+1),0))=0,INDEX(Alternativ1[#All],MATCH('Kontantstrøm alt. 1'!$C21,Alternativ1[[#All],[Komponent/Løsning 
(NB! Bruk unike navn)]],0),MATCH($D27,Alternativ1[#Headers],0)),0)),"")</f>
        <v>0</v>
      </c>
      <c r="T27" s="2">
        <f ca="1">IFERROR(IF(T$2&gt;Analyseperiode,"",IF(MOD(T$2,ROUND(INDEX(Alternativ1[#All],MATCH('Kontantstrøm alt. 1'!$C21,Alternativ1[[#All],[Komponent/Løsning 
(NB! Bruk unike navn)]],0),MATCH($D27,Alternativ1[#Headers],0)+1),0))=0,INDEX(Alternativ1[#All],MATCH('Kontantstrøm alt. 1'!$C21,Alternativ1[[#All],[Komponent/Løsning 
(NB! Bruk unike navn)]],0),MATCH($D27,Alternativ1[#Headers],0)),0)),"")</f>
        <v>0</v>
      </c>
      <c r="U27" s="2">
        <f ca="1">IFERROR(IF(U$2&gt;Analyseperiode,"",IF(MOD(U$2,ROUND(INDEX(Alternativ1[#All],MATCH('Kontantstrøm alt. 1'!$C21,Alternativ1[[#All],[Komponent/Løsning 
(NB! Bruk unike navn)]],0),MATCH($D27,Alternativ1[#Headers],0)+1),0))=0,INDEX(Alternativ1[#All],MATCH('Kontantstrøm alt. 1'!$C21,Alternativ1[[#All],[Komponent/Løsning 
(NB! Bruk unike navn)]],0),MATCH($D27,Alternativ1[#Headers],0)),0)),"")</f>
        <v>0</v>
      </c>
      <c r="V27" s="2">
        <f ca="1">IFERROR(IF(V$2&gt;Analyseperiode,"",IF(MOD(V$2,ROUND(INDEX(Alternativ1[#All],MATCH('Kontantstrøm alt. 1'!$C21,Alternativ1[[#All],[Komponent/Løsning 
(NB! Bruk unike navn)]],0),MATCH($D27,Alternativ1[#Headers],0)+1),0))=0,INDEX(Alternativ1[#All],MATCH('Kontantstrøm alt. 1'!$C21,Alternativ1[[#All],[Komponent/Løsning 
(NB! Bruk unike navn)]],0),MATCH($D27,Alternativ1[#Headers],0)),0)),"")</f>
        <v>0</v>
      </c>
      <c r="W27" s="2">
        <f ca="1">IFERROR(IF(W$2&gt;Analyseperiode,"",IF(MOD(W$2,ROUND(INDEX(Alternativ1[#All],MATCH('Kontantstrøm alt. 1'!$C21,Alternativ1[[#All],[Komponent/Løsning 
(NB! Bruk unike navn)]],0),MATCH($D27,Alternativ1[#Headers],0)+1),0))=0,INDEX(Alternativ1[#All],MATCH('Kontantstrøm alt. 1'!$C21,Alternativ1[[#All],[Komponent/Løsning 
(NB! Bruk unike navn)]],0),MATCH($D27,Alternativ1[#Headers],0)),0)),"")</f>
        <v>0</v>
      </c>
      <c r="X27" s="2">
        <f ca="1">IFERROR(IF(X$2&gt;Analyseperiode,"",IF(MOD(X$2,ROUND(INDEX(Alternativ1[#All],MATCH('Kontantstrøm alt. 1'!$C21,Alternativ1[[#All],[Komponent/Løsning 
(NB! Bruk unike navn)]],0),MATCH($D27,Alternativ1[#Headers],0)+1),0))=0,INDEX(Alternativ1[#All],MATCH('Kontantstrøm alt. 1'!$C21,Alternativ1[[#All],[Komponent/Løsning 
(NB! Bruk unike navn)]],0),MATCH($D27,Alternativ1[#Headers],0)),0)),"")</f>
        <v>0</v>
      </c>
      <c r="Y27" s="2">
        <f ca="1">IFERROR(IF(Y$2&gt;Analyseperiode,"",IF(MOD(Y$2,ROUND(INDEX(Alternativ1[#All],MATCH('Kontantstrøm alt. 1'!$C21,Alternativ1[[#All],[Komponent/Løsning 
(NB! Bruk unike navn)]],0),MATCH($D27,Alternativ1[#Headers],0)+1),0))=0,INDEX(Alternativ1[#All],MATCH('Kontantstrøm alt. 1'!$C21,Alternativ1[[#All],[Komponent/Løsning 
(NB! Bruk unike navn)]],0),MATCH($D27,Alternativ1[#Headers],0)),0)),"")</f>
        <v>0</v>
      </c>
      <c r="Z27" s="2">
        <f ca="1">IFERROR(IF(Z$2&gt;Analyseperiode,"",IF(MOD(Z$2,ROUND(INDEX(Alternativ1[#All],MATCH('Kontantstrøm alt. 1'!$C21,Alternativ1[[#All],[Komponent/Løsning 
(NB! Bruk unike navn)]],0),MATCH($D27,Alternativ1[#Headers],0)+1),0))=0,INDEX(Alternativ1[#All],MATCH('Kontantstrøm alt. 1'!$C21,Alternativ1[[#All],[Komponent/Løsning 
(NB! Bruk unike navn)]],0),MATCH($D27,Alternativ1[#Headers],0)),0)),"")</f>
        <v>0</v>
      </c>
      <c r="AA27" s="2">
        <f ca="1">IFERROR(IF(AA$2&gt;Analyseperiode,"",IF(MOD(AA$2,ROUND(INDEX(Alternativ1[#All],MATCH('Kontantstrøm alt. 1'!$C21,Alternativ1[[#All],[Komponent/Løsning 
(NB! Bruk unike navn)]],0),MATCH($D27,Alternativ1[#Headers],0)+1),0))=0,INDEX(Alternativ1[#All],MATCH('Kontantstrøm alt. 1'!$C21,Alternativ1[[#All],[Komponent/Løsning 
(NB! Bruk unike navn)]],0),MATCH($D27,Alternativ1[#Headers],0)),0)),"")</f>
        <v>0</v>
      </c>
      <c r="AB27" s="2">
        <f ca="1">IFERROR(IF(AB$2&gt;Analyseperiode,"",IF(MOD(AB$2,ROUND(INDEX(Alternativ1[#All],MATCH('Kontantstrøm alt. 1'!$C21,Alternativ1[[#All],[Komponent/Løsning 
(NB! Bruk unike navn)]],0),MATCH($D27,Alternativ1[#Headers],0)+1),0))=0,INDEX(Alternativ1[#All],MATCH('Kontantstrøm alt. 1'!$C21,Alternativ1[[#All],[Komponent/Løsning 
(NB! Bruk unike navn)]],0),MATCH($D27,Alternativ1[#Headers],0)),0)),"")</f>
        <v>0</v>
      </c>
      <c r="AC27" s="2">
        <f ca="1">IFERROR(IF(AC$2&gt;Analyseperiode,"",IF(MOD(AC$2,ROUND(INDEX(Alternativ1[#All],MATCH('Kontantstrøm alt. 1'!$C21,Alternativ1[[#All],[Komponent/Løsning 
(NB! Bruk unike navn)]],0),MATCH($D27,Alternativ1[#Headers],0)+1),0))=0,INDEX(Alternativ1[#All],MATCH('Kontantstrøm alt. 1'!$C21,Alternativ1[[#All],[Komponent/Løsning 
(NB! Bruk unike navn)]],0),MATCH($D27,Alternativ1[#Headers],0)),0)),"")</f>
        <v>0</v>
      </c>
      <c r="AD27" s="2">
        <f ca="1">IFERROR(IF(AD$2&gt;Analyseperiode,"",IF(MOD(AD$2,ROUND(INDEX(Alternativ1[#All],MATCH('Kontantstrøm alt. 1'!$C21,Alternativ1[[#All],[Komponent/Løsning 
(NB! Bruk unike navn)]],0),MATCH($D27,Alternativ1[#Headers],0)+1),0))=0,INDEX(Alternativ1[#All],MATCH('Kontantstrøm alt. 1'!$C21,Alternativ1[[#All],[Komponent/Løsning 
(NB! Bruk unike navn)]],0),MATCH($D27,Alternativ1[#Headers],0)),0)),"")</f>
        <v>0</v>
      </c>
      <c r="AE27" s="2">
        <f ca="1">IFERROR(IF(AE$2&gt;Analyseperiode,"",IF(MOD(AE$2,ROUND(INDEX(Alternativ1[#All],MATCH('Kontantstrøm alt. 1'!$C21,Alternativ1[[#All],[Komponent/Løsning 
(NB! Bruk unike navn)]],0),MATCH($D27,Alternativ1[#Headers],0)+1),0))=0,INDEX(Alternativ1[#All],MATCH('Kontantstrøm alt. 1'!$C21,Alternativ1[[#All],[Komponent/Løsning 
(NB! Bruk unike navn)]],0),MATCH($D27,Alternativ1[#Headers],0)),0)),"")</f>
        <v>0</v>
      </c>
      <c r="AF27" s="2">
        <f ca="1">IFERROR(IF(AF$2&gt;Analyseperiode,"",IF(MOD(AF$2,ROUND(INDEX(Alternativ1[#All],MATCH('Kontantstrøm alt. 1'!$C21,Alternativ1[[#All],[Komponent/Løsning 
(NB! Bruk unike navn)]],0),MATCH($D27,Alternativ1[#Headers],0)+1),0))=0,INDEX(Alternativ1[#All],MATCH('Kontantstrøm alt. 1'!$C21,Alternativ1[[#All],[Komponent/Løsning 
(NB! Bruk unike navn)]],0),MATCH($D27,Alternativ1[#Headers],0)),0)),"")</f>
        <v>0</v>
      </c>
      <c r="AG27" s="2">
        <f ca="1">IFERROR(IF(AG$2&gt;Analyseperiode,"",IF(MOD(AG$2,ROUND(INDEX(Alternativ1[#All],MATCH('Kontantstrøm alt. 1'!$C21,Alternativ1[[#All],[Komponent/Løsning 
(NB! Bruk unike navn)]],0),MATCH($D27,Alternativ1[#Headers],0)+1),0))=0,INDEX(Alternativ1[#All],MATCH('Kontantstrøm alt. 1'!$C21,Alternativ1[[#All],[Komponent/Løsning 
(NB! Bruk unike navn)]],0),MATCH($D27,Alternativ1[#Headers],0)),0)),"")</f>
        <v>0</v>
      </c>
      <c r="AH27" s="2">
        <f ca="1">IFERROR(IF(AH$2&gt;Analyseperiode,"",IF(MOD(AH$2,ROUND(INDEX(Alternativ1[#All],MATCH('Kontantstrøm alt. 1'!$C21,Alternativ1[[#All],[Komponent/Løsning 
(NB! Bruk unike navn)]],0),MATCH($D27,Alternativ1[#Headers],0)+1),0))=0,INDEX(Alternativ1[#All],MATCH('Kontantstrøm alt. 1'!$C21,Alternativ1[[#All],[Komponent/Løsning 
(NB! Bruk unike navn)]],0),MATCH($D27,Alternativ1[#Headers],0)),0)),"")</f>
        <v>0</v>
      </c>
      <c r="AI27" s="2">
        <f ca="1">IFERROR(IF(AI$2&gt;Analyseperiode,"",IF(MOD(AI$2,ROUND(INDEX(Alternativ1[#All],MATCH('Kontantstrøm alt. 1'!$C21,Alternativ1[[#All],[Komponent/Løsning 
(NB! Bruk unike navn)]],0),MATCH($D27,Alternativ1[#Headers],0)+1),0))=0,INDEX(Alternativ1[#All],MATCH('Kontantstrøm alt. 1'!$C21,Alternativ1[[#All],[Komponent/Løsning 
(NB! Bruk unike navn)]],0),MATCH($D27,Alternativ1[#Headers],0)),0)),"")</f>
        <v>0</v>
      </c>
      <c r="AJ27" s="2" t="str">
        <f>IFERROR(IF(AJ$2&gt;Analyseperiode,"",IF(MOD(AJ$2,ROUND(INDEX(Alternativ1[#All],MATCH('Kontantstrøm alt. 1'!$C21,Alternativ1[[#All],[Komponent/Løsning 
(NB! Bruk unike navn)]],0),MATCH($D27,Alternativ1[#Headers],0)+1),0))=0,INDEX(Alternativ1[#All],MATCH('Kontantstrøm alt. 1'!$C21,Alternativ1[[#All],[Komponent/Løsning 
(NB! Bruk unike navn)]],0),MATCH($D27,Alternativ1[#Headers],0)),0)),"")</f>
        <v/>
      </c>
      <c r="AK27" s="2" t="str">
        <f>IFERROR(IF(AK$2&gt;Analyseperiode,"",IF(MOD(AK$2,ROUND(INDEX(Alternativ1[#All],MATCH('Kontantstrøm alt. 1'!$C21,Alternativ1[[#All],[Komponent/Løsning 
(NB! Bruk unike navn)]],0),MATCH($D27,Alternativ1[#Headers],0)+1),0))=0,INDEX(Alternativ1[#All],MATCH('Kontantstrøm alt. 1'!$C21,Alternativ1[[#All],[Komponent/Løsning 
(NB! Bruk unike navn)]],0),MATCH($D27,Alternativ1[#Headers],0)),0)),"")</f>
        <v/>
      </c>
      <c r="AL27" s="2" t="str">
        <f>IFERROR(IF(AL$2&gt;Analyseperiode,"",IF(MOD(AL$2,ROUND(INDEX(Alternativ1[#All],MATCH('Kontantstrøm alt. 1'!$C21,Alternativ1[[#All],[Komponent/Løsning 
(NB! Bruk unike navn)]],0),MATCH($D27,Alternativ1[#Headers],0)+1),0))=0,INDEX(Alternativ1[#All],MATCH('Kontantstrøm alt. 1'!$C21,Alternativ1[[#All],[Komponent/Løsning 
(NB! Bruk unike navn)]],0),MATCH($D27,Alternativ1[#Headers],0)),0)),"")</f>
        <v/>
      </c>
      <c r="AM27" s="2" t="str">
        <f>IFERROR(IF(AM$2&gt;Analyseperiode,"",IF(MOD(AM$2,ROUND(INDEX(Alternativ1[#All],MATCH('Kontantstrøm alt. 1'!$C21,Alternativ1[[#All],[Komponent/Løsning 
(NB! Bruk unike navn)]],0),MATCH($D27,Alternativ1[#Headers],0)+1),0))=0,INDEX(Alternativ1[#All],MATCH('Kontantstrøm alt. 1'!$C21,Alternativ1[[#All],[Komponent/Løsning 
(NB! Bruk unike navn)]],0),MATCH($D27,Alternativ1[#Headers],0)),0)),"")</f>
        <v/>
      </c>
      <c r="AN27" s="2" t="str">
        <f>IFERROR(IF(AN$2&gt;Analyseperiode,"",IF(MOD(AN$2,ROUND(INDEX(Alternativ1[#All],MATCH('Kontantstrøm alt. 1'!$C21,Alternativ1[[#All],[Komponent/Løsning 
(NB! Bruk unike navn)]],0),MATCH($D27,Alternativ1[#Headers],0)+1),0))=0,INDEX(Alternativ1[#All],MATCH('Kontantstrøm alt. 1'!$C21,Alternativ1[[#All],[Komponent/Løsning 
(NB! Bruk unike navn)]],0),MATCH($D27,Alternativ1[#Headers],0)),0)),"")</f>
        <v/>
      </c>
      <c r="AO27" s="2" t="str">
        <f>IFERROR(IF(AO$2&gt;Analyseperiode,"",IF(MOD(AO$2,ROUND(INDEX(Alternativ1[#All],MATCH('Kontantstrøm alt. 1'!$C21,Alternativ1[[#All],[Komponent/Løsning 
(NB! Bruk unike navn)]],0),MATCH($D27,Alternativ1[#Headers],0)+1),0))=0,INDEX(Alternativ1[#All],MATCH('Kontantstrøm alt. 1'!$C21,Alternativ1[[#All],[Komponent/Løsning 
(NB! Bruk unike navn)]],0),MATCH($D27,Alternativ1[#Headers],0)),0)),"")</f>
        <v/>
      </c>
      <c r="AP27" s="2" t="str">
        <f>IFERROR(IF(AP$2&gt;Analyseperiode,"",IF(MOD(AP$2,ROUND(INDEX(Alternativ1[#All],MATCH('Kontantstrøm alt. 1'!$C21,Alternativ1[[#All],[Komponent/Løsning 
(NB! Bruk unike navn)]],0),MATCH($D27,Alternativ1[#Headers],0)+1),0))=0,INDEX(Alternativ1[#All],MATCH('Kontantstrøm alt. 1'!$C21,Alternativ1[[#All],[Komponent/Løsning 
(NB! Bruk unike navn)]],0),MATCH($D27,Alternativ1[#Headers],0)),0)),"")</f>
        <v/>
      </c>
      <c r="AQ27" s="2" t="str">
        <f>IFERROR(IF(AQ$2&gt;Analyseperiode,"",IF(MOD(AQ$2,ROUND(INDEX(Alternativ1[#All],MATCH('Kontantstrøm alt. 1'!$C21,Alternativ1[[#All],[Komponent/Løsning 
(NB! Bruk unike navn)]],0),MATCH($D27,Alternativ1[#Headers],0)+1),0))=0,INDEX(Alternativ1[#All],MATCH('Kontantstrøm alt. 1'!$C21,Alternativ1[[#All],[Komponent/Løsning 
(NB! Bruk unike navn)]],0),MATCH($D27,Alternativ1[#Headers],0)),0)),"")</f>
        <v/>
      </c>
      <c r="AR27" s="2" t="str">
        <f>IFERROR(IF(AR$2&gt;Analyseperiode,"",IF(MOD(AR$2,ROUND(INDEX(Alternativ1[#All],MATCH('Kontantstrøm alt. 1'!$C21,Alternativ1[[#All],[Komponent/Løsning 
(NB! Bruk unike navn)]],0),MATCH($D27,Alternativ1[#Headers],0)+1),0))=0,INDEX(Alternativ1[#All],MATCH('Kontantstrøm alt. 1'!$C21,Alternativ1[[#All],[Komponent/Løsning 
(NB! Bruk unike navn)]],0),MATCH($D27,Alternativ1[#Headers],0)),0)),"")</f>
        <v/>
      </c>
      <c r="AS27" s="2" t="str">
        <f>IFERROR(IF(AS$2&gt;Analyseperiode,"",IF(MOD(AS$2,ROUND(INDEX(Alternativ1[#All],MATCH('Kontantstrøm alt. 1'!$C21,Alternativ1[[#All],[Komponent/Løsning 
(NB! Bruk unike navn)]],0),MATCH($D27,Alternativ1[#Headers],0)+1),0))=0,INDEX(Alternativ1[#All],MATCH('Kontantstrøm alt. 1'!$C21,Alternativ1[[#All],[Komponent/Løsning 
(NB! Bruk unike navn)]],0),MATCH($D27,Alternativ1[#Headers],0)),0)),"")</f>
        <v/>
      </c>
      <c r="AT27" s="2" t="str">
        <f>IFERROR(IF(AT$2&gt;Analyseperiode,"",IF(MOD(AT$2,ROUND(INDEX(Alternativ1[#All],MATCH('Kontantstrøm alt. 1'!$C21,Alternativ1[[#All],[Komponent/Løsning 
(NB! Bruk unike navn)]],0),MATCH($D27,Alternativ1[#Headers],0)+1),0))=0,INDEX(Alternativ1[#All],MATCH('Kontantstrøm alt. 1'!$C21,Alternativ1[[#All],[Komponent/Løsning 
(NB! Bruk unike navn)]],0),MATCH($D27,Alternativ1[#Headers],0)),0)),"")</f>
        <v/>
      </c>
      <c r="AU27" s="2" t="str">
        <f>IFERROR(IF(AU$2&gt;Analyseperiode,"",IF(MOD(AU$2,ROUND(INDEX(Alternativ1[#All],MATCH('Kontantstrøm alt. 1'!$C21,Alternativ1[[#All],[Komponent/Løsning 
(NB! Bruk unike navn)]],0),MATCH($D27,Alternativ1[#Headers],0)+1),0))=0,INDEX(Alternativ1[#All],MATCH('Kontantstrøm alt. 1'!$C21,Alternativ1[[#All],[Komponent/Løsning 
(NB! Bruk unike navn)]],0),MATCH($D27,Alternativ1[#Headers],0)),0)),"")</f>
        <v/>
      </c>
      <c r="AV27" s="2" t="str">
        <f>IFERROR(IF(AV$2&gt;Analyseperiode,"",IF(MOD(AV$2,ROUND(INDEX(Alternativ1[#All],MATCH('Kontantstrøm alt. 1'!$C21,Alternativ1[[#All],[Komponent/Løsning 
(NB! Bruk unike navn)]],0),MATCH($D27,Alternativ1[#Headers],0)+1),0))=0,INDEX(Alternativ1[#All],MATCH('Kontantstrøm alt. 1'!$C21,Alternativ1[[#All],[Komponent/Løsning 
(NB! Bruk unike navn)]],0),MATCH($D27,Alternativ1[#Headers],0)),0)),"")</f>
        <v/>
      </c>
      <c r="AW27" s="2" t="str">
        <f>IFERROR(IF(AW$2&gt;Analyseperiode,"",IF(MOD(AW$2,ROUND(INDEX(Alternativ1[#All],MATCH('Kontantstrøm alt. 1'!$C21,Alternativ1[[#All],[Komponent/Løsning 
(NB! Bruk unike navn)]],0),MATCH($D27,Alternativ1[#Headers],0)+1),0))=0,INDEX(Alternativ1[#All],MATCH('Kontantstrøm alt. 1'!$C21,Alternativ1[[#All],[Komponent/Løsning 
(NB! Bruk unike navn)]],0),MATCH($D27,Alternativ1[#Headers],0)),0)),"")</f>
        <v/>
      </c>
      <c r="AX27" s="2" t="str">
        <f>IFERROR(IF(AX$2&gt;Analyseperiode,"",IF(MOD(AX$2,ROUND(INDEX(Alternativ1[#All],MATCH('Kontantstrøm alt. 1'!$C21,Alternativ1[[#All],[Komponent/Løsning 
(NB! Bruk unike navn)]],0),MATCH($D27,Alternativ1[#Headers],0)+1),0))=0,INDEX(Alternativ1[#All],MATCH('Kontantstrøm alt. 1'!$C21,Alternativ1[[#All],[Komponent/Løsning 
(NB! Bruk unike navn)]],0),MATCH($D27,Alternativ1[#Headers],0)),0)),"")</f>
        <v/>
      </c>
      <c r="AY27" s="2" t="str">
        <f>IFERROR(IF(AY$2&gt;Analyseperiode,"",IF(MOD(AY$2,ROUND(INDEX(Alternativ1[#All],MATCH('Kontantstrøm alt. 1'!$C21,Alternativ1[[#All],[Komponent/Løsning 
(NB! Bruk unike navn)]],0),MATCH($D27,Alternativ1[#Headers],0)+1),0))=0,INDEX(Alternativ1[#All],MATCH('Kontantstrøm alt. 1'!$C21,Alternativ1[[#All],[Komponent/Løsning 
(NB! Bruk unike navn)]],0),MATCH($D27,Alternativ1[#Headers],0)),0)),"")</f>
        <v/>
      </c>
      <c r="AZ27" s="2" t="str">
        <f>IFERROR(IF(AZ$2&gt;Analyseperiode,"",IF(MOD(AZ$2,ROUND(INDEX(Alternativ1[#All],MATCH('Kontantstrøm alt. 1'!$C21,Alternativ1[[#All],[Komponent/Løsning 
(NB! Bruk unike navn)]],0),MATCH($D27,Alternativ1[#Headers],0)+1),0))=0,INDEX(Alternativ1[#All],MATCH('Kontantstrøm alt. 1'!$C21,Alternativ1[[#All],[Komponent/Løsning 
(NB! Bruk unike navn)]],0),MATCH($D27,Alternativ1[#Headers],0)),0)),"")</f>
        <v/>
      </c>
      <c r="BA27" s="2" t="str">
        <f>IFERROR(IF(BA$2&gt;Analyseperiode,"",IF(MOD(BA$2,ROUND(INDEX(Alternativ1[#All],MATCH('Kontantstrøm alt. 1'!$C21,Alternativ1[[#All],[Komponent/Løsning 
(NB! Bruk unike navn)]],0),MATCH($D27,Alternativ1[#Headers],0)+1),0))=0,INDEX(Alternativ1[#All],MATCH('Kontantstrøm alt. 1'!$C21,Alternativ1[[#All],[Komponent/Løsning 
(NB! Bruk unike navn)]],0),MATCH($D27,Alternativ1[#Headers],0)),0)),"")</f>
        <v/>
      </c>
      <c r="BB27" s="2" t="str">
        <f>IFERROR(IF(BB$2&gt;Analyseperiode,"",IF(MOD(BB$2,ROUND(INDEX(Alternativ1[#All],MATCH('Kontantstrøm alt. 1'!$C21,Alternativ1[[#All],[Komponent/Løsning 
(NB! Bruk unike navn)]],0),MATCH($D27,Alternativ1[#Headers],0)+1),0))=0,INDEX(Alternativ1[#All],MATCH('Kontantstrøm alt. 1'!$C21,Alternativ1[[#All],[Komponent/Løsning 
(NB! Bruk unike navn)]],0),MATCH($D27,Alternativ1[#Headers],0)),0)),"")</f>
        <v/>
      </c>
      <c r="BC27" s="2" t="str">
        <f>IFERROR(IF(BC$2&gt;Analyseperiode,"",IF(MOD(BC$2,ROUND(INDEX(Alternativ1[#All],MATCH('Kontantstrøm alt. 1'!$C21,Alternativ1[[#All],[Komponent/Løsning 
(NB! Bruk unike navn)]],0),MATCH($D27,Alternativ1[#Headers],0)+1),0))=0,INDEX(Alternativ1[#All],MATCH('Kontantstrøm alt. 1'!$C21,Alternativ1[[#All],[Komponent/Løsning 
(NB! Bruk unike navn)]],0),MATCH($D27,Alternativ1[#Headers],0)),0)),"")</f>
        <v/>
      </c>
      <c r="BD27" s="2" t="str">
        <f>IFERROR(IF(BD$2&gt;Analyseperiode,"",IF(MOD(BD$2,ROUND(INDEX(Alternativ1[#All],MATCH('Kontantstrøm alt. 1'!$C21,Alternativ1[[#All],[Komponent/Løsning 
(NB! Bruk unike navn)]],0),MATCH($D27,Alternativ1[#Headers],0)+1),0))=0,INDEX(Alternativ1[#All],MATCH('Kontantstrøm alt. 1'!$C21,Alternativ1[[#All],[Komponent/Løsning 
(NB! Bruk unike navn)]],0),MATCH($D27,Alternativ1[#Headers],0)),0)),"")</f>
        <v/>
      </c>
      <c r="BE27" s="2" t="str">
        <f>IFERROR(IF(BE$2&gt;Analyseperiode,"",IF(MOD(BE$2,ROUND(INDEX(Alternativ1[#All],MATCH('Kontantstrøm alt. 1'!$C21,Alternativ1[[#All],[Komponent/Løsning 
(NB! Bruk unike navn)]],0),MATCH($D27,Alternativ1[#Headers],0)+1),0))=0,INDEX(Alternativ1[#All],MATCH('Kontantstrøm alt. 1'!$C21,Alternativ1[[#All],[Komponent/Løsning 
(NB! Bruk unike navn)]],0),MATCH($D27,Alternativ1[#Headers],0)),0)),"")</f>
        <v/>
      </c>
      <c r="BF27" s="2" t="str">
        <f>IFERROR(IF(BF$2&gt;Analyseperiode,"",IF(MOD(BF$2,ROUND(INDEX(Alternativ1[#All],MATCH('Kontantstrøm alt. 1'!$C21,Alternativ1[[#All],[Komponent/Løsning 
(NB! Bruk unike navn)]],0),MATCH($D27,Alternativ1[#Headers],0)+1),0))=0,INDEX(Alternativ1[#All],MATCH('Kontantstrøm alt. 1'!$C21,Alternativ1[[#All],[Komponent/Løsning 
(NB! Bruk unike navn)]],0),MATCH($D27,Alternativ1[#Headers],0)),0)),"")</f>
        <v/>
      </c>
      <c r="BG27" s="2" t="str">
        <f>IFERROR(IF(BG$2&gt;Analyseperiode,"",IF(MOD(BG$2,ROUND(INDEX(Alternativ1[#All],MATCH('Kontantstrøm alt. 1'!$C21,Alternativ1[[#All],[Komponent/Løsning 
(NB! Bruk unike navn)]],0),MATCH($D27,Alternativ1[#Headers],0)+1),0))=0,INDEX(Alternativ1[#All],MATCH('Kontantstrøm alt. 1'!$C21,Alternativ1[[#All],[Komponent/Løsning 
(NB! Bruk unike navn)]],0),MATCH($D27,Alternativ1[#Headers],0)),0)),"")</f>
        <v/>
      </c>
      <c r="BH27" s="2" t="str">
        <f>IFERROR(IF(BH$2&gt;Analyseperiode,"",IF(MOD(BH$2,ROUND(INDEX(Alternativ1[#All],MATCH('Kontantstrøm alt. 1'!$C21,Alternativ1[[#All],[Komponent/Løsning 
(NB! Bruk unike navn)]],0),MATCH($D27,Alternativ1[#Headers],0)+1),0))=0,INDEX(Alternativ1[#All],MATCH('Kontantstrøm alt. 1'!$C21,Alternativ1[[#All],[Komponent/Løsning 
(NB! Bruk unike navn)]],0),MATCH($D27,Alternativ1[#Headers],0)),0)),"")</f>
        <v/>
      </c>
      <c r="BI27" s="2" t="str">
        <f>IFERROR(IF(BI$2&gt;Analyseperiode,"",IF(MOD(BI$2,ROUND(INDEX(Alternativ1[#All],MATCH('Kontantstrøm alt. 1'!$C21,Alternativ1[[#All],[Komponent/Løsning 
(NB! Bruk unike navn)]],0),MATCH($D27,Alternativ1[#Headers],0)+1),0))=0,INDEX(Alternativ1[#All],MATCH('Kontantstrøm alt. 1'!$C21,Alternativ1[[#All],[Komponent/Løsning 
(NB! Bruk unike navn)]],0),MATCH($D27,Alternativ1[#Headers],0)),0)),"")</f>
        <v/>
      </c>
      <c r="BJ27" s="2" t="str">
        <f>IFERROR(IF(BJ$2&gt;Analyseperiode,"",IF(MOD(BJ$2,ROUND(INDEX(Alternativ1[#All],MATCH('Kontantstrøm alt. 1'!$C21,Alternativ1[[#All],[Komponent/Løsning 
(NB! Bruk unike navn)]],0),MATCH($D27,Alternativ1[#Headers],0)+1),0))=0,INDEX(Alternativ1[#All],MATCH('Kontantstrøm alt. 1'!$C21,Alternativ1[[#All],[Komponent/Løsning 
(NB! Bruk unike navn)]],0),MATCH($D27,Alternativ1[#Headers],0)),0)),"")</f>
        <v/>
      </c>
      <c r="BK27" s="2" t="str">
        <f>IFERROR(IF(BK$2&gt;Analyseperiode,"",IF(MOD(BK$2,ROUND(INDEX(Alternativ1[#All],MATCH('Kontantstrøm alt. 1'!$C21,Alternativ1[[#All],[Komponent/Løsning 
(NB! Bruk unike navn)]],0),MATCH($D27,Alternativ1[#Headers],0)+1),0))=0,INDEX(Alternativ1[#All],MATCH('Kontantstrøm alt. 1'!$C21,Alternativ1[[#All],[Komponent/Løsning 
(NB! Bruk unike navn)]],0),MATCH($D27,Alternativ1[#Headers],0)),0)),"")</f>
        <v/>
      </c>
      <c r="BL27" s="2" t="str">
        <f>IFERROR(IF(BL$2&gt;Analyseperiode,"",IF(MOD(BL$2,ROUND(INDEX(Alternativ1[#All],MATCH('Kontantstrøm alt. 1'!$C21,Alternativ1[[#All],[Komponent/Løsning 
(NB! Bruk unike navn)]],0),MATCH($D27,Alternativ1[#Headers],0)+1),0))=0,INDEX(Alternativ1[#All],MATCH('Kontantstrøm alt. 1'!$C21,Alternativ1[[#All],[Komponent/Løsning 
(NB! Bruk unike navn)]],0),MATCH($D27,Alternativ1[#Headers],0)),0)),"")</f>
        <v/>
      </c>
      <c r="BM27" s="2" t="str">
        <f>IFERROR(IF(BM$2&gt;Analyseperiode,"",IF(MOD(BM$2,ROUND(INDEX(Alternativ1[#All],MATCH('Kontantstrøm alt. 1'!$C21,Alternativ1[[#All],[Komponent/Løsning 
(NB! Bruk unike navn)]],0),MATCH($D27,Alternativ1[#Headers],0)+1),0))=0,INDEX(Alternativ1[#All],MATCH('Kontantstrøm alt. 1'!$C21,Alternativ1[[#All],[Komponent/Løsning 
(NB! Bruk unike navn)]],0),MATCH($D27,Alternativ1[#Headers],0)),0)),"")</f>
        <v/>
      </c>
    </row>
    <row r="28" spans="1:65" x14ac:dyDescent="0.2">
      <c r="B28" s="10">
        <f ca="1">IFERROR(NPV(Kalkrente,OFFSET('Kontantstrøm alt. 1'!$F28,0,0,1,Analyseperiode)),0)</f>
        <v>-123327.46718936814</v>
      </c>
      <c r="C28" s="4"/>
      <c r="D28" s="4" t="s">
        <v>36</v>
      </c>
      <c r="E28" s="2"/>
      <c r="F28" s="2">
        <f>IFERROR(IF(F$2&gt;Analyseperiode,"",IF(F$2=Analyseperiode,-((INDEX(Alternativ1[#All],MATCH('Kontantstrøm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G28" s="2">
        <f>IFERROR(IF(G$2&gt;Analyseperiode,"",IF(G$2=Analyseperiode,-((INDEX(Alternativ1[#All],MATCH('Kontantstrøm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H28" s="2">
        <f>IFERROR(IF(H$2&gt;Analyseperiode,"",IF(H$2=Analyseperiode,-((INDEX(Alternativ1[#All],MATCH('Kontantstrøm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I28" s="2">
        <f>IFERROR(IF(I$2&gt;Analyseperiode,"",IF(I$2=Analyseperiode,-((INDEX(Alternativ1[#All],MATCH('Kontantstrøm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J28" s="2">
        <f>IFERROR(IF(J$2&gt;Analyseperiode,"",IF(J$2=Analyseperiode,-((INDEX(Alternativ1[#All],MATCH('Kontantstrøm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K28" s="2">
        <f>IFERROR(IF(K$2&gt;Analyseperiode,"",IF(K$2=Analyseperiode,-((INDEX(Alternativ1[#All],MATCH('Kontantstrøm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L28" s="2">
        <f>IFERROR(IF(L$2&gt;Analyseperiode,"",IF(L$2=Analyseperiode,-((INDEX(Alternativ1[#All],MATCH('Kontantstrøm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M28" s="2">
        <f>IFERROR(IF(M$2&gt;Analyseperiode,"",IF(M$2=Analyseperiode,-((INDEX(Alternativ1[#All],MATCH('Kontantstrøm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N28" s="2">
        <f>IFERROR(IF(N$2&gt;Analyseperiode,"",IF(N$2=Analyseperiode,-((INDEX(Alternativ1[#All],MATCH('Kontantstrøm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O28" s="2">
        <f>IFERROR(IF(O$2&gt;Analyseperiode,"",IF(O$2=Analyseperiode,-((INDEX(Alternativ1[#All],MATCH('Kontantstrøm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P28" s="2">
        <f>IFERROR(IF(P$2&gt;Analyseperiode,"",IF(P$2=Analyseperiode,-((INDEX(Alternativ1[#All],MATCH('Kontantstrøm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Q28" s="2">
        <f>IFERROR(IF(Q$2&gt;Analyseperiode,"",IF(Q$2=Analyseperiode,-((INDEX(Alternativ1[#All],MATCH('Kontantstrøm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R28" s="2">
        <f>IFERROR(IF(R$2&gt;Analyseperiode,"",IF(R$2=Analyseperiode,-((INDEX(Alternativ1[#All],MATCH('Kontantstrøm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S28" s="2">
        <f>IFERROR(IF(S$2&gt;Analyseperiode,"",IF(S$2=Analyseperiode,-((INDEX(Alternativ1[#All],MATCH('Kontantstrøm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T28" s="2">
        <f>IFERROR(IF(T$2&gt;Analyseperiode,"",IF(T$2=Analyseperiode,-((INDEX(Alternativ1[#All],MATCH('Kontantstrøm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U28" s="2">
        <f>IFERROR(IF(U$2&gt;Analyseperiode,"",IF(U$2=Analyseperiode,-((INDEX(Alternativ1[#All],MATCH('Kontantstrøm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V28" s="2">
        <f>IFERROR(IF(V$2&gt;Analyseperiode,"",IF(V$2=Analyseperiode,-((INDEX(Alternativ1[#All],MATCH('Kontantstrøm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W28" s="2">
        <f>IFERROR(IF(W$2&gt;Analyseperiode,"",IF(W$2=Analyseperiode,-((INDEX(Alternativ1[#All],MATCH('Kontantstrøm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X28" s="2">
        <f>IFERROR(IF(X$2&gt;Analyseperiode,"",IF(X$2=Analyseperiode,-((INDEX(Alternativ1[#All],MATCH('Kontantstrøm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Y28" s="2">
        <f>IFERROR(IF(Y$2&gt;Analyseperiode,"",IF(Y$2=Analyseperiode,-((INDEX(Alternativ1[#All],MATCH('Kontantstrøm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Z28" s="2">
        <f>IFERROR(IF(Z$2&gt;Analyseperiode,"",IF(Z$2=Analyseperiode,-((INDEX(Alternativ1[#All],MATCH('Kontantstrøm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A28" s="2">
        <f>IFERROR(IF(AA$2&gt;Analyseperiode,"",IF(AA$2=Analyseperiode,-((INDEX(Alternativ1[#All],MATCH('Kontantstrøm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B28" s="2">
        <f>IFERROR(IF(AB$2&gt;Analyseperiode,"",IF(AB$2=Analyseperiode,-((INDEX(Alternativ1[#All],MATCH('Kontantstrøm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C28" s="2">
        <f>IFERROR(IF(AC$2&gt;Analyseperiode,"",IF(AC$2=Analyseperiode,-((INDEX(Alternativ1[#All],MATCH('Kontantstrøm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D28" s="2">
        <f>IFERROR(IF(AD$2&gt;Analyseperiode,"",IF(AD$2=Analyseperiode,-((INDEX(Alternativ1[#All],MATCH('Kontantstrøm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E28" s="2">
        <f>IFERROR(IF(AE$2&gt;Analyseperiode,"",IF(AE$2=Analyseperiode,-((INDEX(Alternativ1[#All],MATCH('Kontantstrøm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F28" s="2">
        <f>IFERROR(IF(AF$2&gt;Analyseperiode,"",IF(AF$2=Analyseperiode,-((INDEX(Alternativ1[#All],MATCH('Kontantstrøm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G28" s="2">
        <f>IFERROR(IF(AG$2&gt;Analyseperiode,"",IF(AG$2=Analyseperiode,-((INDEX(Alternativ1[#All],MATCH('Kontantstrøm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H28" s="2">
        <f>IFERROR(IF(AH$2&gt;Analyseperiode,"",IF(AH$2=Analyseperiode,-((INDEX(Alternativ1[#All],MATCH('Kontantstrøm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0</v>
      </c>
      <c r="AI28" s="2">
        <f ca="1">IFERROR(IF(AI$2&gt;Analyseperiode,"",IF(AI$2=Analyseperiode,-((INDEX(Alternativ1[#All],MATCH('Kontantstrøm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-400000</v>
      </c>
      <c r="AJ28" s="2" t="str">
        <f>IFERROR(IF(AJ$2&gt;Analyseperiode,"",IF(AJ$2=Analyseperiode,-((INDEX(Alternativ1[#All],MATCH('Kontantstrøm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K28" s="2" t="str">
        <f>IFERROR(IF(AK$2&gt;Analyseperiode,"",IF(AK$2=Analyseperiode,-((INDEX(Alternativ1[#All],MATCH('Kontantstrøm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L28" s="2" t="str">
        <f>IFERROR(IF(AL$2&gt;Analyseperiode,"",IF(AL$2=Analyseperiode,-((INDEX(Alternativ1[#All],MATCH('Kontantstrøm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M28" s="2" t="str">
        <f>IFERROR(IF(AM$2&gt;Analyseperiode,"",IF(AM$2=Analyseperiode,-((INDEX(Alternativ1[#All],MATCH('Kontantstrøm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N28" s="2" t="str">
        <f>IFERROR(IF(AN$2&gt;Analyseperiode,"",IF(AN$2=Analyseperiode,-((INDEX(Alternativ1[#All],MATCH('Kontantstrøm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O28" s="2" t="str">
        <f>IFERROR(IF(AO$2&gt;Analyseperiode,"",IF(AO$2=Analyseperiode,-((INDEX(Alternativ1[#All],MATCH('Kontantstrøm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P28" s="2" t="str">
        <f>IFERROR(IF(AP$2&gt;Analyseperiode,"",IF(AP$2=Analyseperiode,-((INDEX(Alternativ1[#All],MATCH('Kontantstrøm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Q28" s="2" t="str">
        <f>IFERROR(IF(AQ$2&gt;Analyseperiode,"",IF(AQ$2=Analyseperiode,-((INDEX(Alternativ1[#All],MATCH('Kontantstrøm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R28" s="2" t="str">
        <f>IFERROR(IF(AR$2&gt;Analyseperiode,"",IF(AR$2=Analyseperiode,-((INDEX(Alternativ1[#All],MATCH('Kontantstrøm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S28" s="2" t="str">
        <f>IFERROR(IF(AS$2&gt;Analyseperiode,"",IF(AS$2=Analyseperiode,-((INDEX(Alternativ1[#All],MATCH('Kontantstrøm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T28" s="2" t="str">
        <f>IFERROR(IF(AT$2&gt;Analyseperiode,"",IF(AT$2=Analyseperiode,-((INDEX(Alternativ1[#All],MATCH('Kontantstrøm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U28" s="2" t="str">
        <f>IFERROR(IF(AU$2&gt;Analyseperiode,"",IF(AU$2=Analyseperiode,-((INDEX(Alternativ1[#All],MATCH('Kontantstrøm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V28" s="2" t="str">
        <f>IFERROR(IF(AV$2&gt;Analyseperiode,"",IF(AV$2=Analyseperiode,-((INDEX(Alternativ1[#All],MATCH('Kontantstrøm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W28" s="2" t="str">
        <f>IFERROR(IF(AW$2&gt;Analyseperiode,"",IF(AW$2=Analyseperiode,-((INDEX(Alternativ1[#All],MATCH('Kontantstrøm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X28" s="2" t="str">
        <f>IFERROR(IF(AX$2&gt;Analyseperiode,"",IF(AX$2=Analyseperiode,-((INDEX(Alternativ1[#All],MATCH('Kontantstrøm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Y28" s="2" t="str">
        <f>IFERROR(IF(AY$2&gt;Analyseperiode,"",IF(AY$2=Analyseperiode,-((INDEX(Alternativ1[#All],MATCH('Kontantstrøm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AZ28" s="2" t="str">
        <f>IFERROR(IF(AZ$2&gt;Analyseperiode,"",IF(AZ$2=Analyseperiode,-((INDEX(Alternativ1[#All],MATCH('Kontantstrøm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A28" s="2" t="str">
        <f>IFERROR(IF(BA$2&gt;Analyseperiode,"",IF(BA$2=Analyseperiode,-((INDEX(Alternativ1[#All],MATCH('Kontantstrøm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B28" s="2" t="str">
        <f>IFERROR(IF(BB$2&gt;Analyseperiode,"",IF(BB$2=Analyseperiode,-((INDEX(Alternativ1[#All],MATCH('Kontantstrøm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C28" s="2" t="str">
        <f>IFERROR(IF(BC$2&gt;Analyseperiode,"",IF(BC$2=Analyseperiode,-((INDEX(Alternativ1[#All],MATCH('Kontantstrøm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D28" s="2" t="str">
        <f>IFERROR(IF(BD$2&gt;Analyseperiode,"",IF(BD$2=Analyseperiode,-((INDEX(Alternativ1[#All],MATCH('Kontantstrøm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E28" s="2" t="str">
        <f>IFERROR(IF(BE$2&gt;Analyseperiode,"",IF(BE$2=Analyseperiode,-((INDEX(Alternativ1[#All],MATCH('Kontantstrøm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F28" s="2" t="str">
        <f>IFERROR(IF(BF$2&gt;Analyseperiode,"",IF(BF$2=Analyseperiode,-((INDEX(Alternativ1[#All],MATCH('Kontantstrøm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G28" s="2" t="str">
        <f>IFERROR(IF(BG$2&gt;Analyseperiode,"",IF(BG$2=Analyseperiode,-((INDEX(Alternativ1[#All],MATCH('Kontantstrøm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H28" s="2" t="str">
        <f>IFERROR(IF(BH$2&gt;Analyseperiode,"",IF(BH$2=Analyseperiode,-((INDEX(Alternativ1[#All],MATCH('Kontantstrøm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I28" s="2" t="str">
        <f>IFERROR(IF(BI$2&gt;Analyseperiode,"",IF(BI$2=Analyseperiode,-((INDEX(Alternativ1[#All],MATCH('Kontantstrøm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J28" s="2" t="str">
        <f>IFERROR(IF(BJ$2&gt;Analyseperiode,"",IF(BJ$2=Analyseperiode,-((INDEX(Alternativ1[#All],MATCH('Kontantstrøm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K28" s="2" t="str">
        <f>IFERROR(IF(BK$2&gt;Analyseperiode,"",IF(BK$2=Analyseperiode,-((INDEX(Alternativ1[#All],MATCH('Kontantstrøm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L28" s="2" t="str">
        <f>IFERROR(IF(BL$2&gt;Analyseperiode,"",IF(BL$2=Analyseperiode,-((INDEX(Alternativ1[#All],MATCH('Kontantstrøm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c r="BM28" s="2" t="str">
        <f>IFERROR(IF(BM$2&gt;Analyseperiode,"",IF(BM$2=Analyseperiode,-((INDEX(Alternativ1[#All],MATCH('Kontantstrøm alt. 1'!$C21,Alternativ1[[#All],[Komponent/Løsning 
(NB! Bruk unike navn)]],0),MATCH($D24,Alternativ1[#Headers],0)+1))-(Analyseperiode/(INDEX(Alternativ1[#All],MATCH('Kontantstrøm alt. 1'!$C21,Alternativ1[[#All],[Komponent/Løsning 
(NB! Bruk unike navn)]],0),MATCH($D24,Alternativ1[#Headers],0)+1))-ROUNDDOWN(Analyseperiode/(INDEX(Alternativ1[#All],MATCH('Kontantstrøm alt. 1'!$C21,Alternativ1[[#All],[Komponent/Løsning 
(NB! Bruk unike navn)]],0),MATCH($D24,Alternativ1[#Headers],0)+1)),0))*(INDEX(Alternativ1[#All],MATCH('Kontantstrøm alt. 1'!$C21,Alternativ1[[#All],[Komponent/Løsning 
(NB! Bruk unike navn)]],0),MATCH($D24,Alternativ1[#Headers],0)+1)))*((INDEX(Alternativ1[#All],MATCH('Kontantstrøm alt. 1'!$C21,Alternativ1[[#All],[Komponent/Løsning 
(NB! Bruk unike navn)]],0),MATCH($D24,Alternativ1[#Headers],0)))/(INDEX(Alternativ1[#All],MATCH('Kontantstrøm alt. 1'!$C21,Alternativ1[[#All],[Komponent/Løsning 
(NB! Bruk unike navn)]],0),MATCH($D24,Alternativ1[#Headers],0)+1))),0)),"")</f>
        <v/>
      </c>
    </row>
    <row r="29" spans="1:65" x14ac:dyDescent="0.2">
      <c r="B29" s="11">
        <f t="shared" ref="B29" ca="1" si="64">SUM(B21:B28)</f>
        <v>2986890.8022367232</v>
      </c>
      <c r="C29" s="5"/>
      <c r="D29" s="5" t="s">
        <v>37</v>
      </c>
      <c r="E29" s="6">
        <f t="shared" ref="E29" ca="1" si="65">SUM(E21:E28)</f>
        <v>750000</v>
      </c>
      <c r="F29" s="6">
        <f t="shared" ref="F29" ca="1" si="66">SUM(F21:F28)</f>
        <v>124722</v>
      </c>
      <c r="G29" s="6">
        <f t="shared" ref="G29" ca="1" si="67">SUM(G21:G28)</f>
        <v>124722</v>
      </c>
      <c r="H29" s="6">
        <f t="shared" ref="H29" ca="1" si="68">SUM(H21:H28)</f>
        <v>124722</v>
      </c>
      <c r="I29" s="6">
        <f t="shared" ref="I29" ca="1" si="69">SUM(I21:I28)</f>
        <v>124722</v>
      </c>
      <c r="J29" s="6">
        <f t="shared" ref="J29" ca="1" si="70">SUM(J21:J28)</f>
        <v>129722</v>
      </c>
      <c r="K29" s="6">
        <f t="shared" ref="K29" ca="1" si="71">SUM(K21:K28)</f>
        <v>124722</v>
      </c>
      <c r="L29" s="6">
        <f t="shared" ref="L29" ca="1" si="72">SUM(L21:L28)</f>
        <v>124722</v>
      </c>
      <c r="M29" s="6">
        <f t="shared" ref="M29" ca="1" si="73">SUM(M21:M28)</f>
        <v>124722</v>
      </c>
      <c r="N29" s="6">
        <f t="shared" ref="N29" ca="1" si="74">SUM(N21:N28)</f>
        <v>124722</v>
      </c>
      <c r="O29" s="6">
        <f t="shared" ref="O29" ca="1" si="75">SUM(O21:O28)</f>
        <v>129722</v>
      </c>
      <c r="P29" s="6">
        <f t="shared" ref="P29" ca="1" si="76">SUM(P21:P28)</f>
        <v>124722</v>
      </c>
      <c r="Q29" s="6">
        <f t="shared" ref="Q29" ca="1" si="77">SUM(Q21:Q28)</f>
        <v>124722</v>
      </c>
      <c r="R29" s="6">
        <f t="shared" ref="R29" ca="1" si="78">SUM(R21:R28)</f>
        <v>124722</v>
      </c>
      <c r="S29" s="6">
        <f t="shared" ref="S29" ca="1" si="79">SUM(S21:S28)</f>
        <v>124722</v>
      </c>
      <c r="T29" s="6">
        <f t="shared" ref="T29" ca="1" si="80">SUM(T21:T28)</f>
        <v>129722</v>
      </c>
      <c r="U29" s="6">
        <f t="shared" ref="U29" ca="1" si="81">SUM(U21:U28)</f>
        <v>124722</v>
      </c>
      <c r="V29" s="6">
        <f t="shared" ref="V29" ca="1" si="82">SUM(V21:V28)</f>
        <v>124722</v>
      </c>
      <c r="W29" s="6">
        <f t="shared" ref="W29" ca="1" si="83">SUM(W21:W28)</f>
        <v>124722</v>
      </c>
      <c r="X29" s="6">
        <f t="shared" ref="X29" ca="1" si="84">SUM(X21:X28)</f>
        <v>124722</v>
      </c>
      <c r="Y29" s="6">
        <f t="shared" ref="Y29" ca="1" si="85">SUM(Y21:Y28)</f>
        <v>129722</v>
      </c>
      <c r="Z29" s="6">
        <f t="shared" ref="Z29" ca="1" si="86">SUM(Z21:Z28)</f>
        <v>124722</v>
      </c>
      <c r="AA29" s="6">
        <f t="shared" ref="AA29" ca="1" si="87">SUM(AA21:AA28)</f>
        <v>124722</v>
      </c>
      <c r="AB29" s="6">
        <f t="shared" ref="AB29" ca="1" si="88">SUM(AB21:AB28)</f>
        <v>124722</v>
      </c>
      <c r="AC29" s="6">
        <f t="shared" ref="AC29" ca="1" si="89">SUM(AC21:AC28)</f>
        <v>124722</v>
      </c>
      <c r="AD29" s="6">
        <f t="shared" ref="AD29" ca="1" si="90">SUM(AD21:AD28)</f>
        <v>629722</v>
      </c>
      <c r="AE29" s="6">
        <f t="shared" ref="AE29" ca="1" si="91">SUM(AE21:AE28)</f>
        <v>124722</v>
      </c>
      <c r="AF29" s="6">
        <f t="shared" ref="AF29" ca="1" si="92">SUM(AF21:AF28)</f>
        <v>124722</v>
      </c>
      <c r="AG29" s="6">
        <f t="shared" ref="AG29" ca="1" si="93">SUM(AG21:AG28)</f>
        <v>124722</v>
      </c>
      <c r="AH29" s="6">
        <f t="shared" ref="AH29" ca="1" si="94">SUM(AH21:AH28)</f>
        <v>124722</v>
      </c>
      <c r="AI29" s="6">
        <f t="shared" ref="AI29" ca="1" si="95">SUM(AI21:AI28)</f>
        <v>-270278</v>
      </c>
      <c r="AJ29" s="6">
        <f t="shared" ref="AJ29" si="96">SUM(AJ21:AJ28)</f>
        <v>0</v>
      </c>
      <c r="AK29" s="6">
        <f t="shared" ref="AK29" si="97">SUM(AK21:AK28)</f>
        <v>0</v>
      </c>
      <c r="AL29" s="6">
        <f t="shared" ref="AL29" si="98">SUM(AL21:AL28)</f>
        <v>0</v>
      </c>
      <c r="AM29" s="6">
        <f t="shared" ref="AM29" si="99">SUM(AM21:AM28)</f>
        <v>0</v>
      </c>
      <c r="AN29" s="6">
        <f t="shared" ref="AN29" si="100">SUM(AN21:AN28)</f>
        <v>0</v>
      </c>
      <c r="AO29" s="6">
        <f t="shared" ref="AO29" si="101">SUM(AO21:AO28)</f>
        <v>0</v>
      </c>
      <c r="AP29" s="6">
        <f t="shared" ref="AP29" si="102">SUM(AP21:AP28)</f>
        <v>0</v>
      </c>
      <c r="AQ29" s="6">
        <f t="shared" ref="AQ29" si="103">SUM(AQ21:AQ28)</f>
        <v>0</v>
      </c>
      <c r="AR29" s="6">
        <f t="shared" ref="AR29" si="104">SUM(AR21:AR28)</f>
        <v>0</v>
      </c>
      <c r="AS29" s="6">
        <f t="shared" ref="AS29" si="105">SUM(AS21:AS28)</f>
        <v>0</v>
      </c>
      <c r="AT29" s="6">
        <f t="shared" ref="AT29" si="106">SUM(AT21:AT28)</f>
        <v>0</v>
      </c>
      <c r="AU29" s="6">
        <f t="shared" ref="AU29" si="107">SUM(AU21:AU28)</f>
        <v>0</v>
      </c>
      <c r="AV29" s="6">
        <f t="shared" ref="AV29" si="108">SUM(AV21:AV28)</f>
        <v>0</v>
      </c>
      <c r="AW29" s="6">
        <f t="shared" ref="AW29" si="109">SUM(AW21:AW28)</f>
        <v>0</v>
      </c>
      <c r="AX29" s="6">
        <f t="shared" ref="AX29" si="110">SUM(AX21:AX28)</f>
        <v>0</v>
      </c>
      <c r="AY29" s="6">
        <f t="shared" ref="AY29" si="111">SUM(AY21:AY28)</f>
        <v>0</v>
      </c>
      <c r="AZ29" s="6">
        <f t="shared" ref="AZ29" si="112">SUM(AZ21:AZ28)</f>
        <v>0</v>
      </c>
      <c r="BA29" s="6">
        <f t="shared" ref="BA29" si="113">SUM(BA21:BA28)</f>
        <v>0</v>
      </c>
      <c r="BB29" s="6">
        <f t="shared" ref="BB29" si="114">SUM(BB21:BB28)</f>
        <v>0</v>
      </c>
      <c r="BC29" s="6">
        <f t="shared" ref="BC29" si="115">SUM(BC21:BC28)</f>
        <v>0</v>
      </c>
      <c r="BD29" s="6">
        <f t="shared" ref="BD29" si="116">SUM(BD21:BD28)</f>
        <v>0</v>
      </c>
      <c r="BE29" s="6">
        <f t="shared" ref="BE29" si="117">SUM(BE21:BE28)</f>
        <v>0</v>
      </c>
      <c r="BF29" s="6">
        <f t="shared" ref="BF29" si="118">SUM(BF21:BF28)</f>
        <v>0</v>
      </c>
      <c r="BG29" s="6">
        <f t="shared" ref="BG29" si="119">SUM(BG21:BG28)</f>
        <v>0</v>
      </c>
      <c r="BH29" s="6">
        <f t="shared" ref="BH29" si="120">SUM(BH21:BH28)</f>
        <v>0</v>
      </c>
      <c r="BI29" s="6">
        <f t="shared" ref="BI29" si="121">SUM(BI21:BI28)</f>
        <v>0</v>
      </c>
      <c r="BJ29" s="6">
        <f t="shared" ref="BJ29" si="122">SUM(BJ21:BJ28)</f>
        <v>0</v>
      </c>
      <c r="BK29" s="6">
        <f t="shared" ref="BK29" si="123">SUM(BK21:BK28)</f>
        <v>0</v>
      </c>
      <c r="BL29" s="6">
        <f t="shared" ref="BL29" si="124">SUM(BL21:BL28)</f>
        <v>0</v>
      </c>
      <c r="BM29" s="6">
        <f t="shared" ref="BM29" si="125">SUM(BM21:BM28)</f>
        <v>0</v>
      </c>
    </row>
    <row r="30" spans="1:65" x14ac:dyDescent="0.2">
      <c r="A30">
        <v>4</v>
      </c>
      <c r="B30" s="8" t="str">
        <f t="shared" ref="B30" ca="1" si="126">E30</f>
        <v/>
      </c>
      <c r="C30" s="4" t="str">
        <f ca="1">IF(OFFSET(Alternativ1[[#Headers],[Komponent/Løsning 
(NB! Bruk unike navn)]],A30,0)="","",OFFSET(Alternativ1[[#Headers],[Komponent/Løsning 
(NB! Bruk unike navn)]],A30,0))</f>
        <v/>
      </c>
      <c r="D30" t="str">
        <f>Alternativ1[[#Headers],[1. Anskaffelseskostnad (Engangskostnad)]]</f>
        <v>1. Anskaffelseskostnad (Engangskostnad)</v>
      </c>
      <c r="E30" s="2" t="str">
        <f ca="1">IFERROR(INDEX(Alternativ1[#All],MATCH('Kontantstrøm alt. 1'!$C30,Alternativ1[[#All],[Komponent/Løsning 
(NB! Bruk unike navn)]],0),MATCH($D30,Alternativ1[#Headers],0)),"")</f>
        <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row>
    <row r="31" spans="1:65" x14ac:dyDescent="0.2">
      <c r="B31" s="9">
        <f ca="1">IFERROR(NPV(Kalkrente,OFFSET('Kontantstrøm alt. 1'!$F31,0,0,1,Analyseperiode)),0)</f>
        <v>0</v>
      </c>
      <c r="C31" s="4"/>
      <c r="D31" t="str">
        <f>Alternativ1[[#Headers],[3.1. Drift]]</f>
        <v>3.1. Drift</v>
      </c>
      <c r="F31" s="2" t="str">
        <f ca="1">IFERROR(IF(F$2&gt;Analyseperiode,"",IF(MOD(F$2,ROUND(INDEX(Alternativ1[#All],MATCH('Kontantstrøm alt. 1'!$C30,Alternativ1[[#All],[Komponent/Løsning 
(NB! Bruk unike navn)]],0),MATCH($D31,Alternativ1[#Headers],0)+1),0))=0,INDEX(Alternativ1[#All],MATCH('Kontantstrøm alt. 1'!$C30,Alternativ1[[#All],[Komponent/Løsning 
(NB! Bruk unike navn)]],0),MATCH($D31,Alternativ1[#Headers],0)),0)),"")</f>
        <v/>
      </c>
      <c r="G31" s="2" t="str">
        <f ca="1">IFERROR(IF(G$2&gt;Analyseperiode,"",IF(MOD(G$2,ROUND(INDEX(Alternativ1[#All],MATCH('Kontantstrøm alt. 1'!$C30,Alternativ1[[#All],[Komponent/Løsning 
(NB! Bruk unike navn)]],0),MATCH($D31,Alternativ1[#Headers],0)+1),0))=0,INDEX(Alternativ1[#All],MATCH('Kontantstrøm alt. 1'!$C30,Alternativ1[[#All],[Komponent/Løsning 
(NB! Bruk unike navn)]],0),MATCH($D31,Alternativ1[#Headers],0)),0)),"")</f>
        <v/>
      </c>
      <c r="H31" s="2" t="str">
        <f ca="1">IFERROR(IF(H$2&gt;Analyseperiode,"",IF(MOD(H$2,ROUND(INDEX(Alternativ1[#All],MATCH('Kontantstrøm alt. 1'!$C30,Alternativ1[[#All],[Komponent/Løsning 
(NB! Bruk unike navn)]],0),MATCH($D31,Alternativ1[#Headers],0)+1),0))=0,INDEX(Alternativ1[#All],MATCH('Kontantstrøm alt. 1'!$C30,Alternativ1[[#All],[Komponent/Løsning 
(NB! Bruk unike navn)]],0),MATCH($D31,Alternativ1[#Headers],0)),0)),"")</f>
        <v/>
      </c>
      <c r="I31" s="2" t="str">
        <f ca="1">IFERROR(IF(I$2&gt;Analyseperiode,"",IF(MOD(I$2,ROUND(INDEX(Alternativ1[#All],MATCH('Kontantstrøm alt. 1'!$C30,Alternativ1[[#All],[Komponent/Løsning 
(NB! Bruk unike navn)]],0),MATCH($D31,Alternativ1[#Headers],0)+1),0))=0,INDEX(Alternativ1[#All],MATCH('Kontantstrøm alt. 1'!$C30,Alternativ1[[#All],[Komponent/Løsning 
(NB! Bruk unike navn)]],0),MATCH($D31,Alternativ1[#Headers],0)),0)),"")</f>
        <v/>
      </c>
      <c r="J31" s="2" t="str">
        <f ca="1">IFERROR(IF(J$2&gt;Analyseperiode,"",IF(MOD(J$2,ROUND(INDEX(Alternativ1[#All],MATCH('Kontantstrøm alt. 1'!$C30,Alternativ1[[#All],[Komponent/Løsning 
(NB! Bruk unike navn)]],0),MATCH($D31,Alternativ1[#Headers],0)+1),0))=0,INDEX(Alternativ1[#All],MATCH('Kontantstrøm alt. 1'!$C30,Alternativ1[[#All],[Komponent/Løsning 
(NB! Bruk unike navn)]],0),MATCH($D31,Alternativ1[#Headers],0)),0)),"")</f>
        <v/>
      </c>
      <c r="K31" s="2" t="str">
        <f ca="1">IFERROR(IF(K$2&gt;Analyseperiode,"",IF(MOD(K$2,ROUND(INDEX(Alternativ1[#All],MATCH('Kontantstrøm alt. 1'!$C30,Alternativ1[[#All],[Komponent/Løsning 
(NB! Bruk unike navn)]],0),MATCH($D31,Alternativ1[#Headers],0)+1),0))=0,INDEX(Alternativ1[#All],MATCH('Kontantstrøm alt. 1'!$C30,Alternativ1[[#All],[Komponent/Løsning 
(NB! Bruk unike navn)]],0),MATCH($D31,Alternativ1[#Headers],0)),0)),"")</f>
        <v/>
      </c>
      <c r="L31" s="2" t="str">
        <f ca="1">IFERROR(IF(L$2&gt;Analyseperiode,"",IF(MOD(L$2,ROUND(INDEX(Alternativ1[#All],MATCH('Kontantstrøm alt. 1'!$C30,Alternativ1[[#All],[Komponent/Løsning 
(NB! Bruk unike navn)]],0),MATCH($D31,Alternativ1[#Headers],0)+1),0))=0,INDEX(Alternativ1[#All],MATCH('Kontantstrøm alt. 1'!$C30,Alternativ1[[#All],[Komponent/Løsning 
(NB! Bruk unike navn)]],0),MATCH($D31,Alternativ1[#Headers],0)),0)),"")</f>
        <v/>
      </c>
      <c r="M31" s="2" t="str">
        <f ca="1">IFERROR(IF(M$2&gt;Analyseperiode,"",IF(MOD(M$2,ROUND(INDEX(Alternativ1[#All],MATCH('Kontantstrøm alt. 1'!$C30,Alternativ1[[#All],[Komponent/Løsning 
(NB! Bruk unike navn)]],0),MATCH($D31,Alternativ1[#Headers],0)+1),0))=0,INDEX(Alternativ1[#All],MATCH('Kontantstrøm alt. 1'!$C30,Alternativ1[[#All],[Komponent/Løsning 
(NB! Bruk unike navn)]],0),MATCH($D31,Alternativ1[#Headers],0)),0)),"")</f>
        <v/>
      </c>
      <c r="N31" s="2" t="str">
        <f ca="1">IFERROR(IF(N$2&gt;Analyseperiode,"",IF(MOD(N$2,ROUND(INDEX(Alternativ1[#All],MATCH('Kontantstrøm alt. 1'!$C30,Alternativ1[[#All],[Komponent/Løsning 
(NB! Bruk unike navn)]],0),MATCH($D31,Alternativ1[#Headers],0)+1),0))=0,INDEX(Alternativ1[#All],MATCH('Kontantstrøm alt. 1'!$C30,Alternativ1[[#All],[Komponent/Løsning 
(NB! Bruk unike navn)]],0),MATCH($D31,Alternativ1[#Headers],0)),0)),"")</f>
        <v/>
      </c>
      <c r="O31" s="2" t="str">
        <f ca="1">IFERROR(IF(O$2&gt;Analyseperiode,"",IF(MOD(O$2,ROUND(INDEX(Alternativ1[#All],MATCH('Kontantstrøm alt. 1'!$C30,Alternativ1[[#All],[Komponent/Løsning 
(NB! Bruk unike navn)]],0),MATCH($D31,Alternativ1[#Headers],0)+1),0))=0,INDEX(Alternativ1[#All],MATCH('Kontantstrøm alt. 1'!$C30,Alternativ1[[#All],[Komponent/Løsning 
(NB! Bruk unike navn)]],0),MATCH($D31,Alternativ1[#Headers],0)),0)),"")</f>
        <v/>
      </c>
      <c r="P31" s="2" t="str">
        <f ca="1">IFERROR(IF(P$2&gt;Analyseperiode,"",IF(MOD(P$2,ROUND(INDEX(Alternativ1[#All],MATCH('Kontantstrøm alt. 1'!$C30,Alternativ1[[#All],[Komponent/Løsning 
(NB! Bruk unike navn)]],0),MATCH($D31,Alternativ1[#Headers],0)+1),0))=0,INDEX(Alternativ1[#All],MATCH('Kontantstrøm alt. 1'!$C30,Alternativ1[[#All],[Komponent/Løsning 
(NB! Bruk unike navn)]],0),MATCH($D31,Alternativ1[#Headers],0)),0)),"")</f>
        <v/>
      </c>
      <c r="Q31" s="2" t="str">
        <f ca="1">IFERROR(IF(Q$2&gt;Analyseperiode,"",IF(MOD(Q$2,ROUND(INDEX(Alternativ1[#All],MATCH('Kontantstrøm alt. 1'!$C30,Alternativ1[[#All],[Komponent/Løsning 
(NB! Bruk unike navn)]],0),MATCH($D31,Alternativ1[#Headers],0)+1),0))=0,INDEX(Alternativ1[#All],MATCH('Kontantstrøm alt. 1'!$C30,Alternativ1[[#All],[Komponent/Løsning 
(NB! Bruk unike navn)]],0),MATCH($D31,Alternativ1[#Headers],0)),0)),"")</f>
        <v/>
      </c>
      <c r="R31" s="2" t="str">
        <f ca="1">IFERROR(IF(R$2&gt;Analyseperiode,"",IF(MOD(R$2,ROUND(INDEX(Alternativ1[#All],MATCH('Kontantstrøm alt. 1'!$C30,Alternativ1[[#All],[Komponent/Løsning 
(NB! Bruk unike navn)]],0),MATCH($D31,Alternativ1[#Headers],0)+1),0))=0,INDEX(Alternativ1[#All],MATCH('Kontantstrøm alt. 1'!$C30,Alternativ1[[#All],[Komponent/Løsning 
(NB! Bruk unike navn)]],0),MATCH($D31,Alternativ1[#Headers],0)),0)),"")</f>
        <v/>
      </c>
      <c r="S31" s="2" t="str">
        <f ca="1">IFERROR(IF(S$2&gt;Analyseperiode,"",IF(MOD(S$2,ROUND(INDEX(Alternativ1[#All],MATCH('Kontantstrøm alt. 1'!$C30,Alternativ1[[#All],[Komponent/Løsning 
(NB! Bruk unike navn)]],0),MATCH($D31,Alternativ1[#Headers],0)+1),0))=0,INDEX(Alternativ1[#All],MATCH('Kontantstrøm alt. 1'!$C30,Alternativ1[[#All],[Komponent/Løsning 
(NB! Bruk unike navn)]],0),MATCH($D31,Alternativ1[#Headers],0)),0)),"")</f>
        <v/>
      </c>
      <c r="T31" s="2" t="str">
        <f ca="1">IFERROR(IF(T$2&gt;Analyseperiode,"",IF(MOD(T$2,ROUND(INDEX(Alternativ1[#All],MATCH('Kontantstrøm alt. 1'!$C30,Alternativ1[[#All],[Komponent/Løsning 
(NB! Bruk unike navn)]],0),MATCH($D31,Alternativ1[#Headers],0)+1),0))=0,INDEX(Alternativ1[#All],MATCH('Kontantstrøm alt. 1'!$C30,Alternativ1[[#All],[Komponent/Løsning 
(NB! Bruk unike navn)]],0),MATCH($D31,Alternativ1[#Headers],0)),0)),"")</f>
        <v/>
      </c>
      <c r="U31" s="2" t="str">
        <f ca="1">IFERROR(IF(U$2&gt;Analyseperiode,"",IF(MOD(U$2,ROUND(INDEX(Alternativ1[#All],MATCH('Kontantstrøm alt. 1'!$C30,Alternativ1[[#All],[Komponent/Løsning 
(NB! Bruk unike navn)]],0),MATCH($D31,Alternativ1[#Headers],0)+1),0))=0,INDEX(Alternativ1[#All],MATCH('Kontantstrøm alt. 1'!$C30,Alternativ1[[#All],[Komponent/Løsning 
(NB! Bruk unike navn)]],0),MATCH($D31,Alternativ1[#Headers],0)),0)),"")</f>
        <v/>
      </c>
      <c r="V31" s="2" t="str">
        <f ca="1">IFERROR(IF(V$2&gt;Analyseperiode,"",IF(MOD(V$2,ROUND(INDEX(Alternativ1[#All],MATCH('Kontantstrøm alt. 1'!$C30,Alternativ1[[#All],[Komponent/Løsning 
(NB! Bruk unike navn)]],0),MATCH($D31,Alternativ1[#Headers],0)+1),0))=0,INDEX(Alternativ1[#All],MATCH('Kontantstrøm alt. 1'!$C30,Alternativ1[[#All],[Komponent/Løsning 
(NB! Bruk unike navn)]],0),MATCH($D31,Alternativ1[#Headers],0)),0)),"")</f>
        <v/>
      </c>
      <c r="W31" s="2" t="str">
        <f ca="1">IFERROR(IF(W$2&gt;Analyseperiode,"",IF(MOD(W$2,ROUND(INDEX(Alternativ1[#All],MATCH('Kontantstrøm alt. 1'!$C30,Alternativ1[[#All],[Komponent/Løsning 
(NB! Bruk unike navn)]],0),MATCH($D31,Alternativ1[#Headers],0)+1),0))=0,INDEX(Alternativ1[#All],MATCH('Kontantstrøm alt. 1'!$C30,Alternativ1[[#All],[Komponent/Løsning 
(NB! Bruk unike navn)]],0),MATCH($D31,Alternativ1[#Headers],0)),0)),"")</f>
        <v/>
      </c>
      <c r="X31" s="2" t="str">
        <f ca="1">IFERROR(IF(X$2&gt;Analyseperiode,"",IF(MOD(X$2,ROUND(INDEX(Alternativ1[#All],MATCH('Kontantstrøm alt. 1'!$C30,Alternativ1[[#All],[Komponent/Løsning 
(NB! Bruk unike navn)]],0),MATCH($D31,Alternativ1[#Headers],0)+1),0))=0,INDEX(Alternativ1[#All],MATCH('Kontantstrøm alt. 1'!$C30,Alternativ1[[#All],[Komponent/Løsning 
(NB! Bruk unike navn)]],0),MATCH($D31,Alternativ1[#Headers],0)),0)),"")</f>
        <v/>
      </c>
      <c r="Y31" s="2" t="str">
        <f ca="1">IFERROR(IF(Y$2&gt;Analyseperiode,"",IF(MOD(Y$2,ROUND(INDEX(Alternativ1[#All],MATCH('Kontantstrøm alt. 1'!$C30,Alternativ1[[#All],[Komponent/Løsning 
(NB! Bruk unike navn)]],0),MATCH($D31,Alternativ1[#Headers],0)+1),0))=0,INDEX(Alternativ1[#All],MATCH('Kontantstrøm alt. 1'!$C30,Alternativ1[[#All],[Komponent/Løsning 
(NB! Bruk unike navn)]],0),MATCH($D31,Alternativ1[#Headers],0)),0)),"")</f>
        <v/>
      </c>
      <c r="Z31" s="2" t="str">
        <f ca="1">IFERROR(IF(Z$2&gt;Analyseperiode,"",IF(MOD(Z$2,ROUND(INDEX(Alternativ1[#All],MATCH('Kontantstrøm alt. 1'!$C30,Alternativ1[[#All],[Komponent/Løsning 
(NB! Bruk unike navn)]],0),MATCH($D31,Alternativ1[#Headers],0)+1),0))=0,INDEX(Alternativ1[#All],MATCH('Kontantstrøm alt. 1'!$C30,Alternativ1[[#All],[Komponent/Løsning 
(NB! Bruk unike navn)]],0),MATCH($D31,Alternativ1[#Headers],0)),0)),"")</f>
        <v/>
      </c>
      <c r="AA31" s="2" t="str">
        <f ca="1">IFERROR(IF(AA$2&gt;Analyseperiode,"",IF(MOD(AA$2,ROUND(INDEX(Alternativ1[#All],MATCH('Kontantstrøm alt. 1'!$C30,Alternativ1[[#All],[Komponent/Løsning 
(NB! Bruk unike navn)]],0),MATCH($D31,Alternativ1[#Headers],0)+1),0))=0,INDEX(Alternativ1[#All],MATCH('Kontantstrøm alt. 1'!$C30,Alternativ1[[#All],[Komponent/Løsning 
(NB! Bruk unike navn)]],0),MATCH($D31,Alternativ1[#Headers],0)),0)),"")</f>
        <v/>
      </c>
      <c r="AB31" s="2" t="str">
        <f ca="1">IFERROR(IF(AB$2&gt;Analyseperiode,"",IF(MOD(AB$2,ROUND(INDEX(Alternativ1[#All],MATCH('Kontantstrøm alt. 1'!$C30,Alternativ1[[#All],[Komponent/Løsning 
(NB! Bruk unike navn)]],0),MATCH($D31,Alternativ1[#Headers],0)+1),0))=0,INDEX(Alternativ1[#All],MATCH('Kontantstrøm alt. 1'!$C30,Alternativ1[[#All],[Komponent/Løsning 
(NB! Bruk unike navn)]],0),MATCH($D31,Alternativ1[#Headers],0)),0)),"")</f>
        <v/>
      </c>
      <c r="AC31" s="2" t="str">
        <f ca="1">IFERROR(IF(AC$2&gt;Analyseperiode,"",IF(MOD(AC$2,ROUND(INDEX(Alternativ1[#All],MATCH('Kontantstrøm alt. 1'!$C30,Alternativ1[[#All],[Komponent/Løsning 
(NB! Bruk unike navn)]],0),MATCH($D31,Alternativ1[#Headers],0)+1),0))=0,INDEX(Alternativ1[#All],MATCH('Kontantstrøm alt. 1'!$C30,Alternativ1[[#All],[Komponent/Løsning 
(NB! Bruk unike navn)]],0),MATCH($D31,Alternativ1[#Headers],0)),0)),"")</f>
        <v/>
      </c>
      <c r="AD31" s="2" t="str">
        <f ca="1">IFERROR(IF(AD$2&gt;Analyseperiode,"",IF(MOD(AD$2,ROUND(INDEX(Alternativ1[#All],MATCH('Kontantstrøm alt. 1'!$C30,Alternativ1[[#All],[Komponent/Løsning 
(NB! Bruk unike navn)]],0),MATCH($D31,Alternativ1[#Headers],0)+1),0))=0,INDEX(Alternativ1[#All],MATCH('Kontantstrøm alt. 1'!$C30,Alternativ1[[#All],[Komponent/Løsning 
(NB! Bruk unike navn)]],0),MATCH($D31,Alternativ1[#Headers],0)),0)),"")</f>
        <v/>
      </c>
      <c r="AE31" s="2" t="str">
        <f ca="1">IFERROR(IF(AE$2&gt;Analyseperiode,"",IF(MOD(AE$2,ROUND(INDEX(Alternativ1[#All],MATCH('Kontantstrøm alt. 1'!$C30,Alternativ1[[#All],[Komponent/Løsning 
(NB! Bruk unike navn)]],0),MATCH($D31,Alternativ1[#Headers],0)+1),0))=0,INDEX(Alternativ1[#All],MATCH('Kontantstrøm alt. 1'!$C30,Alternativ1[[#All],[Komponent/Løsning 
(NB! Bruk unike navn)]],0),MATCH($D31,Alternativ1[#Headers],0)),0)),"")</f>
        <v/>
      </c>
      <c r="AF31" s="2" t="str">
        <f ca="1">IFERROR(IF(AF$2&gt;Analyseperiode,"",IF(MOD(AF$2,ROUND(INDEX(Alternativ1[#All],MATCH('Kontantstrøm alt. 1'!$C30,Alternativ1[[#All],[Komponent/Løsning 
(NB! Bruk unike navn)]],0),MATCH($D31,Alternativ1[#Headers],0)+1),0))=0,INDEX(Alternativ1[#All],MATCH('Kontantstrøm alt. 1'!$C30,Alternativ1[[#All],[Komponent/Løsning 
(NB! Bruk unike navn)]],0),MATCH($D31,Alternativ1[#Headers],0)),0)),"")</f>
        <v/>
      </c>
      <c r="AG31" s="2" t="str">
        <f ca="1">IFERROR(IF(AG$2&gt;Analyseperiode,"",IF(MOD(AG$2,ROUND(INDEX(Alternativ1[#All],MATCH('Kontantstrøm alt. 1'!$C30,Alternativ1[[#All],[Komponent/Løsning 
(NB! Bruk unike navn)]],0),MATCH($D31,Alternativ1[#Headers],0)+1),0))=0,INDEX(Alternativ1[#All],MATCH('Kontantstrøm alt. 1'!$C30,Alternativ1[[#All],[Komponent/Løsning 
(NB! Bruk unike navn)]],0),MATCH($D31,Alternativ1[#Headers],0)),0)),"")</f>
        <v/>
      </c>
      <c r="AH31" s="2" t="str">
        <f ca="1">IFERROR(IF(AH$2&gt;Analyseperiode,"",IF(MOD(AH$2,ROUND(INDEX(Alternativ1[#All],MATCH('Kontantstrøm alt. 1'!$C30,Alternativ1[[#All],[Komponent/Løsning 
(NB! Bruk unike navn)]],0),MATCH($D31,Alternativ1[#Headers],0)+1),0))=0,INDEX(Alternativ1[#All],MATCH('Kontantstrøm alt. 1'!$C30,Alternativ1[[#All],[Komponent/Løsning 
(NB! Bruk unike navn)]],0),MATCH($D31,Alternativ1[#Headers],0)),0)),"")</f>
        <v/>
      </c>
      <c r="AI31" s="2" t="str">
        <f ca="1">IFERROR(IF(AI$2&gt;Analyseperiode,"",IF(MOD(AI$2,ROUND(INDEX(Alternativ1[#All],MATCH('Kontantstrøm alt. 1'!$C30,Alternativ1[[#All],[Komponent/Løsning 
(NB! Bruk unike navn)]],0),MATCH($D31,Alternativ1[#Headers],0)+1),0))=0,INDEX(Alternativ1[#All],MATCH('Kontantstrøm alt. 1'!$C30,Alternativ1[[#All],[Komponent/Løsning 
(NB! Bruk unike navn)]],0),MATCH($D31,Alternativ1[#Headers],0)),0)),"")</f>
        <v/>
      </c>
      <c r="AJ31" s="2" t="str">
        <f>IFERROR(IF(AJ$2&gt;Analyseperiode,"",IF(MOD(AJ$2,ROUND(INDEX(Alternativ1[#All],MATCH('Kontantstrøm alt. 1'!$C30,Alternativ1[[#All],[Komponent/Løsning 
(NB! Bruk unike navn)]],0),MATCH($D31,Alternativ1[#Headers],0)+1),0))=0,INDEX(Alternativ1[#All],MATCH('Kontantstrøm alt. 1'!$C30,Alternativ1[[#All],[Komponent/Løsning 
(NB! Bruk unike navn)]],0),MATCH($D31,Alternativ1[#Headers],0)),0)),"")</f>
        <v/>
      </c>
      <c r="AK31" s="2" t="str">
        <f>IFERROR(IF(AK$2&gt;Analyseperiode,"",IF(MOD(AK$2,ROUND(INDEX(Alternativ1[#All],MATCH('Kontantstrøm alt. 1'!$C30,Alternativ1[[#All],[Komponent/Løsning 
(NB! Bruk unike navn)]],0),MATCH($D31,Alternativ1[#Headers],0)+1),0))=0,INDEX(Alternativ1[#All],MATCH('Kontantstrøm alt. 1'!$C30,Alternativ1[[#All],[Komponent/Løsning 
(NB! Bruk unike navn)]],0),MATCH($D31,Alternativ1[#Headers],0)),0)),"")</f>
        <v/>
      </c>
      <c r="AL31" s="2" t="str">
        <f>IFERROR(IF(AL$2&gt;Analyseperiode,"",IF(MOD(AL$2,ROUND(INDEX(Alternativ1[#All],MATCH('Kontantstrøm alt. 1'!$C30,Alternativ1[[#All],[Komponent/Løsning 
(NB! Bruk unike navn)]],0),MATCH($D31,Alternativ1[#Headers],0)+1),0))=0,INDEX(Alternativ1[#All],MATCH('Kontantstrøm alt. 1'!$C30,Alternativ1[[#All],[Komponent/Løsning 
(NB! Bruk unike navn)]],0),MATCH($D31,Alternativ1[#Headers],0)),0)),"")</f>
        <v/>
      </c>
      <c r="AM31" s="2" t="str">
        <f>IFERROR(IF(AM$2&gt;Analyseperiode,"",IF(MOD(AM$2,ROUND(INDEX(Alternativ1[#All],MATCH('Kontantstrøm alt. 1'!$C30,Alternativ1[[#All],[Komponent/Løsning 
(NB! Bruk unike navn)]],0),MATCH($D31,Alternativ1[#Headers],0)+1),0))=0,INDEX(Alternativ1[#All],MATCH('Kontantstrøm alt. 1'!$C30,Alternativ1[[#All],[Komponent/Løsning 
(NB! Bruk unike navn)]],0),MATCH($D31,Alternativ1[#Headers],0)),0)),"")</f>
        <v/>
      </c>
      <c r="AN31" s="2" t="str">
        <f>IFERROR(IF(AN$2&gt;Analyseperiode,"",IF(MOD(AN$2,ROUND(INDEX(Alternativ1[#All],MATCH('Kontantstrøm alt. 1'!$C30,Alternativ1[[#All],[Komponent/Løsning 
(NB! Bruk unike navn)]],0),MATCH($D31,Alternativ1[#Headers],0)+1),0))=0,INDEX(Alternativ1[#All],MATCH('Kontantstrøm alt. 1'!$C30,Alternativ1[[#All],[Komponent/Løsning 
(NB! Bruk unike navn)]],0),MATCH($D31,Alternativ1[#Headers],0)),0)),"")</f>
        <v/>
      </c>
      <c r="AO31" s="2" t="str">
        <f>IFERROR(IF(AO$2&gt;Analyseperiode,"",IF(MOD(AO$2,ROUND(INDEX(Alternativ1[#All],MATCH('Kontantstrøm alt. 1'!$C30,Alternativ1[[#All],[Komponent/Løsning 
(NB! Bruk unike navn)]],0),MATCH($D31,Alternativ1[#Headers],0)+1),0))=0,INDEX(Alternativ1[#All],MATCH('Kontantstrøm alt. 1'!$C30,Alternativ1[[#All],[Komponent/Løsning 
(NB! Bruk unike navn)]],0),MATCH($D31,Alternativ1[#Headers],0)),0)),"")</f>
        <v/>
      </c>
      <c r="AP31" s="2" t="str">
        <f>IFERROR(IF(AP$2&gt;Analyseperiode,"",IF(MOD(AP$2,ROUND(INDEX(Alternativ1[#All],MATCH('Kontantstrøm alt. 1'!$C30,Alternativ1[[#All],[Komponent/Løsning 
(NB! Bruk unike navn)]],0),MATCH($D31,Alternativ1[#Headers],0)+1),0))=0,INDEX(Alternativ1[#All],MATCH('Kontantstrøm alt. 1'!$C30,Alternativ1[[#All],[Komponent/Løsning 
(NB! Bruk unike navn)]],0),MATCH($D31,Alternativ1[#Headers],0)),0)),"")</f>
        <v/>
      </c>
      <c r="AQ31" s="2" t="str">
        <f>IFERROR(IF(AQ$2&gt;Analyseperiode,"",IF(MOD(AQ$2,ROUND(INDEX(Alternativ1[#All],MATCH('Kontantstrøm alt. 1'!$C30,Alternativ1[[#All],[Komponent/Løsning 
(NB! Bruk unike navn)]],0),MATCH($D31,Alternativ1[#Headers],0)+1),0))=0,INDEX(Alternativ1[#All],MATCH('Kontantstrøm alt. 1'!$C30,Alternativ1[[#All],[Komponent/Løsning 
(NB! Bruk unike navn)]],0),MATCH($D31,Alternativ1[#Headers],0)),0)),"")</f>
        <v/>
      </c>
      <c r="AR31" s="2" t="str">
        <f>IFERROR(IF(AR$2&gt;Analyseperiode,"",IF(MOD(AR$2,ROUND(INDEX(Alternativ1[#All],MATCH('Kontantstrøm alt. 1'!$C30,Alternativ1[[#All],[Komponent/Løsning 
(NB! Bruk unike navn)]],0),MATCH($D31,Alternativ1[#Headers],0)+1),0))=0,INDEX(Alternativ1[#All],MATCH('Kontantstrøm alt. 1'!$C30,Alternativ1[[#All],[Komponent/Løsning 
(NB! Bruk unike navn)]],0),MATCH($D31,Alternativ1[#Headers],0)),0)),"")</f>
        <v/>
      </c>
      <c r="AS31" s="2" t="str">
        <f>IFERROR(IF(AS$2&gt;Analyseperiode,"",IF(MOD(AS$2,ROUND(INDEX(Alternativ1[#All],MATCH('Kontantstrøm alt. 1'!$C30,Alternativ1[[#All],[Komponent/Løsning 
(NB! Bruk unike navn)]],0),MATCH($D31,Alternativ1[#Headers],0)+1),0))=0,INDEX(Alternativ1[#All],MATCH('Kontantstrøm alt. 1'!$C30,Alternativ1[[#All],[Komponent/Løsning 
(NB! Bruk unike navn)]],0),MATCH($D31,Alternativ1[#Headers],0)),0)),"")</f>
        <v/>
      </c>
      <c r="AT31" s="2" t="str">
        <f>IFERROR(IF(AT$2&gt;Analyseperiode,"",IF(MOD(AT$2,ROUND(INDEX(Alternativ1[#All],MATCH('Kontantstrøm alt. 1'!$C30,Alternativ1[[#All],[Komponent/Løsning 
(NB! Bruk unike navn)]],0),MATCH($D31,Alternativ1[#Headers],0)+1),0))=0,INDEX(Alternativ1[#All],MATCH('Kontantstrøm alt. 1'!$C30,Alternativ1[[#All],[Komponent/Løsning 
(NB! Bruk unike navn)]],0),MATCH($D31,Alternativ1[#Headers],0)),0)),"")</f>
        <v/>
      </c>
      <c r="AU31" s="2" t="str">
        <f>IFERROR(IF(AU$2&gt;Analyseperiode,"",IF(MOD(AU$2,ROUND(INDEX(Alternativ1[#All],MATCH('Kontantstrøm alt. 1'!$C30,Alternativ1[[#All],[Komponent/Løsning 
(NB! Bruk unike navn)]],0),MATCH($D31,Alternativ1[#Headers],0)+1),0))=0,INDEX(Alternativ1[#All],MATCH('Kontantstrøm alt. 1'!$C30,Alternativ1[[#All],[Komponent/Løsning 
(NB! Bruk unike navn)]],0),MATCH($D31,Alternativ1[#Headers],0)),0)),"")</f>
        <v/>
      </c>
      <c r="AV31" s="2" t="str">
        <f>IFERROR(IF(AV$2&gt;Analyseperiode,"",IF(MOD(AV$2,ROUND(INDEX(Alternativ1[#All],MATCH('Kontantstrøm alt. 1'!$C30,Alternativ1[[#All],[Komponent/Løsning 
(NB! Bruk unike navn)]],0),MATCH($D31,Alternativ1[#Headers],0)+1),0))=0,INDEX(Alternativ1[#All],MATCH('Kontantstrøm alt. 1'!$C30,Alternativ1[[#All],[Komponent/Løsning 
(NB! Bruk unike navn)]],0),MATCH($D31,Alternativ1[#Headers],0)),0)),"")</f>
        <v/>
      </c>
      <c r="AW31" s="2" t="str">
        <f>IFERROR(IF(AW$2&gt;Analyseperiode,"",IF(MOD(AW$2,ROUND(INDEX(Alternativ1[#All],MATCH('Kontantstrøm alt. 1'!$C30,Alternativ1[[#All],[Komponent/Løsning 
(NB! Bruk unike navn)]],0),MATCH($D31,Alternativ1[#Headers],0)+1),0))=0,INDEX(Alternativ1[#All],MATCH('Kontantstrøm alt. 1'!$C30,Alternativ1[[#All],[Komponent/Løsning 
(NB! Bruk unike navn)]],0),MATCH($D31,Alternativ1[#Headers],0)),0)),"")</f>
        <v/>
      </c>
      <c r="AX31" s="2" t="str">
        <f>IFERROR(IF(AX$2&gt;Analyseperiode,"",IF(MOD(AX$2,ROUND(INDEX(Alternativ1[#All],MATCH('Kontantstrøm alt. 1'!$C30,Alternativ1[[#All],[Komponent/Løsning 
(NB! Bruk unike navn)]],0),MATCH($D31,Alternativ1[#Headers],0)+1),0))=0,INDEX(Alternativ1[#All],MATCH('Kontantstrøm alt. 1'!$C30,Alternativ1[[#All],[Komponent/Løsning 
(NB! Bruk unike navn)]],0),MATCH($D31,Alternativ1[#Headers],0)),0)),"")</f>
        <v/>
      </c>
      <c r="AY31" s="2" t="str">
        <f>IFERROR(IF(AY$2&gt;Analyseperiode,"",IF(MOD(AY$2,ROUND(INDEX(Alternativ1[#All],MATCH('Kontantstrøm alt. 1'!$C30,Alternativ1[[#All],[Komponent/Løsning 
(NB! Bruk unike navn)]],0),MATCH($D31,Alternativ1[#Headers],0)+1),0))=0,INDEX(Alternativ1[#All],MATCH('Kontantstrøm alt. 1'!$C30,Alternativ1[[#All],[Komponent/Løsning 
(NB! Bruk unike navn)]],0),MATCH($D31,Alternativ1[#Headers],0)),0)),"")</f>
        <v/>
      </c>
      <c r="AZ31" s="2" t="str">
        <f>IFERROR(IF(AZ$2&gt;Analyseperiode,"",IF(MOD(AZ$2,ROUND(INDEX(Alternativ1[#All],MATCH('Kontantstrøm alt. 1'!$C30,Alternativ1[[#All],[Komponent/Løsning 
(NB! Bruk unike navn)]],0),MATCH($D31,Alternativ1[#Headers],0)+1),0))=0,INDEX(Alternativ1[#All],MATCH('Kontantstrøm alt. 1'!$C30,Alternativ1[[#All],[Komponent/Løsning 
(NB! Bruk unike navn)]],0),MATCH($D31,Alternativ1[#Headers],0)),0)),"")</f>
        <v/>
      </c>
      <c r="BA31" s="2" t="str">
        <f>IFERROR(IF(BA$2&gt;Analyseperiode,"",IF(MOD(BA$2,ROUND(INDEX(Alternativ1[#All],MATCH('Kontantstrøm alt. 1'!$C30,Alternativ1[[#All],[Komponent/Løsning 
(NB! Bruk unike navn)]],0),MATCH($D31,Alternativ1[#Headers],0)+1),0))=0,INDEX(Alternativ1[#All],MATCH('Kontantstrøm alt. 1'!$C30,Alternativ1[[#All],[Komponent/Løsning 
(NB! Bruk unike navn)]],0),MATCH($D31,Alternativ1[#Headers],0)),0)),"")</f>
        <v/>
      </c>
      <c r="BB31" s="2" t="str">
        <f>IFERROR(IF(BB$2&gt;Analyseperiode,"",IF(MOD(BB$2,ROUND(INDEX(Alternativ1[#All],MATCH('Kontantstrøm alt. 1'!$C30,Alternativ1[[#All],[Komponent/Løsning 
(NB! Bruk unike navn)]],0),MATCH($D31,Alternativ1[#Headers],0)+1),0))=0,INDEX(Alternativ1[#All],MATCH('Kontantstrøm alt. 1'!$C30,Alternativ1[[#All],[Komponent/Løsning 
(NB! Bruk unike navn)]],0),MATCH($D31,Alternativ1[#Headers],0)),0)),"")</f>
        <v/>
      </c>
      <c r="BC31" s="2" t="str">
        <f>IFERROR(IF(BC$2&gt;Analyseperiode,"",IF(MOD(BC$2,ROUND(INDEX(Alternativ1[#All],MATCH('Kontantstrøm alt. 1'!$C30,Alternativ1[[#All],[Komponent/Løsning 
(NB! Bruk unike navn)]],0),MATCH($D31,Alternativ1[#Headers],0)+1),0))=0,INDEX(Alternativ1[#All],MATCH('Kontantstrøm alt. 1'!$C30,Alternativ1[[#All],[Komponent/Løsning 
(NB! Bruk unike navn)]],0),MATCH($D31,Alternativ1[#Headers],0)),0)),"")</f>
        <v/>
      </c>
      <c r="BD31" s="2" t="str">
        <f>IFERROR(IF(BD$2&gt;Analyseperiode,"",IF(MOD(BD$2,ROUND(INDEX(Alternativ1[#All],MATCH('Kontantstrøm alt. 1'!$C30,Alternativ1[[#All],[Komponent/Løsning 
(NB! Bruk unike navn)]],0),MATCH($D31,Alternativ1[#Headers],0)+1),0))=0,INDEX(Alternativ1[#All],MATCH('Kontantstrøm alt. 1'!$C30,Alternativ1[[#All],[Komponent/Løsning 
(NB! Bruk unike navn)]],0),MATCH($D31,Alternativ1[#Headers],0)),0)),"")</f>
        <v/>
      </c>
      <c r="BE31" s="2" t="str">
        <f>IFERROR(IF(BE$2&gt;Analyseperiode,"",IF(MOD(BE$2,ROUND(INDEX(Alternativ1[#All],MATCH('Kontantstrøm alt. 1'!$C30,Alternativ1[[#All],[Komponent/Løsning 
(NB! Bruk unike navn)]],0),MATCH($D31,Alternativ1[#Headers],0)+1),0))=0,INDEX(Alternativ1[#All],MATCH('Kontantstrøm alt. 1'!$C30,Alternativ1[[#All],[Komponent/Løsning 
(NB! Bruk unike navn)]],0),MATCH($D31,Alternativ1[#Headers],0)),0)),"")</f>
        <v/>
      </c>
      <c r="BF31" s="2" t="str">
        <f>IFERROR(IF(BF$2&gt;Analyseperiode,"",IF(MOD(BF$2,ROUND(INDEX(Alternativ1[#All],MATCH('Kontantstrøm alt. 1'!$C30,Alternativ1[[#All],[Komponent/Løsning 
(NB! Bruk unike navn)]],0),MATCH($D31,Alternativ1[#Headers],0)+1),0))=0,INDEX(Alternativ1[#All],MATCH('Kontantstrøm alt. 1'!$C30,Alternativ1[[#All],[Komponent/Løsning 
(NB! Bruk unike navn)]],0),MATCH($D31,Alternativ1[#Headers],0)),0)),"")</f>
        <v/>
      </c>
      <c r="BG31" s="2" t="str">
        <f>IFERROR(IF(BG$2&gt;Analyseperiode,"",IF(MOD(BG$2,ROUND(INDEX(Alternativ1[#All],MATCH('Kontantstrøm alt. 1'!$C30,Alternativ1[[#All],[Komponent/Løsning 
(NB! Bruk unike navn)]],0),MATCH($D31,Alternativ1[#Headers],0)+1),0))=0,INDEX(Alternativ1[#All],MATCH('Kontantstrøm alt. 1'!$C30,Alternativ1[[#All],[Komponent/Løsning 
(NB! Bruk unike navn)]],0),MATCH($D31,Alternativ1[#Headers],0)),0)),"")</f>
        <v/>
      </c>
      <c r="BH31" s="2" t="str">
        <f>IFERROR(IF(BH$2&gt;Analyseperiode,"",IF(MOD(BH$2,ROUND(INDEX(Alternativ1[#All],MATCH('Kontantstrøm alt. 1'!$C30,Alternativ1[[#All],[Komponent/Løsning 
(NB! Bruk unike navn)]],0),MATCH($D31,Alternativ1[#Headers],0)+1),0))=0,INDEX(Alternativ1[#All],MATCH('Kontantstrøm alt. 1'!$C30,Alternativ1[[#All],[Komponent/Løsning 
(NB! Bruk unike navn)]],0),MATCH($D31,Alternativ1[#Headers],0)),0)),"")</f>
        <v/>
      </c>
      <c r="BI31" s="2" t="str">
        <f>IFERROR(IF(BI$2&gt;Analyseperiode,"",IF(MOD(BI$2,ROUND(INDEX(Alternativ1[#All],MATCH('Kontantstrøm alt. 1'!$C30,Alternativ1[[#All],[Komponent/Løsning 
(NB! Bruk unike navn)]],0),MATCH($D31,Alternativ1[#Headers],0)+1),0))=0,INDEX(Alternativ1[#All],MATCH('Kontantstrøm alt. 1'!$C30,Alternativ1[[#All],[Komponent/Løsning 
(NB! Bruk unike navn)]],0),MATCH($D31,Alternativ1[#Headers],0)),0)),"")</f>
        <v/>
      </c>
      <c r="BJ31" s="2" t="str">
        <f>IFERROR(IF(BJ$2&gt;Analyseperiode,"",IF(MOD(BJ$2,ROUND(INDEX(Alternativ1[#All],MATCH('Kontantstrøm alt. 1'!$C30,Alternativ1[[#All],[Komponent/Løsning 
(NB! Bruk unike navn)]],0),MATCH($D31,Alternativ1[#Headers],0)+1),0))=0,INDEX(Alternativ1[#All],MATCH('Kontantstrøm alt. 1'!$C30,Alternativ1[[#All],[Komponent/Løsning 
(NB! Bruk unike navn)]],0),MATCH($D31,Alternativ1[#Headers],0)),0)),"")</f>
        <v/>
      </c>
      <c r="BK31" s="2" t="str">
        <f>IFERROR(IF(BK$2&gt;Analyseperiode,"",IF(MOD(BK$2,ROUND(INDEX(Alternativ1[#All],MATCH('Kontantstrøm alt. 1'!$C30,Alternativ1[[#All],[Komponent/Løsning 
(NB! Bruk unike navn)]],0),MATCH($D31,Alternativ1[#Headers],0)+1),0))=0,INDEX(Alternativ1[#All],MATCH('Kontantstrøm alt. 1'!$C30,Alternativ1[[#All],[Komponent/Løsning 
(NB! Bruk unike navn)]],0),MATCH($D31,Alternativ1[#Headers],0)),0)),"")</f>
        <v/>
      </c>
      <c r="BL31" s="2" t="str">
        <f>IFERROR(IF(BL$2&gt;Analyseperiode,"",IF(MOD(BL$2,ROUND(INDEX(Alternativ1[#All],MATCH('Kontantstrøm alt. 1'!$C30,Alternativ1[[#All],[Komponent/Løsning 
(NB! Bruk unike navn)]],0),MATCH($D31,Alternativ1[#Headers],0)+1),0))=0,INDEX(Alternativ1[#All],MATCH('Kontantstrøm alt. 1'!$C30,Alternativ1[[#All],[Komponent/Løsning 
(NB! Bruk unike navn)]],0),MATCH($D31,Alternativ1[#Headers],0)),0)),"")</f>
        <v/>
      </c>
      <c r="BM31" s="2" t="str">
        <f>IFERROR(IF(BM$2&gt;Analyseperiode,"",IF(MOD(BM$2,ROUND(INDEX(Alternativ1[#All],MATCH('Kontantstrøm alt. 1'!$C30,Alternativ1[[#All],[Komponent/Løsning 
(NB! Bruk unike navn)]],0),MATCH($D31,Alternativ1[#Headers],0)+1),0))=0,INDEX(Alternativ1[#All],MATCH('Kontantstrøm alt. 1'!$C30,Alternativ1[[#All],[Komponent/Løsning 
(NB! Bruk unike navn)]],0),MATCH($D31,Alternativ1[#Headers],0)),0)),"")</f>
        <v/>
      </c>
    </row>
    <row r="32" spans="1:65" x14ac:dyDescent="0.2">
      <c r="B32" s="9">
        <f ca="1">IFERROR(NPV(Kalkrente,OFFSET('Kontantstrøm alt. 1'!$F32,0,0,1,Analyseperiode)),0)</f>
        <v>0</v>
      </c>
      <c r="C32" s="4"/>
      <c r="D32" t="str">
        <f>Alternativ1[[#Headers],[3.2. Vedlikehold]]</f>
        <v>3.2. Vedlikehold</v>
      </c>
      <c r="E32" s="2"/>
      <c r="F32" s="2" t="str">
        <f ca="1">IFERROR(IF(F$2&gt;Analyseperiode,"",IF(MOD(F$2,ROUND(INDEX(Alternativ1[#All],MATCH('Kontantstrøm alt. 1'!$C30,Alternativ1[[#All],[Komponent/Løsning 
(NB! Bruk unike navn)]],0),MATCH($D32,Alternativ1[#Headers],0)+1),0))=0,INDEX(Alternativ1[#All],MATCH('Kontantstrøm alt. 1'!$C30,Alternativ1[[#All],[Komponent/Løsning 
(NB! Bruk unike navn)]],0),MATCH($D32,Alternativ1[#Headers],0)),0)),"")</f>
        <v/>
      </c>
      <c r="G32" s="2" t="str">
        <f ca="1">IFERROR(IF(G$2&gt;Analyseperiode,"",IF(MOD(G$2,ROUND(INDEX(Alternativ1[#All],MATCH('Kontantstrøm alt. 1'!$C30,Alternativ1[[#All],[Komponent/Løsning 
(NB! Bruk unike navn)]],0),MATCH($D32,Alternativ1[#Headers],0)+1),0))=0,INDEX(Alternativ1[#All],MATCH('Kontantstrøm alt. 1'!$C30,Alternativ1[[#All],[Komponent/Løsning 
(NB! Bruk unike navn)]],0),MATCH($D32,Alternativ1[#Headers],0)),0)),"")</f>
        <v/>
      </c>
      <c r="H32" s="2" t="str">
        <f ca="1">IFERROR(IF(H$2&gt;Analyseperiode,"",IF(MOD(H$2,ROUND(INDEX(Alternativ1[#All],MATCH('Kontantstrøm alt. 1'!$C30,Alternativ1[[#All],[Komponent/Løsning 
(NB! Bruk unike navn)]],0),MATCH($D32,Alternativ1[#Headers],0)+1),0))=0,INDEX(Alternativ1[#All],MATCH('Kontantstrøm alt. 1'!$C30,Alternativ1[[#All],[Komponent/Løsning 
(NB! Bruk unike navn)]],0),MATCH($D32,Alternativ1[#Headers],0)),0)),"")</f>
        <v/>
      </c>
      <c r="I32" s="2" t="str">
        <f ca="1">IFERROR(IF(I$2&gt;Analyseperiode,"",IF(MOD(I$2,ROUND(INDEX(Alternativ1[#All],MATCH('Kontantstrøm alt. 1'!$C30,Alternativ1[[#All],[Komponent/Løsning 
(NB! Bruk unike navn)]],0),MATCH($D32,Alternativ1[#Headers],0)+1),0))=0,INDEX(Alternativ1[#All],MATCH('Kontantstrøm alt. 1'!$C30,Alternativ1[[#All],[Komponent/Løsning 
(NB! Bruk unike navn)]],0),MATCH($D32,Alternativ1[#Headers],0)),0)),"")</f>
        <v/>
      </c>
      <c r="J32" s="2" t="str">
        <f ca="1">IFERROR(IF(J$2&gt;Analyseperiode,"",IF(MOD(J$2,ROUND(INDEX(Alternativ1[#All],MATCH('Kontantstrøm alt. 1'!$C30,Alternativ1[[#All],[Komponent/Løsning 
(NB! Bruk unike navn)]],0),MATCH($D32,Alternativ1[#Headers],0)+1),0))=0,INDEX(Alternativ1[#All],MATCH('Kontantstrøm alt. 1'!$C30,Alternativ1[[#All],[Komponent/Løsning 
(NB! Bruk unike navn)]],0),MATCH($D32,Alternativ1[#Headers],0)),0)),"")</f>
        <v/>
      </c>
      <c r="K32" s="2" t="str">
        <f ca="1">IFERROR(IF(K$2&gt;Analyseperiode,"",IF(MOD(K$2,ROUND(INDEX(Alternativ1[#All],MATCH('Kontantstrøm alt. 1'!$C30,Alternativ1[[#All],[Komponent/Løsning 
(NB! Bruk unike navn)]],0),MATCH($D32,Alternativ1[#Headers],0)+1),0))=0,INDEX(Alternativ1[#All],MATCH('Kontantstrøm alt. 1'!$C30,Alternativ1[[#All],[Komponent/Løsning 
(NB! Bruk unike navn)]],0),MATCH($D32,Alternativ1[#Headers],0)),0)),"")</f>
        <v/>
      </c>
      <c r="L32" s="2" t="str">
        <f ca="1">IFERROR(IF(L$2&gt;Analyseperiode,"",IF(MOD(L$2,ROUND(INDEX(Alternativ1[#All],MATCH('Kontantstrøm alt. 1'!$C30,Alternativ1[[#All],[Komponent/Løsning 
(NB! Bruk unike navn)]],0),MATCH($D32,Alternativ1[#Headers],0)+1),0))=0,INDEX(Alternativ1[#All],MATCH('Kontantstrøm alt. 1'!$C30,Alternativ1[[#All],[Komponent/Løsning 
(NB! Bruk unike navn)]],0),MATCH($D32,Alternativ1[#Headers],0)),0)),"")</f>
        <v/>
      </c>
      <c r="M32" s="2" t="str">
        <f ca="1">IFERROR(IF(M$2&gt;Analyseperiode,"",IF(MOD(M$2,ROUND(INDEX(Alternativ1[#All],MATCH('Kontantstrøm alt. 1'!$C30,Alternativ1[[#All],[Komponent/Løsning 
(NB! Bruk unike navn)]],0),MATCH($D32,Alternativ1[#Headers],0)+1),0))=0,INDEX(Alternativ1[#All],MATCH('Kontantstrøm alt. 1'!$C30,Alternativ1[[#All],[Komponent/Løsning 
(NB! Bruk unike navn)]],0),MATCH($D32,Alternativ1[#Headers],0)),0)),"")</f>
        <v/>
      </c>
      <c r="N32" s="2" t="str">
        <f ca="1">IFERROR(IF(N$2&gt;Analyseperiode,"",IF(MOD(N$2,ROUND(INDEX(Alternativ1[#All],MATCH('Kontantstrøm alt. 1'!$C30,Alternativ1[[#All],[Komponent/Løsning 
(NB! Bruk unike navn)]],0),MATCH($D32,Alternativ1[#Headers],0)+1),0))=0,INDEX(Alternativ1[#All],MATCH('Kontantstrøm alt. 1'!$C30,Alternativ1[[#All],[Komponent/Løsning 
(NB! Bruk unike navn)]],0),MATCH($D32,Alternativ1[#Headers],0)),0)),"")</f>
        <v/>
      </c>
      <c r="O32" s="2" t="str">
        <f ca="1">IFERROR(IF(O$2&gt;Analyseperiode,"",IF(MOD(O$2,ROUND(INDEX(Alternativ1[#All],MATCH('Kontantstrøm alt. 1'!$C30,Alternativ1[[#All],[Komponent/Løsning 
(NB! Bruk unike navn)]],0),MATCH($D32,Alternativ1[#Headers],0)+1),0))=0,INDEX(Alternativ1[#All],MATCH('Kontantstrøm alt. 1'!$C30,Alternativ1[[#All],[Komponent/Løsning 
(NB! Bruk unike navn)]],0),MATCH($D32,Alternativ1[#Headers],0)),0)),"")</f>
        <v/>
      </c>
      <c r="P32" s="2" t="str">
        <f ca="1">IFERROR(IF(P$2&gt;Analyseperiode,"",IF(MOD(P$2,ROUND(INDEX(Alternativ1[#All],MATCH('Kontantstrøm alt. 1'!$C30,Alternativ1[[#All],[Komponent/Løsning 
(NB! Bruk unike navn)]],0),MATCH($D32,Alternativ1[#Headers],0)+1),0))=0,INDEX(Alternativ1[#All],MATCH('Kontantstrøm alt. 1'!$C30,Alternativ1[[#All],[Komponent/Løsning 
(NB! Bruk unike navn)]],0),MATCH($D32,Alternativ1[#Headers],0)),0)),"")</f>
        <v/>
      </c>
      <c r="Q32" s="2" t="str">
        <f ca="1">IFERROR(IF(Q$2&gt;Analyseperiode,"",IF(MOD(Q$2,ROUND(INDEX(Alternativ1[#All],MATCH('Kontantstrøm alt. 1'!$C30,Alternativ1[[#All],[Komponent/Løsning 
(NB! Bruk unike navn)]],0),MATCH($D32,Alternativ1[#Headers],0)+1),0))=0,INDEX(Alternativ1[#All],MATCH('Kontantstrøm alt. 1'!$C30,Alternativ1[[#All],[Komponent/Løsning 
(NB! Bruk unike navn)]],0),MATCH($D32,Alternativ1[#Headers],0)),0)),"")</f>
        <v/>
      </c>
      <c r="R32" s="2" t="str">
        <f ca="1">IFERROR(IF(R$2&gt;Analyseperiode,"",IF(MOD(R$2,ROUND(INDEX(Alternativ1[#All],MATCH('Kontantstrøm alt. 1'!$C30,Alternativ1[[#All],[Komponent/Løsning 
(NB! Bruk unike navn)]],0),MATCH($D32,Alternativ1[#Headers],0)+1),0))=0,INDEX(Alternativ1[#All],MATCH('Kontantstrøm alt. 1'!$C30,Alternativ1[[#All],[Komponent/Løsning 
(NB! Bruk unike navn)]],0),MATCH($D32,Alternativ1[#Headers],0)),0)),"")</f>
        <v/>
      </c>
      <c r="S32" s="2" t="str">
        <f ca="1">IFERROR(IF(S$2&gt;Analyseperiode,"",IF(MOD(S$2,ROUND(INDEX(Alternativ1[#All],MATCH('Kontantstrøm alt. 1'!$C30,Alternativ1[[#All],[Komponent/Løsning 
(NB! Bruk unike navn)]],0),MATCH($D32,Alternativ1[#Headers],0)+1),0))=0,INDEX(Alternativ1[#All],MATCH('Kontantstrøm alt. 1'!$C30,Alternativ1[[#All],[Komponent/Løsning 
(NB! Bruk unike navn)]],0),MATCH($D32,Alternativ1[#Headers],0)),0)),"")</f>
        <v/>
      </c>
      <c r="T32" s="2" t="str">
        <f ca="1">IFERROR(IF(T$2&gt;Analyseperiode,"",IF(MOD(T$2,ROUND(INDEX(Alternativ1[#All],MATCH('Kontantstrøm alt. 1'!$C30,Alternativ1[[#All],[Komponent/Løsning 
(NB! Bruk unike navn)]],0),MATCH($D32,Alternativ1[#Headers],0)+1),0))=0,INDEX(Alternativ1[#All],MATCH('Kontantstrøm alt. 1'!$C30,Alternativ1[[#All],[Komponent/Løsning 
(NB! Bruk unike navn)]],0),MATCH($D32,Alternativ1[#Headers],0)),0)),"")</f>
        <v/>
      </c>
      <c r="U32" s="2" t="str">
        <f ca="1">IFERROR(IF(U$2&gt;Analyseperiode,"",IF(MOD(U$2,ROUND(INDEX(Alternativ1[#All],MATCH('Kontantstrøm alt. 1'!$C30,Alternativ1[[#All],[Komponent/Løsning 
(NB! Bruk unike navn)]],0),MATCH($D32,Alternativ1[#Headers],0)+1),0))=0,INDEX(Alternativ1[#All],MATCH('Kontantstrøm alt. 1'!$C30,Alternativ1[[#All],[Komponent/Løsning 
(NB! Bruk unike navn)]],0),MATCH($D32,Alternativ1[#Headers],0)),0)),"")</f>
        <v/>
      </c>
      <c r="V32" s="2" t="str">
        <f ca="1">IFERROR(IF(V$2&gt;Analyseperiode,"",IF(MOD(V$2,ROUND(INDEX(Alternativ1[#All],MATCH('Kontantstrøm alt. 1'!$C30,Alternativ1[[#All],[Komponent/Løsning 
(NB! Bruk unike navn)]],0),MATCH($D32,Alternativ1[#Headers],0)+1),0))=0,INDEX(Alternativ1[#All],MATCH('Kontantstrøm alt. 1'!$C30,Alternativ1[[#All],[Komponent/Løsning 
(NB! Bruk unike navn)]],0),MATCH($D32,Alternativ1[#Headers],0)),0)),"")</f>
        <v/>
      </c>
      <c r="W32" s="2" t="str">
        <f ca="1">IFERROR(IF(W$2&gt;Analyseperiode,"",IF(MOD(W$2,ROUND(INDEX(Alternativ1[#All],MATCH('Kontantstrøm alt. 1'!$C30,Alternativ1[[#All],[Komponent/Løsning 
(NB! Bruk unike navn)]],0),MATCH($D32,Alternativ1[#Headers],0)+1),0))=0,INDEX(Alternativ1[#All],MATCH('Kontantstrøm alt. 1'!$C30,Alternativ1[[#All],[Komponent/Løsning 
(NB! Bruk unike navn)]],0),MATCH($D32,Alternativ1[#Headers],0)),0)),"")</f>
        <v/>
      </c>
      <c r="X32" s="2" t="str">
        <f ca="1">IFERROR(IF(X$2&gt;Analyseperiode,"",IF(MOD(X$2,ROUND(INDEX(Alternativ1[#All],MATCH('Kontantstrøm alt. 1'!$C30,Alternativ1[[#All],[Komponent/Løsning 
(NB! Bruk unike navn)]],0),MATCH($D32,Alternativ1[#Headers],0)+1),0))=0,INDEX(Alternativ1[#All],MATCH('Kontantstrøm alt. 1'!$C30,Alternativ1[[#All],[Komponent/Løsning 
(NB! Bruk unike navn)]],0),MATCH($D32,Alternativ1[#Headers],0)),0)),"")</f>
        <v/>
      </c>
      <c r="Y32" s="2" t="str">
        <f ca="1">IFERROR(IF(Y$2&gt;Analyseperiode,"",IF(MOD(Y$2,ROUND(INDEX(Alternativ1[#All],MATCH('Kontantstrøm alt. 1'!$C30,Alternativ1[[#All],[Komponent/Løsning 
(NB! Bruk unike navn)]],0),MATCH($D32,Alternativ1[#Headers],0)+1),0))=0,INDEX(Alternativ1[#All],MATCH('Kontantstrøm alt. 1'!$C30,Alternativ1[[#All],[Komponent/Løsning 
(NB! Bruk unike navn)]],0),MATCH($D32,Alternativ1[#Headers],0)),0)),"")</f>
        <v/>
      </c>
      <c r="Z32" s="2" t="str">
        <f ca="1">IFERROR(IF(Z$2&gt;Analyseperiode,"",IF(MOD(Z$2,ROUND(INDEX(Alternativ1[#All],MATCH('Kontantstrøm alt. 1'!$C30,Alternativ1[[#All],[Komponent/Løsning 
(NB! Bruk unike navn)]],0),MATCH($D32,Alternativ1[#Headers],0)+1),0))=0,INDEX(Alternativ1[#All],MATCH('Kontantstrøm alt. 1'!$C30,Alternativ1[[#All],[Komponent/Løsning 
(NB! Bruk unike navn)]],0),MATCH($D32,Alternativ1[#Headers],0)),0)),"")</f>
        <v/>
      </c>
      <c r="AA32" s="2" t="str">
        <f ca="1">IFERROR(IF(AA$2&gt;Analyseperiode,"",IF(MOD(AA$2,ROUND(INDEX(Alternativ1[#All],MATCH('Kontantstrøm alt. 1'!$C30,Alternativ1[[#All],[Komponent/Løsning 
(NB! Bruk unike navn)]],0),MATCH($D32,Alternativ1[#Headers],0)+1),0))=0,INDEX(Alternativ1[#All],MATCH('Kontantstrøm alt. 1'!$C30,Alternativ1[[#All],[Komponent/Løsning 
(NB! Bruk unike navn)]],0),MATCH($D32,Alternativ1[#Headers],0)),0)),"")</f>
        <v/>
      </c>
      <c r="AB32" s="2" t="str">
        <f ca="1">IFERROR(IF(AB$2&gt;Analyseperiode,"",IF(MOD(AB$2,ROUND(INDEX(Alternativ1[#All],MATCH('Kontantstrøm alt. 1'!$C30,Alternativ1[[#All],[Komponent/Løsning 
(NB! Bruk unike navn)]],0),MATCH($D32,Alternativ1[#Headers],0)+1),0))=0,INDEX(Alternativ1[#All],MATCH('Kontantstrøm alt. 1'!$C30,Alternativ1[[#All],[Komponent/Løsning 
(NB! Bruk unike navn)]],0),MATCH($D32,Alternativ1[#Headers],0)),0)),"")</f>
        <v/>
      </c>
      <c r="AC32" s="2" t="str">
        <f ca="1">IFERROR(IF(AC$2&gt;Analyseperiode,"",IF(MOD(AC$2,ROUND(INDEX(Alternativ1[#All],MATCH('Kontantstrøm alt. 1'!$C30,Alternativ1[[#All],[Komponent/Løsning 
(NB! Bruk unike navn)]],0),MATCH($D32,Alternativ1[#Headers],0)+1),0))=0,INDEX(Alternativ1[#All],MATCH('Kontantstrøm alt. 1'!$C30,Alternativ1[[#All],[Komponent/Løsning 
(NB! Bruk unike navn)]],0),MATCH($D32,Alternativ1[#Headers],0)),0)),"")</f>
        <v/>
      </c>
      <c r="AD32" s="2" t="str">
        <f ca="1">IFERROR(IF(AD$2&gt;Analyseperiode,"",IF(MOD(AD$2,ROUND(INDEX(Alternativ1[#All],MATCH('Kontantstrøm alt. 1'!$C30,Alternativ1[[#All],[Komponent/Løsning 
(NB! Bruk unike navn)]],0),MATCH($D32,Alternativ1[#Headers],0)+1),0))=0,INDEX(Alternativ1[#All],MATCH('Kontantstrøm alt. 1'!$C30,Alternativ1[[#All],[Komponent/Løsning 
(NB! Bruk unike navn)]],0),MATCH($D32,Alternativ1[#Headers],0)),0)),"")</f>
        <v/>
      </c>
      <c r="AE32" s="2" t="str">
        <f ca="1">IFERROR(IF(AE$2&gt;Analyseperiode,"",IF(MOD(AE$2,ROUND(INDEX(Alternativ1[#All],MATCH('Kontantstrøm alt. 1'!$C30,Alternativ1[[#All],[Komponent/Løsning 
(NB! Bruk unike navn)]],0),MATCH($D32,Alternativ1[#Headers],0)+1),0))=0,INDEX(Alternativ1[#All],MATCH('Kontantstrøm alt. 1'!$C30,Alternativ1[[#All],[Komponent/Løsning 
(NB! Bruk unike navn)]],0),MATCH($D32,Alternativ1[#Headers],0)),0)),"")</f>
        <v/>
      </c>
      <c r="AF32" s="2" t="str">
        <f ca="1">IFERROR(IF(AF$2&gt;Analyseperiode,"",IF(MOD(AF$2,ROUND(INDEX(Alternativ1[#All],MATCH('Kontantstrøm alt. 1'!$C30,Alternativ1[[#All],[Komponent/Løsning 
(NB! Bruk unike navn)]],0),MATCH($D32,Alternativ1[#Headers],0)+1),0))=0,INDEX(Alternativ1[#All],MATCH('Kontantstrøm alt. 1'!$C30,Alternativ1[[#All],[Komponent/Løsning 
(NB! Bruk unike navn)]],0),MATCH($D32,Alternativ1[#Headers],0)),0)),"")</f>
        <v/>
      </c>
      <c r="AG32" s="2" t="str">
        <f ca="1">IFERROR(IF(AG$2&gt;Analyseperiode,"",IF(MOD(AG$2,ROUND(INDEX(Alternativ1[#All],MATCH('Kontantstrøm alt. 1'!$C30,Alternativ1[[#All],[Komponent/Løsning 
(NB! Bruk unike navn)]],0),MATCH($D32,Alternativ1[#Headers],0)+1),0))=0,INDEX(Alternativ1[#All],MATCH('Kontantstrøm alt. 1'!$C30,Alternativ1[[#All],[Komponent/Løsning 
(NB! Bruk unike navn)]],0),MATCH($D32,Alternativ1[#Headers],0)),0)),"")</f>
        <v/>
      </c>
      <c r="AH32" s="2" t="str">
        <f ca="1">IFERROR(IF(AH$2&gt;Analyseperiode,"",IF(MOD(AH$2,ROUND(INDEX(Alternativ1[#All],MATCH('Kontantstrøm alt. 1'!$C30,Alternativ1[[#All],[Komponent/Løsning 
(NB! Bruk unike navn)]],0),MATCH($D32,Alternativ1[#Headers],0)+1),0))=0,INDEX(Alternativ1[#All],MATCH('Kontantstrøm alt. 1'!$C30,Alternativ1[[#All],[Komponent/Løsning 
(NB! Bruk unike navn)]],0),MATCH($D32,Alternativ1[#Headers],0)),0)),"")</f>
        <v/>
      </c>
      <c r="AI32" s="2" t="str">
        <f ca="1">IFERROR(IF(AI$2&gt;Analyseperiode,"",IF(MOD(AI$2,ROUND(INDEX(Alternativ1[#All],MATCH('Kontantstrøm alt. 1'!$C30,Alternativ1[[#All],[Komponent/Løsning 
(NB! Bruk unike navn)]],0),MATCH($D32,Alternativ1[#Headers],0)+1),0))=0,INDEX(Alternativ1[#All],MATCH('Kontantstrøm alt. 1'!$C30,Alternativ1[[#All],[Komponent/Løsning 
(NB! Bruk unike navn)]],0),MATCH($D32,Alternativ1[#Headers],0)),0)),"")</f>
        <v/>
      </c>
      <c r="AJ32" s="2" t="str">
        <f>IFERROR(IF(AJ$2&gt;Analyseperiode,"",IF(MOD(AJ$2,ROUND(INDEX(Alternativ1[#All],MATCH('Kontantstrøm alt. 1'!$C30,Alternativ1[[#All],[Komponent/Løsning 
(NB! Bruk unike navn)]],0),MATCH($D32,Alternativ1[#Headers],0)+1),0))=0,INDEX(Alternativ1[#All],MATCH('Kontantstrøm alt. 1'!$C30,Alternativ1[[#All],[Komponent/Løsning 
(NB! Bruk unike navn)]],0),MATCH($D32,Alternativ1[#Headers],0)),0)),"")</f>
        <v/>
      </c>
      <c r="AK32" s="2" t="str">
        <f>IFERROR(IF(AK$2&gt;Analyseperiode,"",IF(MOD(AK$2,ROUND(INDEX(Alternativ1[#All],MATCH('Kontantstrøm alt. 1'!$C30,Alternativ1[[#All],[Komponent/Løsning 
(NB! Bruk unike navn)]],0),MATCH($D32,Alternativ1[#Headers],0)+1),0))=0,INDEX(Alternativ1[#All],MATCH('Kontantstrøm alt. 1'!$C30,Alternativ1[[#All],[Komponent/Løsning 
(NB! Bruk unike navn)]],0),MATCH($D32,Alternativ1[#Headers],0)),0)),"")</f>
        <v/>
      </c>
      <c r="AL32" s="2" t="str">
        <f>IFERROR(IF(AL$2&gt;Analyseperiode,"",IF(MOD(AL$2,ROUND(INDEX(Alternativ1[#All],MATCH('Kontantstrøm alt. 1'!$C30,Alternativ1[[#All],[Komponent/Løsning 
(NB! Bruk unike navn)]],0),MATCH($D32,Alternativ1[#Headers],0)+1),0))=0,INDEX(Alternativ1[#All],MATCH('Kontantstrøm alt. 1'!$C30,Alternativ1[[#All],[Komponent/Løsning 
(NB! Bruk unike navn)]],0),MATCH($D32,Alternativ1[#Headers],0)),0)),"")</f>
        <v/>
      </c>
      <c r="AM32" s="2" t="str">
        <f>IFERROR(IF(AM$2&gt;Analyseperiode,"",IF(MOD(AM$2,ROUND(INDEX(Alternativ1[#All],MATCH('Kontantstrøm alt. 1'!$C30,Alternativ1[[#All],[Komponent/Løsning 
(NB! Bruk unike navn)]],0),MATCH($D32,Alternativ1[#Headers],0)+1),0))=0,INDEX(Alternativ1[#All],MATCH('Kontantstrøm alt. 1'!$C30,Alternativ1[[#All],[Komponent/Løsning 
(NB! Bruk unike navn)]],0),MATCH($D32,Alternativ1[#Headers],0)),0)),"")</f>
        <v/>
      </c>
      <c r="AN32" s="2" t="str">
        <f>IFERROR(IF(AN$2&gt;Analyseperiode,"",IF(MOD(AN$2,ROUND(INDEX(Alternativ1[#All],MATCH('Kontantstrøm alt. 1'!$C30,Alternativ1[[#All],[Komponent/Løsning 
(NB! Bruk unike navn)]],0),MATCH($D32,Alternativ1[#Headers],0)+1),0))=0,INDEX(Alternativ1[#All],MATCH('Kontantstrøm alt. 1'!$C30,Alternativ1[[#All],[Komponent/Løsning 
(NB! Bruk unike navn)]],0),MATCH($D32,Alternativ1[#Headers],0)),0)),"")</f>
        <v/>
      </c>
      <c r="AO32" s="2" t="str">
        <f>IFERROR(IF(AO$2&gt;Analyseperiode,"",IF(MOD(AO$2,ROUND(INDEX(Alternativ1[#All],MATCH('Kontantstrøm alt. 1'!$C30,Alternativ1[[#All],[Komponent/Løsning 
(NB! Bruk unike navn)]],0),MATCH($D32,Alternativ1[#Headers],0)+1),0))=0,INDEX(Alternativ1[#All],MATCH('Kontantstrøm alt. 1'!$C30,Alternativ1[[#All],[Komponent/Løsning 
(NB! Bruk unike navn)]],0),MATCH($D32,Alternativ1[#Headers],0)),0)),"")</f>
        <v/>
      </c>
      <c r="AP32" s="2" t="str">
        <f>IFERROR(IF(AP$2&gt;Analyseperiode,"",IF(MOD(AP$2,ROUND(INDEX(Alternativ1[#All],MATCH('Kontantstrøm alt. 1'!$C30,Alternativ1[[#All],[Komponent/Løsning 
(NB! Bruk unike navn)]],0),MATCH($D32,Alternativ1[#Headers],0)+1),0))=0,INDEX(Alternativ1[#All],MATCH('Kontantstrøm alt. 1'!$C30,Alternativ1[[#All],[Komponent/Løsning 
(NB! Bruk unike navn)]],0),MATCH($D32,Alternativ1[#Headers],0)),0)),"")</f>
        <v/>
      </c>
      <c r="AQ32" s="2" t="str">
        <f>IFERROR(IF(AQ$2&gt;Analyseperiode,"",IF(MOD(AQ$2,ROUND(INDEX(Alternativ1[#All],MATCH('Kontantstrøm alt. 1'!$C30,Alternativ1[[#All],[Komponent/Løsning 
(NB! Bruk unike navn)]],0),MATCH($D32,Alternativ1[#Headers],0)+1),0))=0,INDEX(Alternativ1[#All],MATCH('Kontantstrøm alt. 1'!$C30,Alternativ1[[#All],[Komponent/Løsning 
(NB! Bruk unike navn)]],0),MATCH($D32,Alternativ1[#Headers],0)),0)),"")</f>
        <v/>
      </c>
      <c r="AR32" s="2" t="str">
        <f>IFERROR(IF(AR$2&gt;Analyseperiode,"",IF(MOD(AR$2,ROUND(INDEX(Alternativ1[#All],MATCH('Kontantstrøm alt. 1'!$C30,Alternativ1[[#All],[Komponent/Løsning 
(NB! Bruk unike navn)]],0),MATCH($D32,Alternativ1[#Headers],0)+1),0))=0,INDEX(Alternativ1[#All],MATCH('Kontantstrøm alt. 1'!$C30,Alternativ1[[#All],[Komponent/Løsning 
(NB! Bruk unike navn)]],0),MATCH($D32,Alternativ1[#Headers],0)),0)),"")</f>
        <v/>
      </c>
      <c r="AS32" s="2" t="str">
        <f>IFERROR(IF(AS$2&gt;Analyseperiode,"",IF(MOD(AS$2,ROUND(INDEX(Alternativ1[#All],MATCH('Kontantstrøm alt. 1'!$C30,Alternativ1[[#All],[Komponent/Løsning 
(NB! Bruk unike navn)]],0),MATCH($D32,Alternativ1[#Headers],0)+1),0))=0,INDEX(Alternativ1[#All],MATCH('Kontantstrøm alt. 1'!$C30,Alternativ1[[#All],[Komponent/Løsning 
(NB! Bruk unike navn)]],0),MATCH($D32,Alternativ1[#Headers],0)),0)),"")</f>
        <v/>
      </c>
      <c r="AT32" s="2" t="str">
        <f>IFERROR(IF(AT$2&gt;Analyseperiode,"",IF(MOD(AT$2,ROUND(INDEX(Alternativ1[#All],MATCH('Kontantstrøm alt. 1'!$C30,Alternativ1[[#All],[Komponent/Løsning 
(NB! Bruk unike navn)]],0),MATCH($D32,Alternativ1[#Headers],0)+1),0))=0,INDEX(Alternativ1[#All],MATCH('Kontantstrøm alt. 1'!$C30,Alternativ1[[#All],[Komponent/Løsning 
(NB! Bruk unike navn)]],0),MATCH($D32,Alternativ1[#Headers],0)),0)),"")</f>
        <v/>
      </c>
      <c r="AU32" s="2" t="str">
        <f>IFERROR(IF(AU$2&gt;Analyseperiode,"",IF(MOD(AU$2,ROUND(INDEX(Alternativ1[#All],MATCH('Kontantstrøm alt. 1'!$C30,Alternativ1[[#All],[Komponent/Løsning 
(NB! Bruk unike navn)]],0),MATCH($D32,Alternativ1[#Headers],0)+1),0))=0,INDEX(Alternativ1[#All],MATCH('Kontantstrøm alt. 1'!$C30,Alternativ1[[#All],[Komponent/Løsning 
(NB! Bruk unike navn)]],0),MATCH($D32,Alternativ1[#Headers],0)),0)),"")</f>
        <v/>
      </c>
      <c r="AV32" s="2" t="str">
        <f>IFERROR(IF(AV$2&gt;Analyseperiode,"",IF(MOD(AV$2,ROUND(INDEX(Alternativ1[#All],MATCH('Kontantstrøm alt. 1'!$C30,Alternativ1[[#All],[Komponent/Løsning 
(NB! Bruk unike navn)]],0),MATCH($D32,Alternativ1[#Headers],0)+1),0))=0,INDEX(Alternativ1[#All],MATCH('Kontantstrøm alt. 1'!$C30,Alternativ1[[#All],[Komponent/Løsning 
(NB! Bruk unike navn)]],0),MATCH($D32,Alternativ1[#Headers],0)),0)),"")</f>
        <v/>
      </c>
      <c r="AW32" s="2" t="str">
        <f>IFERROR(IF(AW$2&gt;Analyseperiode,"",IF(MOD(AW$2,ROUND(INDEX(Alternativ1[#All],MATCH('Kontantstrøm alt. 1'!$C30,Alternativ1[[#All],[Komponent/Løsning 
(NB! Bruk unike navn)]],0),MATCH($D32,Alternativ1[#Headers],0)+1),0))=0,INDEX(Alternativ1[#All],MATCH('Kontantstrøm alt. 1'!$C30,Alternativ1[[#All],[Komponent/Løsning 
(NB! Bruk unike navn)]],0),MATCH($D32,Alternativ1[#Headers],0)),0)),"")</f>
        <v/>
      </c>
      <c r="AX32" s="2" t="str">
        <f>IFERROR(IF(AX$2&gt;Analyseperiode,"",IF(MOD(AX$2,ROUND(INDEX(Alternativ1[#All],MATCH('Kontantstrøm alt. 1'!$C30,Alternativ1[[#All],[Komponent/Løsning 
(NB! Bruk unike navn)]],0),MATCH($D32,Alternativ1[#Headers],0)+1),0))=0,INDEX(Alternativ1[#All],MATCH('Kontantstrøm alt. 1'!$C30,Alternativ1[[#All],[Komponent/Løsning 
(NB! Bruk unike navn)]],0),MATCH($D32,Alternativ1[#Headers],0)),0)),"")</f>
        <v/>
      </c>
      <c r="AY32" s="2" t="str">
        <f>IFERROR(IF(AY$2&gt;Analyseperiode,"",IF(MOD(AY$2,ROUND(INDEX(Alternativ1[#All],MATCH('Kontantstrøm alt. 1'!$C30,Alternativ1[[#All],[Komponent/Løsning 
(NB! Bruk unike navn)]],0),MATCH($D32,Alternativ1[#Headers],0)+1),0))=0,INDEX(Alternativ1[#All],MATCH('Kontantstrøm alt. 1'!$C30,Alternativ1[[#All],[Komponent/Løsning 
(NB! Bruk unike navn)]],0),MATCH($D32,Alternativ1[#Headers],0)),0)),"")</f>
        <v/>
      </c>
      <c r="AZ32" s="2" t="str">
        <f>IFERROR(IF(AZ$2&gt;Analyseperiode,"",IF(MOD(AZ$2,ROUND(INDEX(Alternativ1[#All],MATCH('Kontantstrøm alt. 1'!$C30,Alternativ1[[#All],[Komponent/Løsning 
(NB! Bruk unike navn)]],0),MATCH($D32,Alternativ1[#Headers],0)+1),0))=0,INDEX(Alternativ1[#All],MATCH('Kontantstrøm alt. 1'!$C30,Alternativ1[[#All],[Komponent/Løsning 
(NB! Bruk unike navn)]],0),MATCH($D32,Alternativ1[#Headers],0)),0)),"")</f>
        <v/>
      </c>
      <c r="BA32" s="2" t="str">
        <f>IFERROR(IF(BA$2&gt;Analyseperiode,"",IF(MOD(BA$2,ROUND(INDEX(Alternativ1[#All],MATCH('Kontantstrøm alt. 1'!$C30,Alternativ1[[#All],[Komponent/Løsning 
(NB! Bruk unike navn)]],0),MATCH($D32,Alternativ1[#Headers],0)+1),0))=0,INDEX(Alternativ1[#All],MATCH('Kontantstrøm alt. 1'!$C30,Alternativ1[[#All],[Komponent/Løsning 
(NB! Bruk unike navn)]],0),MATCH($D32,Alternativ1[#Headers],0)),0)),"")</f>
        <v/>
      </c>
      <c r="BB32" s="2" t="str">
        <f>IFERROR(IF(BB$2&gt;Analyseperiode,"",IF(MOD(BB$2,ROUND(INDEX(Alternativ1[#All],MATCH('Kontantstrøm alt. 1'!$C30,Alternativ1[[#All],[Komponent/Løsning 
(NB! Bruk unike navn)]],0),MATCH($D32,Alternativ1[#Headers],0)+1),0))=0,INDEX(Alternativ1[#All],MATCH('Kontantstrøm alt. 1'!$C30,Alternativ1[[#All],[Komponent/Løsning 
(NB! Bruk unike navn)]],0),MATCH($D32,Alternativ1[#Headers],0)),0)),"")</f>
        <v/>
      </c>
      <c r="BC32" s="2" t="str">
        <f>IFERROR(IF(BC$2&gt;Analyseperiode,"",IF(MOD(BC$2,ROUND(INDEX(Alternativ1[#All],MATCH('Kontantstrøm alt. 1'!$C30,Alternativ1[[#All],[Komponent/Løsning 
(NB! Bruk unike navn)]],0),MATCH($D32,Alternativ1[#Headers],0)+1),0))=0,INDEX(Alternativ1[#All],MATCH('Kontantstrøm alt. 1'!$C30,Alternativ1[[#All],[Komponent/Løsning 
(NB! Bruk unike navn)]],0),MATCH($D32,Alternativ1[#Headers],0)),0)),"")</f>
        <v/>
      </c>
      <c r="BD32" s="2" t="str">
        <f>IFERROR(IF(BD$2&gt;Analyseperiode,"",IF(MOD(BD$2,ROUND(INDEX(Alternativ1[#All],MATCH('Kontantstrøm alt. 1'!$C30,Alternativ1[[#All],[Komponent/Løsning 
(NB! Bruk unike navn)]],0),MATCH($D32,Alternativ1[#Headers],0)+1),0))=0,INDEX(Alternativ1[#All],MATCH('Kontantstrøm alt. 1'!$C30,Alternativ1[[#All],[Komponent/Løsning 
(NB! Bruk unike navn)]],0),MATCH($D32,Alternativ1[#Headers],0)),0)),"")</f>
        <v/>
      </c>
      <c r="BE32" s="2" t="str">
        <f>IFERROR(IF(BE$2&gt;Analyseperiode,"",IF(MOD(BE$2,ROUND(INDEX(Alternativ1[#All],MATCH('Kontantstrøm alt. 1'!$C30,Alternativ1[[#All],[Komponent/Løsning 
(NB! Bruk unike navn)]],0),MATCH($D32,Alternativ1[#Headers],0)+1),0))=0,INDEX(Alternativ1[#All],MATCH('Kontantstrøm alt. 1'!$C30,Alternativ1[[#All],[Komponent/Løsning 
(NB! Bruk unike navn)]],0),MATCH($D32,Alternativ1[#Headers],0)),0)),"")</f>
        <v/>
      </c>
      <c r="BF32" s="2" t="str">
        <f>IFERROR(IF(BF$2&gt;Analyseperiode,"",IF(MOD(BF$2,ROUND(INDEX(Alternativ1[#All],MATCH('Kontantstrøm alt. 1'!$C30,Alternativ1[[#All],[Komponent/Løsning 
(NB! Bruk unike navn)]],0),MATCH($D32,Alternativ1[#Headers],0)+1),0))=0,INDEX(Alternativ1[#All],MATCH('Kontantstrøm alt. 1'!$C30,Alternativ1[[#All],[Komponent/Løsning 
(NB! Bruk unike navn)]],0),MATCH($D32,Alternativ1[#Headers],0)),0)),"")</f>
        <v/>
      </c>
      <c r="BG32" s="2" t="str">
        <f>IFERROR(IF(BG$2&gt;Analyseperiode,"",IF(MOD(BG$2,ROUND(INDEX(Alternativ1[#All],MATCH('Kontantstrøm alt. 1'!$C30,Alternativ1[[#All],[Komponent/Løsning 
(NB! Bruk unike navn)]],0),MATCH($D32,Alternativ1[#Headers],0)+1),0))=0,INDEX(Alternativ1[#All],MATCH('Kontantstrøm alt. 1'!$C30,Alternativ1[[#All],[Komponent/Løsning 
(NB! Bruk unike navn)]],0),MATCH($D32,Alternativ1[#Headers],0)),0)),"")</f>
        <v/>
      </c>
      <c r="BH32" s="2" t="str">
        <f>IFERROR(IF(BH$2&gt;Analyseperiode,"",IF(MOD(BH$2,ROUND(INDEX(Alternativ1[#All],MATCH('Kontantstrøm alt. 1'!$C30,Alternativ1[[#All],[Komponent/Løsning 
(NB! Bruk unike navn)]],0),MATCH($D32,Alternativ1[#Headers],0)+1),0))=0,INDEX(Alternativ1[#All],MATCH('Kontantstrøm alt. 1'!$C30,Alternativ1[[#All],[Komponent/Løsning 
(NB! Bruk unike navn)]],0),MATCH($D32,Alternativ1[#Headers],0)),0)),"")</f>
        <v/>
      </c>
      <c r="BI32" s="2" t="str">
        <f>IFERROR(IF(BI$2&gt;Analyseperiode,"",IF(MOD(BI$2,ROUND(INDEX(Alternativ1[#All],MATCH('Kontantstrøm alt. 1'!$C30,Alternativ1[[#All],[Komponent/Løsning 
(NB! Bruk unike navn)]],0),MATCH($D32,Alternativ1[#Headers],0)+1),0))=0,INDEX(Alternativ1[#All],MATCH('Kontantstrøm alt. 1'!$C30,Alternativ1[[#All],[Komponent/Løsning 
(NB! Bruk unike navn)]],0),MATCH($D32,Alternativ1[#Headers],0)),0)),"")</f>
        <v/>
      </c>
      <c r="BJ32" s="2" t="str">
        <f>IFERROR(IF(BJ$2&gt;Analyseperiode,"",IF(MOD(BJ$2,ROUND(INDEX(Alternativ1[#All],MATCH('Kontantstrøm alt. 1'!$C30,Alternativ1[[#All],[Komponent/Løsning 
(NB! Bruk unike navn)]],0),MATCH($D32,Alternativ1[#Headers],0)+1),0))=0,INDEX(Alternativ1[#All],MATCH('Kontantstrøm alt. 1'!$C30,Alternativ1[[#All],[Komponent/Løsning 
(NB! Bruk unike navn)]],0),MATCH($D32,Alternativ1[#Headers],0)),0)),"")</f>
        <v/>
      </c>
      <c r="BK32" s="2" t="str">
        <f>IFERROR(IF(BK$2&gt;Analyseperiode,"",IF(MOD(BK$2,ROUND(INDEX(Alternativ1[#All],MATCH('Kontantstrøm alt. 1'!$C30,Alternativ1[[#All],[Komponent/Løsning 
(NB! Bruk unike navn)]],0),MATCH($D32,Alternativ1[#Headers],0)+1),0))=0,INDEX(Alternativ1[#All],MATCH('Kontantstrøm alt. 1'!$C30,Alternativ1[[#All],[Komponent/Løsning 
(NB! Bruk unike navn)]],0),MATCH($D32,Alternativ1[#Headers],0)),0)),"")</f>
        <v/>
      </c>
      <c r="BL32" s="2" t="str">
        <f>IFERROR(IF(BL$2&gt;Analyseperiode,"",IF(MOD(BL$2,ROUND(INDEX(Alternativ1[#All],MATCH('Kontantstrøm alt. 1'!$C30,Alternativ1[[#All],[Komponent/Løsning 
(NB! Bruk unike navn)]],0),MATCH($D32,Alternativ1[#Headers],0)+1),0))=0,INDEX(Alternativ1[#All],MATCH('Kontantstrøm alt. 1'!$C30,Alternativ1[[#All],[Komponent/Løsning 
(NB! Bruk unike navn)]],0),MATCH($D32,Alternativ1[#Headers],0)),0)),"")</f>
        <v/>
      </c>
      <c r="BM32" s="2" t="str">
        <f>IFERROR(IF(BM$2&gt;Analyseperiode,"",IF(MOD(BM$2,ROUND(INDEX(Alternativ1[#All],MATCH('Kontantstrøm alt. 1'!$C30,Alternativ1[[#All],[Komponent/Løsning 
(NB! Bruk unike navn)]],0),MATCH($D32,Alternativ1[#Headers],0)+1),0))=0,INDEX(Alternativ1[#All],MATCH('Kontantstrøm alt. 1'!$C30,Alternativ1[[#All],[Komponent/Løsning 
(NB! Bruk unike navn)]],0),MATCH($D32,Alternativ1[#Headers],0)),0)),"")</f>
        <v/>
      </c>
    </row>
    <row r="33" spans="1:65" x14ac:dyDescent="0.2">
      <c r="B33" s="9">
        <f ca="1">IFERROR(NPV(Kalkrente,OFFSET('Kontantstrøm alt. 1'!$F33,0,0,1,Analyseperiode)),0)</f>
        <v>0</v>
      </c>
      <c r="C33" s="4"/>
      <c r="D33" t="str">
        <f>Alternativ1[[#Headers],[4.1 Utskiftning ]]</f>
        <v xml:space="preserve">4.1 Utskiftning </v>
      </c>
      <c r="E33" s="2"/>
      <c r="F33" s="2" t="str">
        <f ca="1">IFERROR(IF(F$2&gt;Analyseperiode,"",IF($F29=Analyseperiode,0,IF(MOD(F$2,ROUND(INDEX(Alternativ1[#All],MATCH('Kontantstrøm alt. 1'!$C30,Alternativ1[[#All],[Komponent/Løsning 
(NB! Bruk unike navn)]],0),MATCH($D33,Alternativ1[#Headers],0)+1),0))=0,INDEX(Alternativ1[#All],MATCH('Kontantstrøm alt. 1'!$C30,Alternativ1[[#All],[Komponent/Løsning 
(NB! Bruk unike navn)]],0),MATCH($D33,Alternativ1[#Headers],0)),0))),"")</f>
        <v/>
      </c>
      <c r="G33" s="2" t="str">
        <f ca="1">IFERROR(IF(G$2&gt;Analyseperiode,"",IF($F29=Analyseperiode,0,IF(MOD(G$2,ROUND(INDEX(Alternativ1[#All],MATCH('Kontantstrøm alt. 1'!$C30,Alternativ1[[#All],[Komponent/Løsning 
(NB! Bruk unike navn)]],0),MATCH($D33,Alternativ1[#Headers],0)+1),0))=0,INDEX(Alternativ1[#All],MATCH('Kontantstrøm alt. 1'!$C30,Alternativ1[[#All],[Komponent/Løsning 
(NB! Bruk unike navn)]],0),MATCH($D33,Alternativ1[#Headers],0)),0))),"")</f>
        <v/>
      </c>
      <c r="H33" s="2" t="str">
        <f ca="1">IFERROR(IF(H$2&gt;Analyseperiode,"",IF($F29=Analyseperiode,0,IF(MOD(H$2,ROUND(INDEX(Alternativ1[#All],MATCH('Kontantstrøm alt. 1'!$C30,Alternativ1[[#All],[Komponent/Løsning 
(NB! Bruk unike navn)]],0),MATCH($D33,Alternativ1[#Headers],0)+1),0))=0,INDEX(Alternativ1[#All],MATCH('Kontantstrøm alt. 1'!$C30,Alternativ1[[#All],[Komponent/Løsning 
(NB! Bruk unike navn)]],0),MATCH($D33,Alternativ1[#Headers],0)),0))),"")</f>
        <v/>
      </c>
      <c r="I33" s="2" t="str">
        <f ca="1">IFERROR(IF(I$2&gt;Analyseperiode,"",IF($F29=Analyseperiode,0,IF(MOD(I$2,ROUND(INDEX(Alternativ1[#All],MATCH('Kontantstrøm alt. 1'!$C30,Alternativ1[[#All],[Komponent/Løsning 
(NB! Bruk unike navn)]],0),MATCH($D33,Alternativ1[#Headers],0)+1),0))=0,INDEX(Alternativ1[#All],MATCH('Kontantstrøm alt. 1'!$C30,Alternativ1[[#All],[Komponent/Løsning 
(NB! Bruk unike navn)]],0),MATCH($D33,Alternativ1[#Headers],0)),0))),"")</f>
        <v/>
      </c>
      <c r="J33" s="2" t="str">
        <f ca="1">IFERROR(IF(J$2&gt;Analyseperiode,"",IF($F29=Analyseperiode,0,IF(MOD(J$2,ROUND(INDEX(Alternativ1[#All],MATCH('Kontantstrøm alt. 1'!$C30,Alternativ1[[#All],[Komponent/Løsning 
(NB! Bruk unike navn)]],0),MATCH($D33,Alternativ1[#Headers],0)+1),0))=0,INDEX(Alternativ1[#All],MATCH('Kontantstrøm alt. 1'!$C30,Alternativ1[[#All],[Komponent/Løsning 
(NB! Bruk unike navn)]],0),MATCH($D33,Alternativ1[#Headers],0)),0))),"")</f>
        <v/>
      </c>
      <c r="K33" s="2" t="str">
        <f ca="1">IFERROR(IF(K$2&gt;Analyseperiode,"",IF($F29=Analyseperiode,0,IF(MOD(K$2,ROUND(INDEX(Alternativ1[#All],MATCH('Kontantstrøm alt. 1'!$C30,Alternativ1[[#All],[Komponent/Løsning 
(NB! Bruk unike navn)]],0),MATCH($D33,Alternativ1[#Headers],0)+1),0))=0,INDEX(Alternativ1[#All],MATCH('Kontantstrøm alt. 1'!$C30,Alternativ1[[#All],[Komponent/Løsning 
(NB! Bruk unike navn)]],0),MATCH($D33,Alternativ1[#Headers],0)),0))),"")</f>
        <v/>
      </c>
      <c r="L33" s="2" t="str">
        <f ca="1">IFERROR(IF(L$2&gt;Analyseperiode,"",IF($F29=Analyseperiode,0,IF(MOD(L$2,ROUND(INDEX(Alternativ1[#All],MATCH('Kontantstrøm alt. 1'!$C30,Alternativ1[[#All],[Komponent/Løsning 
(NB! Bruk unike navn)]],0),MATCH($D33,Alternativ1[#Headers],0)+1),0))=0,INDEX(Alternativ1[#All],MATCH('Kontantstrøm alt. 1'!$C30,Alternativ1[[#All],[Komponent/Løsning 
(NB! Bruk unike navn)]],0),MATCH($D33,Alternativ1[#Headers],0)),0))),"")</f>
        <v/>
      </c>
      <c r="M33" s="2" t="str">
        <f ca="1">IFERROR(IF(M$2&gt;Analyseperiode,"",IF($F29=Analyseperiode,0,IF(MOD(M$2,ROUND(INDEX(Alternativ1[#All],MATCH('Kontantstrøm alt. 1'!$C30,Alternativ1[[#All],[Komponent/Løsning 
(NB! Bruk unike navn)]],0),MATCH($D33,Alternativ1[#Headers],0)+1),0))=0,INDEX(Alternativ1[#All],MATCH('Kontantstrøm alt. 1'!$C30,Alternativ1[[#All],[Komponent/Løsning 
(NB! Bruk unike navn)]],0),MATCH($D33,Alternativ1[#Headers],0)),0))),"")</f>
        <v/>
      </c>
      <c r="N33" s="2" t="str">
        <f ca="1">IFERROR(IF(N$2&gt;Analyseperiode,"",IF($F29=Analyseperiode,0,IF(MOD(N$2,ROUND(INDEX(Alternativ1[#All],MATCH('Kontantstrøm alt. 1'!$C30,Alternativ1[[#All],[Komponent/Løsning 
(NB! Bruk unike navn)]],0),MATCH($D33,Alternativ1[#Headers],0)+1),0))=0,INDEX(Alternativ1[#All],MATCH('Kontantstrøm alt. 1'!$C30,Alternativ1[[#All],[Komponent/Løsning 
(NB! Bruk unike navn)]],0),MATCH($D33,Alternativ1[#Headers],0)),0))),"")</f>
        <v/>
      </c>
      <c r="O33" s="2" t="str">
        <f ca="1">IFERROR(IF(O$2&gt;Analyseperiode,"",IF($F29=Analyseperiode,0,IF(MOD(O$2,ROUND(INDEX(Alternativ1[#All],MATCH('Kontantstrøm alt. 1'!$C30,Alternativ1[[#All],[Komponent/Løsning 
(NB! Bruk unike navn)]],0),MATCH($D33,Alternativ1[#Headers],0)+1),0))=0,INDEX(Alternativ1[#All],MATCH('Kontantstrøm alt. 1'!$C30,Alternativ1[[#All],[Komponent/Løsning 
(NB! Bruk unike navn)]],0),MATCH($D33,Alternativ1[#Headers],0)),0))),"")</f>
        <v/>
      </c>
      <c r="P33" s="2" t="str">
        <f ca="1">IFERROR(IF(P$2&gt;Analyseperiode,"",IF($F29=Analyseperiode,0,IF(MOD(P$2,ROUND(INDEX(Alternativ1[#All],MATCH('Kontantstrøm alt. 1'!$C30,Alternativ1[[#All],[Komponent/Løsning 
(NB! Bruk unike navn)]],0),MATCH($D33,Alternativ1[#Headers],0)+1),0))=0,INDEX(Alternativ1[#All],MATCH('Kontantstrøm alt. 1'!$C30,Alternativ1[[#All],[Komponent/Løsning 
(NB! Bruk unike navn)]],0),MATCH($D33,Alternativ1[#Headers],0)),0))),"")</f>
        <v/>
      </c>
      <c r="Q33" s="2" t="str">
        <f ca="1">IFERROR(IF(Q$2&gt;Analyseperiode,"",IF($F29=Analyseperiode,0,IF(MOD(Q$2,ROUND(INDEX(Alternativ1[#All],MATCH('Kontantstrøm alt. 1'!$C30,Alternativ1[[#All],[Komponent/Løsning 
(NB! Bruk unike navn)]],0),MATCH($D33,Alternativ1[#Headers],0)+1),0))=0,INDEX(Alternativ1[#All],MATCH('Kontantstrøm alt. 1'!$C30,Alternativ1[[#All],[Komponent/Løsning 
(NB! Bruk unike navn)]],0),MATCH($D33,Alternativ1[#Headers],0)),0))),"")</f>
        <v/>
      </c>
      <c r="R33" s="2" t="str">
        <f ca="1">IFERROR(IF(R$2&gt;Analyseperiode,"",IF($F29=Analyseperiode,0,IF(MOD(R$2,ROUND(INDEX(Alternativ1[#All],MATCH('Kontantstrøm alt. 1'!$C30,Alternativ1[[#All],[Komponent/Løsning 
(NB! Bruk unike navn)]],0),MATCH($D33,Alternativ1[#Headers],0)+1),0))=0,INDEX(Alternativ1[#All],MATCH('Kontantstrøm alt. 1'!$C30,Alternativ1[[#All],[Komponent/Løsning 
(NB! Bruk unike navn)]],0),MATCH($D33,Alternativ1[#Headers],0)),0))),"")</f>
        <v/>
      </c>
      <c r="S33" s="2" t="str">
        <f ca="1">IFERROR(IF(S$2&gt;Analyseperiode,"",IF($F29=Analyseperiode,0,IF(MOD(S$2,ROUND(INDEX(Alternativ1[#All],MATCH('Kontantstrøm alt. 1'!$C30,Alternativ1[[#All],[Komponent/Løsning 
(NB! Bruk unike navn)]],0),MATCH($D33,Alternativ1[#Headers],0)+1),0))=0,INDEX(Alternativ1[#All],MATCH('Kontantstrøm alt. 1'!$C30,Alternativ1[[#All],[Komponent/Løsning 
(NB! Bruk unike navn)]],0),MATCH($D33,Alternativ1[#Headers],0)),0))),"")</f>
        <v/>
      </c>
      <c r="T33" s="2" t="str">
        <f ca="1">IFERROR(IF(T$2&gt;Analyseperiode,"",IF($F29=Analyseperiode,0,IF(MOD(T$2,ROUND(INDEX(Alternativ1[#All],MATCH('Kontantstrøm alt. 1'!$C30,Alternativ1[[#All],[Komponent/Løsning 
(NB! Bruk unike navn)]],0),MATCH($D33,Alternativ1[#Headers],0)+1),0))=0,INDEX(Alternativ1[#All],MATCH('Kontantstrøm alt. 1'!$C30,Alternativ1[[#All],[Komponent/Løsning 
(NB! Bruk unike navn)]],0),MATCH($D33,Alternativ1[#Headers],0)),0))),"")</f>
        <v/>
      </c>
      <c r="U33" s="2" t="str">
        <f ca="1">IFERROR(IF(U$2&gt;Analyseperiode,"",IF($F29=Analyseperiode,0,IF(MOD(U$2,ROUND(INDEX(Alternativ1[#All],MATCH('Kontantstrøm alt. 1'!$C30,Alternativ1[[#All],[Komponent/Løsning 
(NB! Bruk unike navn)]],0),MATCH($D33,Alternativ1[#Headers],0)+1),0))=0,INDEX(Alternativ1[#All],MATCH('Kontantstrøm alt. 1'!$C30,Alternativ1[[#All],[Komponent/Løsning 
(NB! Bruk unike navn)]],0),MATCH($D33,Alternativ1[#Headers],0)),0))),"")</f>
        <v/>
      </c>
      <c r="V33" s="2" t="str">
        <f ca="1">IFERROR(IF(V$2&gt;Analyseperiode,"",IF($F29=Analyseperiode,0,IF(MOD(V$2,ROUND(INDEX(Alternativ1[#All],MATCH('Kontantstrøm alt. 1'!$C30,Alternativ1[[#All],[Komponent/Løsning 
(NB! Bruk unike navn)]],0),MATCH($D33,Alternativ1[#Headers],0)+1),0))=0,INDEX(Alternativ1[#All],MATCH('Kontantstrøm alt. 1'!$C30,Alternativ1[[#All],[Komponent/Løsning 
(NB! Bruk unike navn)]],0),MATCH($D33,Alternativ1[#Headers],0)),0))),"")</f>
        <v/>
      </c>
      <c r="W33" s="2" t="str">
        <f ca="1">IFERROR(IF(W$2&gt;Analyseperiode,"",IF($F29=Analyseperiode,0,IF(MOD(W$2,ROUND(INDEX(Alternativ1[#All],MATCH('Kontantstrøm alt. 1'!$C30,Alternativ1[[#All],[Komponent/Løsning 
(NB! Bruk unike navn)]],0),MATCH($D33,Alternativ1[#Headers],0)+1),0))=0,INDEX(Alternativ1[#All],MATCH('Kontantstrøm alt. 1'!$C30,Alternativ1[[#All],[Komponent/Løsning 
(NB! Bruk unike navn)]],0),MATCH($D33,Alternativ1[#Headers],0)),0))),"")</f>
        <v/>
      </c>
      <c r="X33" s="2" t="str">
        <f ca="1">IFERROR(IF(X$2&gt;Analyseperiode,"",IF($F29=Analyseperiode,0,IF(MOD(X$2,ROUND(INDEX(Alternativ1[#All],MATCH('Kontantstrøm alt. 1'!$C30,Alternativ1[[#All],[Komponent/Løsning 
(NB! Bruk unike navn)]],0),MATCH($D33,Alternativ1[#Headers],0)+1),0))=0,INDEX(Alternativ1[#All],MATCH('Kontantstrøm alt. 1'!$C30,Alternativ1[[#All],[Komponent/Løsning 
(NB! Bruk unike navn)]],0),MATCH($D33,Alternativ1[#Headers],0)),0))),"")</f>
        <v/>
      </c>
      <c r="Y33" s="2" t="str">
        <f ca="1">IFERROR(IF(Y$2&gt;Analyseperiode,"",IF($F29=Analyseperiode,0,IF(MOD(Y$2,ROUND(INDEX(Alternativ1[#All],MATCH('Kontantstrøm alt. 1'!$C30,Alternativ1[[#All],[Komponent/Løsning 
(NB! Bruk unike navn)]],0),MATCH($D33,Alternativ1[#Headers],0)+1),0))=0,INDEX(Alternativ1[#All],MATCH('Kontantstrøm alt. 1'!$C30,Alternativ1[[#All],[Komponent/Løsning 
(NB! Bruk unike navn)]],0),MATCH($D33,Alternativ1[#Headers],0)),0))),"")</f>
        <v/>
      </c>
      <c r="Z33" s="2" t="str">
        <f ca="1">IFERROR(IF(Z$2&gt;Analyseperiode,"",IF($F29=Analyseperiode,0,IF(MOD(Z$2,ROUND(INDEX(Alternativ1[#All],MATCH('Kontantstrøm alt. 1'!$C30,Alternativ1[[#All],[Komponent/Løsning 
(NB! Bruk unike navn)]],0),MATCH($D33,Alternativ1[#Headers],0)+1),0))=0,INDEX(Alternativ1[#All],MATCH('Kontantstrøm alt. 1'!$C30,Alternativ1[[#All],[Komponent/Løsning 
(NB! Bruk unike navn)]],0),MATCH($D33,Alternativ1[#Headers],0)),0))),"")</f>
        <v/>
      </c>
      <c r="AA33" s="2" t="str">
        <f ca="1">IFERROR(IF(AA$2&gt;Analyseperiode,"",IF($F29=Analyseperiode,0,IF(MOD(AA$2,ROUND(INDEX(Alternativ1[#All],MATCH('Kontantstrøm alt. 1'!$C30,Alternativ1[[#All],[Komponent/Løsning 
(NB! Bruk unike navn)]],0),MATCH($D33,Alternativ1[#Headers],0)+1),0))=0,INDEX(Alternativ1[#All],MATCH('Kontantstrøm alt. 1'!$C30,Alternativ1[[#All],[Komponent/Løsning 
(NB! Bruk unike navn)]],0),MATCH($D33,Alternativ1[#Headers],0)),0))),"")</f>
        <v/>
      </c>
      <c r="AB33" s="2" t="str">
        <f ca="1">IFERROR(IF(AB$2&gt;Analyseperiode,"",IF($F29=Analyseperiode,0,IF(MOD(AB$2,ROUND(INDEX(Alternativ1[#All],MATCH('Kontantstrøm alt. 1'!$C30,Alternativ1[[#All],[Komponent/Løsning 
(NB! Bruk unike navn)]],0),MATCH($D33,Alternativ1[#Headers],0)+1),0))=0,INDEX(Alternativ1[#All],MATCH('Kontantstrøm alt. 1'!$C30,Alternativ1[[#All],[Komponent/Løsning 
(NB! Bruk unike navn)]],0),MATCH($D33,Alternativ1[#Headers],0)),0))),"")</f>
        <v/>
      </c>
      <c r="AC33" s="2" t="str">
        <f ca="1">IFERROR(IF(AC$2&gt;Analyseperiode,"",IF($F29=Analyseperiode,0,IF(MOD(AC$2,ROUND(INDEX(Alternativ1[#All],MATCH('Kontantstrøm alt. 1'!$C30,Alternativ1[[#All],[Komponent/Løsning 
(NB! Bruk unike navn)]],0),MATCH($D33,Alternativ1[#Headers],0)+1),0))=0,INDEX(Alternativ1[#All],MATCH('Kontantstrøm alt. 1'!$C30,Alternativ1[[#All],[Komponent/Løsning 
(NB! Bruk unike navn)]],0),MATCH($D33,Alternativ1[#Headers],0)),0))),"")</f>
        <v/>
      </c>
      <c r="AD33" s="2" t="str">
        <f ca="1">IFERROR(IF(AD$2&gt;Analyseperiode,"",IF($F29=Analyseperiode,0,IF(MOD(AD$2,ROUND(INDEX(Alternativ1[#All],MATCH('Kontantstrøm alt. 1'!$C30,Alternativ1[[#All],[Komponent/Løsning 
(NB! Bruk unike navn)]],0),MATCH($D33,Alternativ1[#Headers],0)+1),0))=0,INDEX(Alternativ1[#All],MATCH('Kontantstrøm alt. 1'!$C30,Alternativ1[[#All],[Komponent/Løsning 
(NB! Bruk unike navn)]],0),MATCH($D33,Alternativ1[#Headers],0)),0))),"")</f>
        <v/>
      </c>
      <c r="AE33" s="2" t="str">
        <f ca="1">IFERROR(IF(AE$2&gt;Analyseperiode,"",IF($F29=Analyseperiode,0,IF(MOD(AE$2,ROUND(INDEX(Alternativ1[#All],MATCH('Kontantstrøm alt. 1'!$C30,Alternativ1[[#All],[Komponent/Løsning 
(NB! Bruk unike navn)]],0),MATCH($D33,Alternativ1[#Headers],0)+1),0))=0,INDEX(Alternativ1[#All],MATCH('Kontantstrøm alt. 1'!$C30,Alternativ1[[#All],[Komponent/Løsning 
(NB! Bruk unike navn)]],0),MATCH($D33,Alternativ1[#Headers],0)),0))),"")</f>
        <v/>
      </c>
      <c r="AF33" s="2" t="str">
        <f ca="1">IFERROR(IF(AF$2&gt;Analyseperiode,"",IF($F29=Analyseperiode,0,IF(MOD(AF$2,ROUND(INDEX(Alternativ1[#All],MATCH('Kontantstrøm alt. 1'!$C30,Alternativ1[[#All],[Komponent/Løsning 
(NB! Bruk unike navn)]],0),MATCH($D33,Alternativ1[#Headers],0)+1),0))=0,INDEX(Alternativ1[#All],MATCH('Kontantstrøm alt. 1'!$C30,Alternativ1[[#All],[Komponent/Løsning 
(NB! Bruk unike navn)]],0),MATCH($D33,Alternativ1[#Headers],0)),0))),"")</f>
        <v/>
      </c>
      <c r="AG33" s="2" t="str">
        <f ca="1">IFERROR(IF(AG$2&gt;Analyseperiode,"",IF($F29=Analyseperiode,0,IF(MOD(AG$2,ROUND(INDEX(Alternativ1[#All],MATCH('Kontantstrøm alt. 1'!$C30,Alternativ1[[#All],[Komponent/Løsning 
(NB! Bruk unike navn)]],0),MATCH($D33,Alternativ1[#Headers],0)+1),0))=0,INDEX(Alternativ1[#All],MATCH('Kontantstrøm alt. 1'!$C30,Alternativ1[[#All],[Komponent/Løsning 
(NB! Bruk unike navn)]],0),MATCH($D33,Alternativ1[#Headers],0)),0))),"")</f>
        <v/>
      </c>
      <c r="AH33" s="2" t="str">
        <f ca="1">IFERROR(IF(AH$2&gt;Analyseperiode,"",IF($F29=Analyseperiode,0,IF(MOD(AH$2,ROUND(INDEX(Alternativ1[#All],MATCH('Kontantstrøm alt. 1'!$C30,Alternativ1[[#All],[Komponent/Løsning 
(NB! Bruk unike navn)]],0),MATCH($D33,Alternativ1[#Headers],0)+1),0))=0,INDEX(Alternativ1[#All],MATCH('Kontantstrøm alt. 1'!$C30,Alternativ1[[#All],[Komponent/Løsning 
(NB! Bruk unike navn)]],0),MATCH($D33,Alternativ1[#Headers],0)),0))),"")</f>
        <v/>
      </c>
      <c r="AI33" s="2" t="str">
        <f ca="1">IFERROR(IF(AI$2&gt;Analyseperiode,"",IF($F29=Analyseperiode,0,IF(MOD(AI$2,ROUND(INDEX(Alternativ1[#All],MATCH('Kontantstrøm alt. 1'!$C30,Alternativ1[[#All],[Komponent/Løsning 
(NB! Bruk unike navn)]],0),MATCH($D33,Alternativ1[#Headers],0)+1),0))=0,INDEX(Alternativ1[#All],MATCH('Kontantstrøm alt. 1'!$C30,Alternativ1[[#All],[Komponent/Løsning 
(NB! Bruk unike navn)]],0),MATCH($D33,Alternativ1[#Headers],0)),0))),"")</f>
        <v/>
      </c>
      <c r="AJ33" s="2" t="str">
        <f>IFERROR(IF(AJ$2&gt;Analyseperiode,"",IF($F29=Analyseperiode,0,IF(MOD(AJ$2,ROUND(INDEX(Alternativ1[#All],MATCH('Kontantstrøm alt. 1'!$C30,Alternativ1[[#All],[Komponent/Løsning 
(NB! Bruk unike navn)]],0),MATCH($D33,Alternativ1[#Headers],0)+1),0))=0,INDEX(Alternativ1[#All],MATCH('Kontantstrøm alt. 1'!$C30,Alternativ1[[#All],[Komponent/Løsning 
(NB! Bruk unike navn)]],0),MATCH($D33,Alternativ1[#Headers],0)),0))),"")</f>
        <v/>
      </c>
      <c r="AK33" s="2" t="str">
        <f>IFERROR(IF(AK$2&gt;Analyseperiode,"",IF($F29=Analyseperiode,0,IF(MOD(AK$2,ROUND(INDEX(Alternativ1[#All],MATCH('Kontantstrøm alt. 1'!$C30,Alternativ1[[#All],[Komponent/Løsning 
(NB! Bruk unike navn)]],0),MATCH($D33,Alternativ1[#Headers],0)+1),0))=0,INDEX(Alternativ1[#All],MATCH('Kontantstrøm alt. 1'!$C30,Alternativ1[[#All],[Komponent/Løsning 
(NB! Bruk unike navn)]],0),MATCH($D33,Alternativ1[#Headers],0)),0))),"")</f>
        <v/>
      </c>
      <c r="AL33" s="2" t="str">
        <f>IFERROR(IF(AL$2&gt;Analyseperiode,"",IF($F29=Analyseperiode,0,IF(MOD(AL$2,ROUND(INDEX(Alternativ1[#All],MATCH('Kontantstrøm alt. 1'!$C30,Alternativ1[[#All],[Komponent/Løsning 
(NB! Bruk unike navn)]],0),MATCH($D33,Alternativ1[#Headers],0)+1),0))=0,INDEX(Alternativ1[#All],MATCH('Kontantstrøm alt. 1'!$C30,Alternativ1[[#All],[Komponent/Løsning 
(NB! Bruk unike navn)]],0),MATCH($D33,Alternativ1[#Headers],0)),0))),"")</f>
        <v/>
      </c>
      <c r="AM33" s="2" t="str">
        <f>IFERROR(IF(AM$2&gt;Analyseperiode,"",IF($F29=Analyseperiode,0,IF(MOD(AM$2,ROUND(INDEX(Alternativ1[#All],MATCH('Kontantstrøm alt. 1'!$C30,Alternativ1[[#All],[Komponent/Løsning 
(NB! Bruk unike navn)]],0),MATCH($D33,Alternativ1[#Headers],0)+1),0))=0,INDEX(Alternativ1[#All],MATCH('Kontantstrøm alt. 1'!$C30,Alternativ1[[#All],[Komponent/Løsning 
(NB! Bruk unike navn)]],0),MATCH($D33,Alternativ1[#Headers],0)),0))),"")</f>
        <v/>
      </c>
      <c r="AN33" s="2" t="str">
        <f>IFERROR(IF(AN$2&gt;Analyseperiode,"",IF($F29=Analyseperiode,0,IF(MOD(AN$2,ROUND(INDEX(Alternativ1[#All],MATCH('Kontantstrøm alt. 1'!$C30,Alternativ1[[#All],[Komponent/Løsning 
(NB! Bruk unike navn)]],0),MATCH($D33,Alternativ1[#Headers],0)+1),0))=0,INDEX(Alternativ1[#All],MATCH('Kontantstrøm alt. 1'!$C30,Alternativ1[[#All],[Komponent/Løsning 
(NB! Bruk unike navn)]],0),MATCH($D33,Alternativ1[#Headers],0)),0))),"")</f>
        <v/>
      </c>
      <c r="AO33" s="2" t="str">
        <f>IFERROR(IF(AO$2&gt;Analyseperiode,"",IF($F29=Analyseperiode,0,IF(MOD(AO$2,ROUND(INDEX(Alternativ1[#All],MATCH('Kontantstrøm alt. 1'!$C30,Alternativ1[[#All],[Komponent/Løsning 
(NB! Bruk unike navn)]],0),MATCH($D33,Alternativ1[#Headers],0)+1),0))=0,INDEX(Alternativ1[#All],MATCH('Kontantstrøm alt. 1'!$C30,Alternativ1[[#All],[Komponent/Løsning 
(NB! Bruk unike navn)]],0),MATCH($D33,Alternativ1[#Headers],0)),0))),"")</f>
        <v/>
      </c>
      <c r="AP33" s="2" t="str">
        <f>IFERROR(IF(AP$2&gt;Analyseperiode,"",IF($F29=Analyseperiode,0,IF(MOD(AP$2,ROUND(INDEX(Alternativ1[#All],MATCH('Kontantstrøm alt. 1'!$C30,Alternativ1[[#All],[Komponent/Løsning 
(NB! Bruk unike navn)]],0),MATCH($D33,Alternativ1[#Headers],0)+1),0))=0,INDEX(Alternativ1[#All],MATCH('Kontantstrøm alt. 1'!$C30,Alternativ1[[#All],[Komponent/Løsning 
(NB! Bruk unike navn)]],0),MATCH($D33,Alternativ1[#Headers],0)),0))),"")</f>
        <v/>
      </c>
      <c r="AQ33" s="2" t="str">
        <f>IFERROR(IF(AQ$2&gt;Analyseperiode,"",IF($F29=Analyseperiode,0,IF(MOD(AQ$2,ROUND(INDEX(Alternativ1[#All],MATCH('Kontantstrøm alt. 1'!$C30,Alternativ1[[#All],[Komponent/Løsning 
(NB! Bruk unike navn)]],0),MATCH($D33,Alternativ1[#Headers],0)+1),0))=0,INDEX(Alternativ1[#All],MATCH('Kontantstrøm alt. 1'!$C30,Alternativ1[[#All],[Komponent/Løsning 
(NB! Bruk unike navn)]],0),MATCH($D33,Alternativ1[#Headers],0)),0))),"")</f>
        <v/>
      </c>
      <c r="AR33" s="2" t="str">
        <f>IFERROR(IF(AR$2&gt;Analyseperiode,"",IF($F29=Analyseperiode,0,IF(MOD(AR$2,ROUND(INDEX(Alternativ1[#All],MATCH('Kontantstrøm alt. 1'!$C30,Alternativ1[[#All],[Komponent/Løsning 
(NB! Bruk unike navn)]],0),MATCH($D33,Alternativ1[#Headers],0)+1),0))=0,INDEX(Alternativ1[#All],MATCH('Kontantstrøm alt. 1'!$C30,Alternativ1[[#All],[Komponent/Løsning 
(NB! Bruk unike navn)]],0),MATCH($D33,Alternativ1[#Headers],0)),0))),"")</f>
        <v/>
      </c>
      <c r="AS33" s="2" t="str">
        <f>IFERROR(IF(AS$2&gt;Analyseperiode,"",IF($F29=Analyseperiode,0,IF(MOD(AS$2,ROUND(INDEX(Alternativ1[#All],MATCH('Kontantstrøm alt. 1'!$C30,Alternativ1[[#All],[Komponent/Løsning 
(NB! Bruk unike navn)]],0),MATCH($D33,Alternativ1[#Headers],0)+1),0))=0,INDEX(Alternativ1[#All],MATCH('Kontantstrøm alt. 1'!$C30,Alternativ1[[#All],[Komponent/Løsning 
(NB! Bruk unike navn)]],0),MATCH($D33,Alternativ1[#Headers],0)),0))),"")</f>
        <v/>
      </c>
      <c r="AT33" s="2" t="str">
        <f>IFERROR(IF(AT$2&gt;Analyseperiode,"",IF($F29=Analyseperiode,0,IF(MOD(AT$2,ROUND(INDEX(Alternativ1[#All],MATCH('Kontantstrøm alt. 1'!$C30,Alternativ1[[#All],[Komponent/Løsning 
(NB! Bruk unike navn)]],0),MATCH($D33,Alternativ1[#Headers],0)+1),0))=0,INDEX(Alternativ1[#All],MATCH('Kontantstrøm alt. 1'!$C30,Alternativ1[[#All],[Komponent/Løsning 
(NB! Bruk unike navn)]],0),MATCH($D33,Alternativ1[#Headers],0)),0))),"")</f>
        <v/>
      </c>
      <c r="AU33" s="2" t="str">
        <f>IFERROR(IF(AU$2&gt;Analyseperiode,"",IF($F29=Analyseperiode,0,IF(MOD(AU$2,ROUND(INDEX(Alternativ1[#All],MATCH('Kontantstrøm alt. 1'!$C30,Alternativ1[[#All],[Komponent/Løsning 
(NB! Bruk unike navn)]],0),MATCH($D33,Alternativ1[#Headers],0)+1),0))=0,INDEX(Alternativ1[#All],MATCH('Kontantstrøm alt. 1'!$C30,Alternativ1[[#All],[Komponent/Løsning 
(NB! Bruk unike navn)]],0),MATCH($D33,Alternativ1[#Headers],0)),0))),"")</f>
        <v/>
      </c>
      <c r="AV33" s="2" t="str">
        <f>IFERROR(IF(AV$2&gt;Analyseperiode,"",IF($F29=Analyseperiode,0,IF(MOD(AV$2,ROUND(INDEX(Alternativ1[#All],MATCH('Kontantstrøm alt. 1'!$C30,Alternativ1[[#All],[Komponent/Løsning 
(NB! Bruk unike navn)]],0),MATCH($D33,Alternativ1[#Headers],0)+1),0))=0,INDEX(Alternativ1[#All],MATCH('Kontantstrøm alt. 1'!$C30,Alternativ1[[#All],[Komponent/Løsning 
(NB! Bruk unike navn)]],0),MATCH($D33,Alternativ1[#Headers],0)),0))),"")</f>
        <v/>
      </c>
      <c r="AW33" s="2" t="str">
        <f>IFERROR(IF(AW$2&gt;Analyseperiode,"",IF($F29=Analyseperiode,0,IF(MOD(AW$2,ROUND(INDEX(Alternativ1[#All],MATCH('Kontantstrøm alt. 1'!$C30,Alternativ1[[#All],[Komponent/Løsning 
(NB! Bruk unike navn)]],0),MATCH($D33,Alternativ1[#Headers],0)+1),0))=0,INDEX(Alternativ1[#All],MATCH('Kontantstrøm alt. 1'!$C30,Alternativ1[[#All],[Komponent/Løsning 
(NB! Bruk unike navn)]],0),MATCH($D33,Alternativ1[#Headers],0)),0))),"")</f>
        <v/>
      </c>
      <c r="AX33" s="2" t="str">
        <f>IFERROR(IF(AX$2&gt;Analyseperiode,"",IF($F29=Analyseperiode,0,IF(MOD(AX$2,ROUND(INDEX(Alternativ1[#All],MATCH('Kontantstrøm alt. 1'!$C30,Alternativ1[[#All],[Komponent/Løsning 
(NB! Bruk unike navn)]],0),MATCH($D33,Alternativ1[#Headers],0)+1),0))=0,INDEX(Alternativ1[#All],MATCH('Kontantstrøm alt. 1'!$C30,Alternativ1[[#All],[Komponent/Løsning 
(NB! Bruk unike navn)]],0),MATCH($D33,Alternativ1[#Headers],0)),0))),"")</f>
        <v/>
      </c>
      <c r="AY33" s="2" t="str">
        <f>IFERROR(IF(AY$2&gt;Analyseperiode,"",IF($F29=Analyseperiode,0,IF(MOD(AY$2,ROUND(INDEX(Alternativ1[#All],MATCH('Kontantstrøm alt. 1'!$C30,Alternativ1[[#All],[Komponent/Løsning 
(NB! Bruk unike navn)]],0),MATCH($D33,Alternativ1[#Headers],0)+1),0))=0,INDEX(Alternativ1[#All],MATCH('Kontantstrøm alt. 1'!$C30,Alternativ1[[#All],[Komponent/Løsning 
(NB! Bruk unike navn)]],0),MATCH($D33,Alternativ1[#Headers],0)),0))),"")</f>
        <v/>
      </c>
      <c r="AZ33" s="2" t="str">
        <f>IFERROR(IF(AZ$2&gt;Analyseperiode,"",IF($F29=Analyseperiode,0,IF(MOD(AZ$2,ROUND(INDEX(Alternativ1[#All],MATCH('Kontantstrøm alt. 1'!$C30,Alternativ1[[#All],[Komponent/Løsning 
(NB! Bruk unike navn)]],0),MATCH($D33,Alternativ1[#Headers],0)+1),0))=0,INDEX(Alternativ1[#All],MATCH('Kontantstrøm alt. 1'!$C30,Alternativ1[[#All],[Komponent/Løsning 
(NB! Bruk unike navn)]],0),MATCH($D33,Alternativ1[#Headers],0)),0))),"")</f>
        <v/>
      </c>
      <c r="BA33" s="2" t="str">
        <f>IFERROR(IF(BA$2&gt;Analyseperiode,"",IF($F29=Analyseperiode,0,IF(MOD(BA$2,ROUND(INDEX(Alternativ1[#All],MATCH('Kontantstrøm alt. 1'!$C30,Alternativ1[[#All],[Komponent/Løsning 
(NB! Bruk unike navn)]],0),MATCH($D33,Alternativ1[#Headers],0)+1),0))=0,INDEX(Alternativ1[#All],MATCH('Kontantstrøm alt. 1'!$C30,Alternativ1[[#All],[Komponent/Løsning 
(NB! Bruk unike navn)]],0),MATCH($D33,Alternativ1[#Headers],0)),0))),"")</f>
        <v/>
      </c>
      <c r="BB33" s="2" t="str">
        <f>IFERROR(IF(BB$2&gt;Analyseperiode,"",IF($F29=Analyseperiode,0,IF(MOD(BB$2,ROUND(INDEX(Alternativ1[#All],MATCH('Kontantstrøm alt. 1'!$C30,Alternativ1[[#All],[Komponent/Løsning 
(NB! Bruk unike navn)]],0),MATCH($D33,Alternativ1[#Headers],0)+1),0))=0,INDEX(Alternativ1[#All],MATCH('Kontantstrøm alt. 1'!$C30,Alternativ1[[#All],[Komponent/Løsning 
(NB! Bruk unike navn)]],0),MATCH($D33,Alternativ1[#Headers],0)),0))),"")</f>
        <v/>
      </c>
      <c r="BC33" s="2" t="str">
        <f>IFERROR(IF(BC$2&gt;Analyseperiode,"",IF($F29=Analyseperiode,0,IF(MOD(BC$2,ROUND(INDEX(Alternativ1[#All],MATCH('Kontantstrøm alt. 1'!$C30,Alternativ1[[#All],[Komponent/Løsning 
(NB! Bruk unike navn)]],0),MATCH($D33,Alternativ1[#Headers],0)+1),0))=0,INDEX(Alternativ1[#All],MATCH('Kontantstrøm alt. 1'!$C30,Alternativ1[[#All],[Komponent/Løsning 
(NB! Bruk unike navn)]],0),MATCH($D33,Alternativ1[#Headers],0)),0))),"")</f>
        <v/>
      </c>
      <c r="BD33" s="2" t="str">
        <f>IFERROR(IF(BD$2&gt;Analyseperiode,"",IF($F29=Analyseperiode,0,IF(MOD(BD$2,ROUND(INDEX(Alternativ1[#All],MATCH('Kontantstrøm alt. 1'!$C30,Alternativ1[[#All],[Komponent/Løsning 
(NB! Bruk unike navn)]],0),MATCH($D33,Alternativ1[#Headers],0)+1),0))=0,INDEX(Alternativ1[#All],MATCH('Kontantstrøm alt. 1'!$C30,Alternativ1[[#All],[Komponent/Løsning 
(NB! Bruk unike navn)]],0),MATCH($D33,Alternativ1[#Headers],0)),0))),"")</f>
        <v/>
      </c>
      <c r="BE33" s="2" t="str">
        <f>IFERROR(IF(BE$2&gt;Analyseperiode,"",IF($F29=Analyseperiode,0,IF(MOD(BE$2,ROUND(INDEX(Alternativ1[#All],MATCH('Kontantstrøm alt. 1'!$C30,Alternativ1[[#All],[Komponent/Løsning 
(NB! Bruk unike navn)]],0),MATCH($D33,Alternativ1[#Headers],0)+1),0))=0,INDEX(Alternativ1[#All],MATCH('Kontantstrøm alt. 1'!$C30,Alternativ1[[#All],[Komponent/Løsning 
(NB! Bruk unike navn)]],0),MATCH($D33,Alternativ1[#Headers],0)),0))),"")</f>
        <v/>
      </c>
      <c r="BF33" s="2" t="str">
        <f>IFERROR(IF(BF$2&gt;Analyseperiode,"",IF($F29=Analyseperiode,0,IF(MOD(BF$2,ROUND(INDEX(Alternativ1[#All],MATCH('Kontantstrøm alt. 1'!$C30,Alternativ1[[#All],[Komponent/Løsning 
(NB! Bruk unike navn)]],0),MATCH($D33,Alternativ1[#Headers],0)+1),0))=0,INDEX(Alternativ1[#All],MATCH('Kontantstrøm alt. 1'!$C30,Alternativ1[[#All],[Komponent/Løsning 
(NB! Bruk unike navn)]],0),MATCH($D33,Alternativ1[#Headers],0)),0))),"")</f>
        <v/>
      </c>
      <c r="BG33" s="2" t="str">
        <f>IFERROR(IF(BG$2&gt;Analyseperiode,"",IF($F29=Analyseperiode,0,IF(MOD(BG$2,ROUND(INDEX(Alternativ1[#All],MATCH('Kontantstrøm alt. 1'!$C30,Alternativ1[[#All],[Komponent/Løsning 
(NB! Bruk unike navn)]],0),MATCH($D33,Alternativ1[#Headers],0)+1),0))=0,INDEX(Alternativ1[#All],MATCH('Kontantstrøm alt. 1'!$C30,Alternativ1[[#All],[Komponent/Løsning 
(NB! Bruk unike navn)]],0),MATCH($D33,Alternativ1[#Headers],0)),0))),"")</f>
        <v/>
      </c>
      <c r="BH33" s="2" t="str">
        <f>IFERROR(IF(BH$2&gt;Analyseperiode,"",IF($F29=Analyseperiode,0,IF(MOD(BH$2,ROUND(INDEX(Alternativ1[#All],MATCH('Kontantstrøm alt. 1'!$C30,Alternativ1[[#All],[Komponent/Løsning 
(NB! Bruk unike navn)]],0),MATCH($D33,Alternativ1[#Headers],0)+1),0))=0,INDEX(Alternativ1[#All],MATCH('Kontantstrøm alt. 1'!$C30,Alternativ1[[#All],[Komponent/Løsning 
(NB! Bruk unike navn)]],0),MATCH($D33,Alternativ1[#Headers],0)),0))),"")</f>
        <v/>
      </c>
      <c r="BI33" s="2" t="str">
        <f>IFERROR(IF(BI$2&gt;Analyseperiode,"",IF($F29=Analyseperiode,0,IF(MOD(BI$2,ROUND(INDEX(Alternativ1[#All],MATCH('Kontantstrøm alt. 1'!$C30,Alternativ1[[#All],[Komponent/Løsning 
(NB! Bruk unike navn)]],0),MATCH($D33,Alternativ1[#Headers],0)+1),0))=0,INDEX(Alternativ1[#All],MATCH('Kontantstrøm alt. 1'!$C30,Alternativ1[[#All],[Komponent/Løsning 
(NB! Bruk unike navn)]],0),MATCH($D33,Alternativ1[#Headers],0)),0))),"")</f>
        <v/>
      </c>
      <c r="BJ33" s="2" t="str">
        <f>IFERROR(IF(BJ$2&gt;Analyseperiode,"",IF($F29=Analyseperiode,0,IF(MOD(BJ$2,ROUND(INDEX(Alternativ1[#All],MATCH('Kontantstrøm alt. 1'!$C30,Alternativ1[[#All],[Komponent/Løsning 
(NB! Bruk unike navn)]],0),MATCH($D33,Alternativ1[#Headers],0)+1),0))=0,INDEX(Alternativ1[#All],MATCH('Kontantstrøm alt. 1'!$C30,Alternativ1[[#All],[Komponent/Løsning 
(NB! Bruk unike navn)]],0),MATCH($D33,Alternativ1[#Headers],0)),0))),"")</f>
        <v/>
      </c>
      <c r="BK33" s="2" t="str">
        <f>IFERROR(IF(BK$2&gt;Analyseperiode,"",IF($F29=Analyseperiode,0,IF(MOD(BK$2,ROUND(INDEX(Alternativ1[#All],MATCH('Kontantstrøm alt. 1'!$C30,Alternativ1[[#All],[Komponent/Løsning 
(NB! Bruk unike navn)]],0),MATCH($D33,Alternativ1[#Headers],0)+1),0))=0,INDEX(Alternativ1[#All],MATCH('Kontantstrøm alt. 1'!$C30,Alternativ1[[#All],[Komponent/Løsning 
(NB! Bruk unike navn)]],0),MATCH($D33,Alternativ1[#Headers],0)),0))),"")</f>
        <v/>
      </c>
      <c r="BL33" s="2" t="str">
        <f>IFERROR(IF(BL$2&gt;Analyseperiode,"",IF($F29=Analyseperiode,0,IF(MOD(BL$2,ROUND(INDEX(Alternativ1[#All],MATCH('Kontantstrøm alt. 1'!$C30,Alternativ1[[#All],[Komponent/Løsning 
(NB! Bruk unike navn)]],0),MATCH($D33,Alternativ1[#Headers],0)+1),0))=0,INDEX(Alternativ1[#All],MATCH('Kontantstrøm alt. 1'!$C30,Alternativ1[[#All],[Komponent/Løsning 
(NB! Bruk unike navn)]],0),MATCH($D33,Alternativ1[#Headers],0)),0))),"")</f>
        <v/>
      </c>
      <c r="BM33" s="2" t="str">
        <f>IFERROR(IF(BM$2&gt;Analyseperiode,"",IF($F29=Analyseperiode,0,IF(MOD(BM$2,ROUND(INDEX(Alternativ1[#All],MATCH('Kontantstrøm alt. 1'!$C30,Alternativ1[[#All],[Komponent/Løsning 
(NB! Bruk unike navn)]],0),MATCH($D33,Alternativ1[#Headers],0)+1),0))=0,INDEX(Alternativ1[#All],MATCH('Kontantstrøm alt. 1'!$C30,Alternativ1[[#All],[Komponent/Løsning 
(NB! Bruk unike navn)]],0),MATCH($D33,Alternativ1[#Headers],0)),0))),"")</f>
        <v/>
      </c>
    </row>
    <row r="34" spans="1:65" x14ac:dyDescent="0.2">
      <c r="B34" s="9">
        <f ca="1">IFERROR(NPV(Kalkrente,OFFSET('Kontantstrøm alt. 1'!$F34,0,0,1,Analyseperiode)),0)</f>
        <v>0</v>
      </c>
      <c r="C34" s="4"/>
      <c r="D34" t="str">
        <f>Alternativ1[[#Headers],[5.1 Energi 
(Årlig kostnad)]]</f>
        <v>5.1 Energi 
(Årlig kostnad)</v>
      </c>
      <c r="E34" s="2"/>
      <c r="F34" s="2" t="str">
        <f ca="1">IFERROR(IF(F$2&gt;Analyseperiode,"",INDEX(Alternativ1[#All],MATCH('Kontantstrøm alt. 1'!$C30,Alternativ1[[#All],[Komponent/Løsning 
(NB! Bruk unike navn)]],0),MATCH($D34,Alternativ1[#Headers],0))),"")</f>
        <v/>
      </c>
      <c r="G34" s="2" t="str">
        <f ca="1">IFERROR(IF(G$2&gt;Analyseperiode,"",INDEX(Alternativ1[#All],MATCH('Kontantstrøm alt. 1'!$C30,Alternativ1[[#All],[Komponent/Løsning 
(NB! Bruk unike navn)]],0),MATCH($D34,Alternativ1[#Headers],0))),"")</f>
        <v/>
      </c>
      <c r="H34" s="2" t="str">
        <f ca="1">IFERROR(IF(H$2&gt;Analyseperiode,"",INDEX(Alternativ1[#All],MATCH('Kontantstrøm alt. 1'!$C30,Alternativ1[[#All],[Komponent/Løsning 
(NB! Bruk unike navn)]],0),MATCH($D34,Alternativ1[#Headers],0))),"")</f>
        <v/>
      </c>
      <c r="I34" s="2" t="str">
        <f ca="1">IFERROR(IF(I$2&gt;Analyseperiode,"",INDEX(Alternativ1[#All],MATCH('Kontantstrøm alt. 1'!$C30,Alternativ1[[#All],[Komponent/Løsning 
(NB! Bruk unike navn)]],0),MATCH($D34,Alternativ1[#Headers],0))),"")</f>
        <v/>
      </c>
      <c r="J34" s="2" t="str">
        <f ca="1">IFERROR(IF(J$2&gt;Analyseperiode,"",INDEX(Alternativ1[#All],MATCH('Kontantstrøm alt. 1'!$C30,Alternativ1[[#All],[Komponent/Løsning 
(NB! Bruk unike navn)]],0),MATCH($D34,Alternativ1[#Headers],0))),"")</f>
        <v/>
      </c>
      <c r="K34" s="2" t="str">
        <f ca="1">IFERROR(IF(K$2&gt;Analyseperiode,"",INDEX(Alternativ1[#All],MATCH('Kontantstrøm alt. 1'!$C30,Alternativ1[[#All],[Komponent/Løsning 
(NB! Bruk unike navn)]],0),MATCH($D34,Alternativ1[#Headers],0))),"")</f>
        <v/>
      </c>
      <c r="L34" s="2" t="str">
        <f ca="1">IFERROR(IF(L$2&gt;Analyseperiode,"",INDEX(Alternativ1[#All],MATCH('Kontantstrøm alt. 1'!$C30,Alternativ1[[#All],[Komponent/Løsning 
(NB! Bruk unike navn)]],0),MATCH($D34,Alternativ1[#Headers],0))),"")</f>
        <v/>
      </c>
      <c r="M34" s="2" t="str">
        <f ca="1">IFERROR(IF(M$2&gt;Analyseperiode,"",INDEX(Alternativ1[#All],MATCH('Kontantstrøm alt. 1'!$C30,Alternativ1[[#All],[Komponent/Løsning 
(NB! Bruk unike navn)]],0),MATCH($D34,Alternativ1[#Headers],0))),"")</f>
        <v/>
      </c>
      <c r="N34" s="2" t="str">
        <f ca="1">IFERROR(IF(N$2&gt;Analyseperiode,"",INDEX(Alternativ1[#All],MATCH('Kontantstrøm alt. 1'!$C30,Alternativ1[[#All],[Komponent/Løsning 
(NB! Bruk unike navn)]],0),MATCH($D34,Alternativ1[#Headers],0))),"")</f>
        <v/>
      </c>
      <c r="O34" s="2" t="str">
        <f ca="1">IFERROR(IF(O$2&gt;Analyseperiode,"",INDEX(Alternativ1[#All],MATCH('Kontantstrøm alt. 1'!$C30,Alternativ1[[#All],[Komponent/Løsning 
(NB! Bruk unike navn)]],0),MATCH($D34,Alternativ1[#Headers],0))),"")</f>
        <v/>
      </c>
      <c r="P34" s="2" t="str">
        <f ca="1">IFERROR(IF(P$2&gt;Analyseperiode,"",INDEX(Alternativ1[#All],MATCH('Kontantstrøm alt. 1'!$C30,Alternativ1[[#All],[Komponent/Løsning 
(NB! Bruk unike navn)]],0),MATCH($D34,Alternativ1[#Headers],0))),"")</f>
        <v/>
      </c>
      <c r="Q34" s="2" t="str">
        <f ca="1">IFERROR(IF(Q$2&gt;Analyseperiode,"",INDEX(Alternativ1[#All],MATCH('Kontantstrøm alt. 1'!$C30,Alternativ1[[#All],[Komponent/Løsning 
(NB! Bruk unike navn)]],0),MATCH($D34,Alternativ1[#Headers],0))),"")</f>
        <v/>
      </c>
      <c r="R34" s="2" t="str">
        <f ca="1">IFERROR(IF(R$2&gt;Analyseperiode,"",INDEX(Alternativ1[#All],MATCH('Kontantstrøm alt. 1'!$C30,Alternativ1[[#All],[Komponent/Løsning 
(NB! Bruk unike navn)]],0),MATCH($D34,Alternativ1[#Headers],0))),"")</f>
        <v/>
      </c>
      <c r="S34" s="2" t="str">
        <f ca="1">IFERROR(IF(S$2&gt;Analyseperiode,"",INDEX(Alternativ1[#All],MATCH('Kontantstrøm alt. 1'!$C30,Alternativ1[[#All],[Komponent/Løsning 
(NB! Bruk unike navn)]],0),MATCH($D34,Alternativ1[#Headers],0))),"")</f>
        <v/>
      </c>
      <c r="T34" s="2" t="str">
        <f ca="1">IFERROR(IF(T$2&gt;Analyseperiode,"",INDEX(Alternativ1[#All],MATCH('Kontantstrøm alt. 1'!$C30,Alternativ1[[#All],[Komponent/Løsning 
(NB! Bruk unike navn)]],0),MATCH($D34,Alternativ1[#Headers],0))),"")</f>
        <v/>
      </c>
      <c r="U34" s="2" t="str">
        <f ca="1">IFERROR(IF(U$2&gt;Analyseperiode,"",INDEX(Alternativ1[#All],MATCH('Kontantstrøm alt. 1'!$C30,Alternativ1[[#All],[Komponent/Løsning 
(NB! Bruk unike navn)]],0),MATCH($D34,Alternativ1[#Headers],0))),"")</f>
        <v/>
      </c>
      <c r="V34" s="2" t="str">
        <f ca="1">IFERROR(IF(V$2&gt;Analyseperiode,"",INDEX(Alternativ1[#All],MATCH('Kontantstrøm alt. 1'!$C30,Alternativ1[[#All],[Komponent/Løsning 
(NB! Bruk unike navn)]],0),MATCH($D34,Alternativ1[#Headers],0))),"")</f>
        <v/>
      </c>
      <c r="W34" s="2" t="str">
        <f ca="1">IFERROR(IF(W$2&gt;Analyseperiode,"",INDEX(Alternativ1[#All],MATCH('Kontantstrøm alt. 1'!$C30,Alternativ1[[#All],[Komponent/Løsning 
(NB! Bruk unike navn)]],0),MATCH($D34,Alternativ1[#Headers],0))),"")</f>
        <v/>
      </c>
      <c r="X34" s="2" t="str">
        <f ca="1">IFERROR(IF(X$2&gt;Analyseperiode,"",INDEX(Alternativ1[#All],MATCH('Kontantstrøm alt. 1'!$C30,Alternativ1[[#All],[Komponent/Løsning 
(NB! Bruk unike navn)]],0),MATCH($D34,Alternativ1[#Headers],0))),"")</f>
        <v/>
      </c>
      <c r="Y34" s="2" t="str">
        <f ca="1">IFERROR(IF(Y$2&gt;Analyseperiode,"",INDEX(Alternativ1[#All],MATCH('Kontantstrøm alt. 1'!$C30,Alternativ1[[#All],[Komponent/Løsning 
(NB! Bruk unike navn)]],0),MATCH($D34,Alternativ1[#Headers],0))),"")</f>
        <v/>
      </c>
      <c r="Z34" s="2" t="str">
        <f ca="1">IFERROR(IF(Z$2&gt;Analyseperiode,"",INDEX(Alternativ1[#All],MATCH('Kontantstrøm alt. 1'!$C30,Alternativ1[[#All],[Komponent/Løsning 
(NB! Bruk unike navn)]],0),MATCH($D34,Alternativ1[#Headers],0))),"")</f>
        <v/>
      </c>
      <c r="AA34" s="2" t="str">
        <f ca="1">IFERROR(IF(AA$2&gt;Analyseperiode,"",INDEX(Alternativ1[#All],MATCH('Kontantstrøm alt. 1'!$C30,Alternativ1[[#All],[Komponent/Løsning 
(NB! Bruk unike navn)]],0),MATCH($D34,Alternativ1[#Headers],0))),"")</f>
        <v/>
      </c>
      <c r="AB34" s="2" t="str">
        <f ca="1">IFERROR(IF(AB$2&gt;Analyseperiode,"",INDEX(Alternativ1[#All],MATCH('Kontantstrøm alt. 1'!$C30,Alternativ1[[#All],[Komponent/Løsning 
(NB! Bruk unike navn)]],0),MATCH($D34,Alternativ1[#Headers],0))),"")</f>
        <v/>
      </c>
      <c r="AC34" s="2" t="str">
        <f ca="1">IFERROR(IF(AC$2&gt;Analyseperiode,"",INDEX(Alternativ1[#All],MATCH('Kontantstrøm alt. 1'!$C30,Alternativ1[[#All],[Komponent/Løsning 
(NB! Bruk unike navn)]],0),MATCH($D34,Alternativ1[#Headers],0))),"")</f>
        <v/>
      </c>
      <c r="AD34" s="2" t="str">
        <f ca="1">IFERROR(IF(AD$2&gt;Analyseperiode,"",INDEX(Alternativ1[#All],MATCH('Kontantstrøm alt. 1'!$C30,Alternativ1[[#All],[Komponent/Løsning 
(NB! Bruk unike navn)]],0),MATCH($D34,Alternativ1[#Headers],0))),"")</f>
        <v/>
      </c>
      <c r="AE34" s="2" t="str">
        <f ca="1">IFERROR(IF(AE$2&gt;Analyseperiode,"",INDEX(Alternativ1[#All],MATCH('Kontantstrøm alt. 1'!$C30,Alternativ1[[#All],[Komponent/Løsning 
(NB! Bruk unike navn)]],0),MATCH($D34,Alternativ1[#Headers],0))),"")</f>
        <v/>
      </c>
      <c r="AF34" s="2" t="str">
        <f ca="1">IFERROR(IF(AF$2&gt;Analyseperiode,"",INDEX(Alternativ1[#All],MATCH('Kontantstrøm alt. 1'!$C30,Alternativ1[[#All],[Komponent/Løsning 
(NB! Bruk unike navn)]],0),MATCH($D34,Alternativ1[#Headers],0))),"")</f>
        <v/>
      </c>
      <c r="AG34" s="2" t="str">
        <f ca="1">IFERROR(IF(AG$2&gt;Analyseperiode,"",INDEX(Alternativ1[#All],MATCH('Kontantstrøm alt. 1'!$C30,Alternativ1[[#All],[Komponent/Løsning 
(NB! Bruk unike navn)]],0),MATCH($D34,Alternativ1[#Headers],0))),"")</f>
        <v/>
      </c>
      <c r="AH34" s="2" t="str">
        <f ca="1">IFERROR(IF(AH$2&gt;Analyseperiode,"",INDEX(Alternativ1[#All],MATCH('Kontantstrøm alt. 1'!$C30,Alternativ1[[#All],[Komponent/Løsning 
(NB! Bruk unike navn)]],0),MATCH($D34,Alternativ1[#Headers],0))),"")</f>
        <v/>
      </c>
      <c r="AI34" s="2" t="str">
        <f ca="1">IFERROR(IF(AI$2&gt;Analyseperiode,"",INDEX(Alternativ1[#All],MATCH('Kontantstrøm alt. 1'!$C30,Alternativ1[[#All],[Komponent/Løsning 
(NB! Bruk unike navn)]],0),MATCH($D34,Alternativ1[#Headers],0))),"")</f>
        <v/>
      </c>
      <c r="AJ34" s="2" t="str">
        <f>IFERROR(IF(AJ$2&gt;Analyseperiode,"",INDEX(Alternativ1[#All],MATCH('Kontantstrøm alt. 1'!$C30,Alternativ1[[#All],[Komponent/Løsning 
(NB! Bruk unike navn)]],0),MATCH($D34,Alternativ1[#Headers],0))),"")</f>
        <v/>
      </c>
      <c r="AK34" s="2" t="str">
        <f>IFERROR(IF(AK$2&gt;Analyseperiode,"",INDEX(Alternativ1[#All],MATCH('Kontantstrøm alt. 1'!$C30,Alternativ1[[#All],[Komponent/Løsning 
(NB! Bruk unike navn)]],0),MATCH($D34,Alternativ1[#Headers],0))),"")</f>
        <v/>
      </c>
      <c r="AL34" s="2" t="str">
        <f>IFERROR(IF(AL$2&gt;Analyseperiode,"",INDEX(Alternativ1[#All],MATCH('Kontantstrøm alt. 1'!$C30,Alternativ1[[#All],[Komponent/Løsning 
(NB! Bruk unike navn)]],0),MATCH($D34,Alternativ1[#Headers],0))),"")</f>
        <v/>
      </c>
      <c r="AM34" s="2" t="str">
        <f>IFERROR(IF(AM$2&gt;Analyseperiode,"",INDEX(Alternativ1[#All],MATCH('Kontantstrøm alt. 1'!$C30,Alternativ1[[#All],[Komponent/Løsning 
(NB! Bruk unike navn)]],0),MATCH($D34,Alternativ1[#Headers],0))),"")</f>
        <v/>
      </c>
      <c r="AN34" s="2" t="str">
        <f>IFERROR(IF(AN$2&gt;Analyseperiode,"",INDEX(Alternativ1[#All],MATCH('Kontantstrøm alt. 1'!$C30,Alternativ1[[#All],[Komponent/Løsning 
(NB! Bruk unike navn)]],0),MATCH($D34,Alternativ1[#Headers],0))),"")</f>
        <v/>
      </c>
      <c r="AO34" s="2" t="str">
        <f>IFERROR(IF(AO$2&gt;Analyseperiode,"",INDEX(Alternativ1[#All],MATCH('Kontantstrøm alt. 1'!$C30,Alternativ1[[#All],[Komponent/Løsning 
(NB! Bruk unike navn)]],0),MATCH($D34,Alternativ1[#Headers],0))),"")</f>
        <v/>
      </c>
      <c r="AP34" s="2" t="str">
        <f>IFERROR(IF(AP$2&gt;Analyseperiode,"",INDEX(Alternativ1[#All],MATCH('Kontantstrøm alt. 1'!$C30,Alternativ1[[#All],[Komponent/Løsning 
(NB! Bruk unike navn)]],0),MATCH($D34,Alternativ1[#Headers],0))),"")</f>
        <v/>
      </c>
      <c r="AQ34" s="2" t="str">
        <f>IFERROR(IF(AQ$2&gt;Analyseperiode,"",INDEX(Alternativ1[#All],MATCH('Kontantstrøm alt. 1'!$C30,Alternativ1[[#All],[Komponent/Løsning 
(NB! Bruk unike navn)]],0),MATCH($D34,Alternativ1[#Headers],0))),"")</f>
        <v/>
      </c>
      <c r="AR34" s="2" t="str">
        <f>IFERROR(IF(AR$2&gt;Analyseperiode,"",INDEX(Alternativ1[#All],MATCH('Kontantstrøm alt. 1'!$C30,Alternativ1[[#All],[Komponent/Løsning 
(NB! Bruk unike navn)]],0),MATCH($D34,Alternativ1[#Headers],0))),"")</f>
        <v/>
      </c>
      <c r="AS34" s="2" t="str">
        <f>IFERROR(IF(AS$2&gt;Analyseperiode,"",INDEX(Alternativ1[#All],MATCH('Kontantstrøm alt. 1'!$C30,Alternativ1[[#All],[Komponent/Løsning 
(NB! Bruk unike navn)]],0),MATCH($D34,Alternativ1[#Headers],0))),"")</f>
        <v/>
      </c>
      <c r="AT34" s="2" t="str">
        <f>IFERROR(IF(AT$2&gt;Analyseperiode,"",INDEX(Alternativ1[#All],MATCH('Kontantstrøm alt. 1'!$C30,Alternativ1[[#All],[Komponent/Løsning 
(NB! Bruk unike navn)]],0),MATCH($D34,Alternativ1[#Headers],0))),"")</f>
        <v/>
      </c>
      <c r="AU34" s="2" t="str">
        <f>IFERROR(IF(AU$2&gt;Analyseperiode,"",INDEX(Alternativ1[#All],MATCH('Kontantstrøm alt. 1'!$C30,Alternativ1[[#All],[Komponent/Løsning 
(NB! Bruk unike navn)]],0),MATCH($D34,Alternativ1[#Headers],0))),"")</f>
        <v/>
      </c>
      <c r="AV34" s="2" t="str">
        <f>IFERROR(IF(AV$2&gt;Analyseperiode,"",INDEX(Alternativ1[#All],MATCH('Kontantstrøm alt. 1'!$C30,Alternativ1[[#All],[Komponent/Løsning 
(NB! Bruk unike navn)]],0),MATCH($D34,Alternativ1[#Headers],0))),"")</f>
        <v/>
      </c>
      <c r="AW34" s="2" t="str">
        <f>IFERROR(IF(AW$2&gt;Analyseperiode,"",INDEX(Alternativ1[#All],MATCH('Kontantstrøm alt. 1'!$C30,Alternativ1[[#All],[Komponent/Løsning 
(NB! Bruk unike navn)]],0),MATCH($D34,Alternativ1[#Headers],0))),"")</f>
        <v/>
      </c>
      <c r="AX34" s="2" t="str">
        <f>IFERROR(IF(AX$2&gt;Analyseperiode,"",INDEX(Alternativ1[#All],MATCH('Kontantstrøm alt. 1'!$C30,Alternativ1[[#All],[Komponent/Løsning 
(NB! Bruk unike navn)]],0),MATCH($D34,Alternativ1[#Headers],0))),"")</f>
        <v/>
      </c>
      <c r="AY34" s="2" t="str">
        <f>IFERROR(IF(AY$2&gt;Analyseperiode,"",INDEX(Alternativ1[#All],MATCH('Kontantstrøm alt. 1'!$C30,Alternativ1[[#All],[Komponent/Løsning 
(NB! Bruk unike navn)]],0),MATCH($D34,Alternativ1[#Headers],0))),"")</f>
        <v/>
      </c>
      <c r="AZ34" s="2" t="str">
        <f>IFERROR(IF(AZ$2&gt;Analyseperiode,"",INDEX(Alternativ1[#All],MATCH('Kontantstrøm alt. 1'!$C30,Alternativ1[[#All],[Komponent/Løsning 
(NB! Bruk unike navn)]],0),MATCH($D34,Alternativ1[#Headers],0))),"")</f>
        <v/>
      </c>
      <c r="BA34" s="2" t="str">
        <f>IFERROR(IF(BA$2&gt;Analyseperiode,"",INDEX(Alternativ1[#All],MATCH('Kontantstrøm alt. 1'!$C30,Alternativ1[[#All],[Komponent/Løsning 
(NB! Bruk unike navn)]],0),MATCH($D34,Alternativ1[#Headers],0))),"")</f>
        <v/>
      </c>
      <c r="BB34" s="2" t="str">
        <f>IFERROR(IF(BB$2&gt;Analyseperiode,"",INDEX(Alternativ1[#All],MATCH('Kontantstrøm alt. 1'!$C30,Alternativ1[[#All],[Komponent/Løsning 
(NB! Bruk unike navn)]],0),MATCH($D34,Alternativ1[#Headers],0))),"")</f>
        <v/>
      </c>
      <c r="BC34" s="2" t="str">
        <f>IFERROR(IF(BC$2&gt;Analyseperiode,"",INDEX(Alternativ1[#All],MATCH('Kontantstrøm alt. 1'!$C30,Alternativ1[[#All],[Komponent/Løsning 
(NB! Bruk unike navn)]],0),MATCH($D34,Alternativ1[#Headers],0))),"")</f>
        <v/>
      </c>
      <c r="BD34" s="2" t="str">
        <f>IFERROR(IF(BD$2&gt;Analyseperiode,"",INDEX(Alternativ1[#All],MATCH('Kontantstrøm alt. 1'!$C30,Alternativ1[[#All],[Komponent/Løsning 
(NB! Bruk unike navn)]],0),MATCH($D34,Alternativ1[#Headers],0))),"")</f>
        <v/>
      </c>
      <c r="BE34" s="2" t="str">
        <f>IFERROR(IF(BE$2&gt;Analyseperiode,"",INDEX(Alternativ1[#All],MATCH('Kontantstrøm alt. 1'!$C30,Alternativ1[[#All],[Komponent/Løsning 
(NB! Bruk unike navn)]],0),MATCH($D34,Alternativ1[#Headers],0))),"")</f>
        <v/>
      </c>
      <c r="BF34" s="2" t="str">
        <f>IFERROR(IF(BF$2&gt;Analyseperiode,"",INDEX(Alternativ1[#All],MATCH('Kontantstrøm alt. 1'!$C30,Alternativ1[[#All],[Komponent/Løsning 
(NB! Bruk unike navn)]],0),MATCH($D34,Alternativ1[#Headers],0))),"")</f>
        <v/>
      </c>
      <c r="BG34" s="2" t="str">
        <f>IFERROR(IF(BG$2&gt;Analyseperiode,"",INDEX(Alternativ1[#All],MATCH('Kontantstrøm alt. 1'!$C30,Alternativ1[[#All],[Komponent/Løsning 
(NB! Bruk unike navn)]],0),MATCH($D34,Alternativ1[#Headers],0))),"")</f>
        <v/>
      </c>
      <c r="BH34" s="2" t="str">
        <f>IFERROR(IF(BH$2&gt;Analyseperiode,"",INDEX(Alternativ1[#All],MATCH('Kontantstrøm alt. 1'!$C30,Alternativ1[[#All],[Komponent/Løsning 
(NB! Bruk unike navn)]],0),MATCH($D34,Alternativ1[#Headers],0))),"")</f>
        <v/>
      </c>
      <c r="BI34" s="2" t="str">
        <f>IFERROR(IF(BI$2&gt;Analyseperiode,"",INDEX(Alternativ1[#All],MATCH('Kontantstrøm alt. 1'!$C30,Alternativ1[[#All],[Komponent/Løsning 
(NB! Bruk unike navn)]],0),MATCH($D34,Alternativ1[#Headers],0))),"")</f>
        <v/>
      </c>
      <c r="BJ34" s="2" t="str">
        <f>IFERROR(IF(BJ$2&gt;Analyseperiode,"",INDEX(Alternativ1[#All],MATCH('Kontantstrøm alt. 1'!$C30,Alternativ1[[#All],[Komponent/Løsning 
(NB! Bruk unike navn)]],0),MATCH($D34,Alternativ1[#Headers],0))),"")</f>
        <v/>
      </c>
      <c r="BK34" s="2" t="str">
        <f>IFERROR(IF(BK$2&gt;Analyseperiode,"",INDEX(Alternativ1[#All],MATCH('Kontantstrøm alt. 1'!$C30,Alternativ1[[#All],[Komponent/Løsning 
(NB! Bruk unike navn)]],0),MATCH($D34,Alternativ1[#Headers],0))),"")</f>
        <v/>
      </c>
      <c r="BL34" s="2" t="str">
        <f>IFERROR(IF(BL$2&gt;Analyseperiode,"",INDEX(Alternativ1[#All],MATCH('Kontantstrøm alt. 1'!$C30,Alternativ1[[#All],[Komponent/Løsning 
(NB! Bruk unike navn)]],0),MATCH($D34,Alternativ1[#Headers],0))),"")</f>
        <v/>
      </c>
      <c r="BM34" s="2" t="str">
        <f>IFERROR(IF(BM$2&gt;Analyseperiode,"",INDEX(Alternativ1[#All],MATCH('Kontantstrøm alt. 1'!$C30,Alternativ1[[#All],[Komponent/Løsning 
(NB! Bruk unike navn)]],0),MATCH($D34,Alternativ1[#Headers],0))),"")</f>
        <v/>
      </c>
    </row>
    <row r="35" spans="1:65" x14ac:dyDescent="0.2">
      <c r="B35" s="9">
        <f ca="1">IFERROR(NPV(Kalkrente,OFFSET('Kontantstrøm alt. 1'!$F35,0,0,1,Analyseperiode)),0)</f>
        <v>0</v>
      </c>
      <c r="C35" s="4"/>
      <c r="D35" t="str">
        <f>Alternativ1[[#Headers],[5.2 Vann og avløp 
(Årlig kostnad)]]</f>
        <v>5.2 Vann og avløp 
(Årlig kostnad)</v>
      </c>
      <c r="E35" s="2"/>
      <c r="F35" s="2" t="str">
        <f ca="1">IFERROR(IF(F$2&gt;Analyseperiode,"",INDEX(Alternativ1[#All],MATCH('Kontantstrøm alt. 1'!$C30,Alternativ1[[#All],[Komponent/Løsning 
(NB! Bruk unike navn)]],0),MATCH($D35,Alternativ1[#Headers],0))),"")</f>
        <v/>
      </c>
      <c r="G35" s="2" t="str">
        <f ca="1">IFERROR(IF(G$2&gt;Analyseperiode,"",INDEX(Alternativ1[#All],MATCH('Kontantstrøm alt. 1'!$C30,Alternativ1[[#All],[Komponent/Løsning 
(NB! Bruk unike navn)]],0),MATCH($D35,Alternativ1[#Headers],0))),"")</f>
        <v/>
      </c>
      <c r="H35" s="2" t="str">
        <f ca="1">IFERROR(IF(H$2&gt;Analyseperiode,"",INDEX(Alternativ1[#All],MATCH('Kontantstrøm alt. 1'!$C30,Alternativ1[[#All],[Komponent/Løsning 
(NB! Bruk unike navn)]],0),MATCH($D35,Alternativ1[#Headers],0))),"")</f>
        <v/>
      </c>
      <c r="I35" s="2" t="str">
        <f ca="1">IFERROR(IF(I$2&gt;Analyseperiode,"",INDEX(Alternativ1[#All],MATCH('Kontantstrøm alt. 1'!$C30,Alternativ1[[#All],[Komponent/Løsning 
(NB! Bruk unike navn)]],0),MATCH($D35,Alternativ1[#Headers],0))),"")</f>
        <v/>
      </c>
      <c r="J35" s="2" t="str">
        <f ca="1">IFERROR(IF(J$2&gt;Analyseperiode,"",INDEX(Alternativ1[#All],MATCH('Kontantstrøm alt. 1'!$C30,Alternativ1[[#All],[Komponent/Løsning 
(NB! Bruk unike navn)]],0),MATCH($D35,Alternativ1[#Headers],0))),"")</f>
        <v/>
      </c>
      <c r="K35" s="2" t="str">
        <f ca="1">IFERROR(IF(K$2&gt;Analyseperiode,"",INDEX(Alternativ1[#All],MATCH('Kontantstrøm alt. 1'!$C30,Alternativ1[[#All],[Komponent/Løsning 
(NB! Bruk unike navn)]],0),MATCH($D35,Alternativ1[#Headers],0))),"")</f>
        <v/>
      </c>
      <c r="L35" s="2" t="str">
        <f ca="1">IFERROR(IF(L$2&gt;Analyseperiode,"",INDEX(Alternativ1[#All],MATCH('Kontantstrøm alt. 1'!$C30,Alternativ1[[#All],[Komponent/Løsning 
(NB! Bruk unike navn)]],0),MATCH($D35,Alternativ1[#Headers],0))),"")</f>
        <v/>
      </c>
      <c r="M35" s="2" t="str">
        <f ca="1">IFERROR(IF(M$2&gt;Analyseperiode,"",INDEX(Alternativ1[#All],MATCH('Kontantstrøm alt. 1'!$C30,Alternativ1[[#All],[Komponent/Løsning 
(NB! Bruk unike navn)]],0),MATCH($D35,Alternativ1[#Headers],0))),"")</f>
        <v/>
      </c>
      <c r="N35" s="2" t="str">
        <f ca="1">IFERROR(IF(N$2&gt;Analyseperiode,"",INDEX(Alternativ1[#All],MATCH('Kontantstrøm alt. 1'!$C30,Alternativ1[[#All],[Komponent/Løsning 
(NB! Bruk unike navn)]],0),MATCH($D35,Alternativ1[#Headers],0))),"")</f>
        <v/>
      </c>
      <c r="O35" s="2" t="str">
        <f ca="1">IFERROR(IF(O$2&gt;Analyseperiode,"",INDEX(Alternativ1[#All],MATCH('Kontantstrøm alt. 1'!$C30,Alternativ1[[#All],[Komponent/Løsning 
(NB! Bruk unike navn)]],0),MATCH($D35,Alternativ1[#Headers],0))),"")</f>
        <v/>
      </c>
      <c r="P35" s="2" t="str">
        <f ca="1">IFERROR(IF(P$2&gt;Analyseperiode,"",INDEX(Alternativ1[#All],MATCH('Kontantstrøm alt. 1'!$C30,Alternativ1[[#All],[Komponent/Løsning 
(NB! Bruk unike navn)]],0),MATCH($D35,Alternativ1[#Headers],0))),"")</f>
        <v/>
      </c>
      <c r="Q35" s="2" t="str">
        <f ca="1">IFERROR(IF(Q$2&gt;Analyseperiode,"",INDEX(Alternativ1[#All],MATCH('Kontantstrøm alt. 1'!$C30,Alternativ1[[#All],[Komponent/Løsning 
(NB! Bruk unike navn)]],0),MATCH($D35,Alternativ1[#Headers],0))),"")</f>
        <v/>
      </c>
      <c r="R35" s="2" t="str">
        <f ca="1">IFERROR(IF(R$2&gt;Analyseperiode,"",INDEX(Alternativ1[#All],MATCH('Kontantstrøm alt. 1'!$C30,Alternativ1[[#All],[Komponent/Løsning 
(NB! Bruk unike navn)]],0),MATCH($D35,Alternativ1[#Headers],0))),"")</f>
        <v/>
      </c>
      <c r="S35" s="2" t="str">
        <f ca="1">IFERROR(IF(S$2&gt;Analyseperiode,"",INDEX(Alternativ1[#All],MATCH('Kontantstrøm alt. 1'!$C30,Alternativ1[[#All],[Komponent/Løsning 
(NB! Bruk unike navn)]],0),MATCH($D35,Alternativ1[#Headers],0))),"")</f>
        <v/>
      </c>
      <c r="T35" s="2" t="str">
        <f ca="1">IFERROR(IF(T$2&gt;Analyseperiode,"",INDEX(Alternativ1[#All],MATCH('Kontantstrøm alt. 1'!$C30,Alternativ1[[#All],[Komponent/Løsning 
(NB! Bruk unike navn)]],0),MATCH($D35,Alternativ1[#Headers],0))),"")</f>
        <v/>
      </c>
      <c r="U35" s="2" t="str">
        <f ca="1">IFERROR(IF(U$2&gt;Analyseperiode,"",INDEX(Alternativ1[#All],MATCH('Kontantstrøm alt. 1'!$C30,Alternativ1[[#All],[Komponent/Løsning 
(NB! Bruk unike navn)]],0),MATCH($D35,Alternativ1[#Headers],0))),"")</f>
        <v/>
      </c>
      <c r="V35" s="2" t="str">
        <f ca="1">IFERROR(IF(V$2&gt;Analyseperiode,"",INDEX(Alternativ1[#All],MATCH('Kontantstrøm alt. 1'!$C30,Alternativ1[[#All],[Komponent/Løsning 
(NB! Bruk unike navn)]],0),MATCH($D35,Alternativ1[#Headers],0))),"")</f>
        <v/>
      </c>
      <c r="W35" s="2" t="str">
        <f ca="1">IFERROR(IF(W$2&gt;Analyseperiode,"",INDEX(Alternativ1[#All],MATCH('Kontantstrøm alt. 1'!$C30,Alternativ1[[#All],[Komponent/Løsning 
(NB! Bruk unike navn)]],0),MATCH($D35,Alternativ1[#Headers],0))),"")</f>
        <v/>
      </c>
      <c r="X35" s="2" t="str">
        <f ca="1">IFERROR(IF(X$2&gt;Analyseperiode,"",INDEX(Alternativ1[#All],MATCH('Kontantstrøm alt. 1'!$C30,Alternativ1[[#All],[Komponent/Løsning 
(NB! Bruk unike navn)]],0),MATCH($D35,Alternativ1[#Headers],0))),"")</f>
        <v/>
      </c>
      <c r="Y35" s="2" t="str">
        <f ca="1">IFERROR(IF(Y$2&gt;Analyseperiode,"",INDEX(Alternativ1[#All],MATCH('Kontantstrøm alt. 1'!$C30,Alternativ1[[#All],[Komponent/Løsning 
(NB! Bruk unike navn)]],0),MATCH($D35,Alternativ1[#Headers],0))),"")</f>
        <v/>
      </c>
      <c r="Z35" s="2" t="str">
        <f ca="1">IFERROR(IF(Z$2&gt;Analyseperiode,"",INDEX(Alternativ1[#All],MATCH('Kontantstrøm alt. 1'!$C30,Alternativ1[[#All],[Komponent/Løsning 
(NB! Bruk unike navn)]],0),MATCH($D35,Alternativ1[#Headers],0))),"")</f>
        <v/>
      </c>
      <c r="AA35" s="2" t="str">
        <f ca="1">IFERROR(IF(AA$2&gt;Analyseperiode,"",INDEX(Alternativ1[#All],MATCH('Kontantstrøm alt. 1'!$C30,Alternativ1[[#All],[Komponent/Løsning 
(NB! Bruk unike navn)]],0),MATCH($D35,Alternativ1[#Headers],0))),"")</f>
        <v/>
      </c>
      <c r="AB35" s="2" t="str">
        <f ca="1">IFERROR(IF(AB$2&gt;Analyseperiode,"",INDEX(Alternativ1[#All],MATCH('Kontantstrøm alt. 1'!$C30,Alternativ1[[#All],[Komponent/Løsning 
(NB! Bruk unike navn)]],0),MATCH($D35,Alternativ1[#Headers],0))),"")</f>
        <v/>
      </c>
      <c r="AC35" s="2" t="str">
        <f ca="1">IFERROR(IF(AC$2&gt;Analyseperiode,"",INDEX(Alternativ1[#All],MATCH('Kontantstrøm alt. 1'!$C30,Alternativ1[[#All],[Komponent/Løsning 
(NB! Bruk unike navn)]],0),MATCH($D35,Alternativ1[#Headers],0))),"")</f>
        <v/>
      </c>
      <c r="AD35" s="2" t="str">
        <f ca="1">IFERROR(IF(AD$2&gt;Analyseperiode,"",INDEX(Alternativ1[#All],MATCH('Kontantstrøm alt. 1'!$C30,Alternativ1[[#All],[Komponent/Løsning 
(NB! Bruk unike navn)]],0),MATCH($D35,Alternativ1[#Headers],0))),"")</f>
        <v/>
      </c>
      <c r="AE35" s="2" t="str">
        <f ca="1">IFERROR(IF(AE$2&gt;Analyseperiode,"",INDEX(Alternativ1[#All],MATCH('Kontantstrøm alt. 1'!$C30,Alternativ1[[#All],[Komponent/Løsning 
(NB! Bruk unike navn)]],0),MATCH($D35,Alternativ1[#Headers],0))),"")</f>
        <v/>
      </c>
      <c r="AF35" s="2" t="str">
        <f ca="1">IFERROR(IF(AF$2&gt;Analyseperiode,"",INDEX(Alternativ1[#All],MATCH('Kontantstrøm alt. 1'!$C30,Alternativ1[[#All],[Komponent/Løsning 
(NB! Bruk unike navn)]],0),MATCH($D35,Alternativ1[#Headers],0))),"")</f>
        <v/>
      </c>
      <c r="AG35" s="2" t="str">
        <f ca="1">IFERROR(IF(AG$2&gt;Analyseperiode,"",INDEX(Alternativ1[#All],MATCH('Kontantstrøm alt. 1'!$C30,Alternativ1[[#All],[Komponent/Løsning 
(NB! Bruk unike navn)]],0),MATCH($D35,Alternativ1[#Headers],0))),"")</f>
        <v/>
      </c>
      <c r="AH35" s="2" t="str">
        <f ca="1">IFERROR(IF(AH$2&gt;Analyseperiode,"",INDEX(Alternativ1[#All],MATCH('Kontantstrøm alt. 1'!$C30,Alternativ1[[#All],[Komponent/Løsning 
(NB! Bruk unike navn)]],0),MATCH($D35,Alternativ1[#Headers],0))),"")</f>
        <v/>
      </c>
      <c r="AI35" s="2" t="str">
        <f ca="1">IFERROR(IF(AI$2&gt;Analyseperiode,"",INDEX(Alternativ1[#All],MATCH('Kontantstrøm alt. 1'!$C30,Alternativ1[[#All],[Komponent/Løsning 
(NB! Bruk unike navn)]],0),MATCH($D35,Alternativ1[#Headers],0))),"")</f>
        <v/>
      </c>
      <c r="AJ35" s="2" t="str">
        <f>IFERROR(IF(AJ$2&gt;Analyseperiode,"",INDEX(Alternativ1[#All],MATCH('Kontantstrøm alt. 1'!$C30,Alternativ1[[#All],[Komponent/Løsning 
(NB! Bruk unike navn)]],0),MATCH($D35,Alternativ1[#Headers],0))),"")</f>
        <v/>
      </c>
      <c r="AK35" s="2" t="str">
        <f>IFERROR(IF(AK$2&gt;Analyseperiode,"",INDEX(Alternativ1[#All],MATCH('Kontantstrøm alt. 1'!$C30,Alternativ1[[#All],[Komponent/Løsning 
(NB! Bruk unike navn)]],0),MATCH($D35,Alternativ1[#Headers],0))),"")</f>
        <v/>
      </c>
      <c r="AL35" s="2" t="str">
        <f>IFERROR(IF(AL$2&gt;Analyseperiode,"",INDEX(Alternativ1[#All],MATCH('Kontantstrøm alt. 1'!$C30,Alternativ1[[#All],[Komponent/Løsning 
(NB! Bruk unike navn)]],0),MATCH($D35,Alternativ1[#Headers],0))),"")</f>
        <v/>
      </c>
      <c r="AM35" s="2" t="str">
        <f>IFERROR(IF(AM$2&gt;Analyseperiode,"",INDEX(Alternativ1[#All],MATCH('Kontantstrøm alt. 1'!$C30,Alternativ1[[#All],[Komponent/Løsning 
(NB! Bruk unike navn)]],0),MATCH($D35,Alternativ1[#Headers],0))),"")</f>
        <v/>
      </c>
      <c r="AN35" s="2" t="str">
        <f>IFERROR(IF(AN$2&gt;Analyseperiode,"",INDEX(Alternativ1[#All],MATCH('Kontantstrøm alt. 1'!$C30,Alternativ1[[#All],[Komponent/Løsning 
(NB! Bruk unike navn)]],0),MATCH($D35,Alternativ1[#Headers],0))),"")</f>
        <v/>
      </c>
      <c r="AO35" s="2" t="str">
        <f>IFERROR(IF(AO$2&gt;Analyseperiode,"",INDEX(Alternativ1[#All],MATCH('Kontantstrøm alt. 1'!$C30,Alternativ1[[#All],[Komponent/Løsning 
(NB! Bruk unike navn)]],0),MATCH($D35,Alternativ1[#Headers],0))),"")</f>
        <v/>
      </c>
      <c r="AP35" s="2" t="str">
        <f>IFERROR(IF(AP$2&gt;Analyseperiode,"",INDEX(Alternativ1[#All],MATCH('Kontantstrøm alt. 1'!$C30,Alternativ1[[#All],[Komponent/Løsning 
(NB! Bruk unike navn)]],0),MATCH($D35,Alternativ1[#Headers],0))),"")</f>
        <v/>
      </c>
      <c r="AQ35" s="2" t="str">
        <f>IFERROR(IF(AQ$2&gt;Analyseperiode,"",INDEX(Alternativ1[#All],MATCH('Kontantstrøm alt. 1'!$C30,Alternativ1[[#All],[Komponent/Løsning 
(NB! Bruk unike navn)]],0),MATCH($D35,Alternativ1[#Headers],0))),"")</f>
        <v/>
      </c>
      <c r="AR35" s="2" t="str">
        <f>IFERROR(IF(AR$2&gt;Analyseperiode,"",INDEX(Alternativ1[#All],MATCH('Kontantstrøm alt. 1'!$C30,Alternativ1[[#All],[Komponent/Løsning 
(NB! Bruk unike navn)]],0),MATCH($D35,Alternativ1[#Headers],0))),"")</f>
        <v/>
      </c>
      <c r="AS35" s="2" t="str">
        <f>IFERROR(IF(AS$2&gt;Analyseperiode,"",INDEX(Alternativ1[#All],MATCH('Kontantstrøm alt. 1'!$C30,Alternativ1[[#All],[Komponent/Løsning 
(NB! Bruk unike navn)]],0),MATCH($D35,Alternativ1[#Headers],0))),"")</f>
        <v/>
      </c>
      <c r="AT35" s="2" t="str">
        <f>IFERROR(IF(AT$2&gt;Analyseperiode,"",INDEX(Alternativ1[#All],MATCH('Kontantstrøm alt. 1'!$C30,Alternativ1[[#All],[Komponent/Løsning 
(NB! Bruk unike navn)]],0),MATCH($D35,Alternativ1[#Headers],0))),"")</f>
        <v/>
      </c>
      <c r="AU35" s="2" t="str">
        <f>IFERROR(IF(AU$2&gt;Analyseperiode,"",INDEX(Alternativ1[#All],MATCH('Kontantstrøm alt. 1'!$C30,Alternativ1[[#All],[Komponent/Løsning 
(NB! Bruk unike navn)]],0),MATCH($D35,Alternativ1[#Headers],0))),"")</f>
        <v/>
      </c>
      <c r="AV35" s="2" t="str">
        <f>IFERROR(IF(AV$2&gt;Analyseperiode,"",INDEX(Alternativ1[#All],MATCH('Kontantstrøm alt. 1'!$C30,Alternativ1[[#All],[Komponent/Løsning 
(NB! Bruk unike navn)]],0),MATCH($D35,Alternativ1[#Headers],0))),"")</f>
        <v/>
      </c>
      <c r="AW35" s="2" t="str">
        <f>IFERROR(IF(AW$2&gt;Analyseperiode,"",INDEX(Alternativ1[#All],MATCH('Kontantstrøm alt. 1'!$C30,Alternativ1[[#All],[Komponent/Løsning 
(NB! Bruk unike navn)]],0),MATCH($D35,Alternativ1[#Headers],0))),"")</f>
        <v/>
      </c>
      <c r="AX35" s="2" t="str">
        <f>IFERROR(IF(AX$2&gt;Analyseperiode,"",INDEX(Alternativ1[#All],MATCH('Kontantstrøm alt. 1'!$C30,Alternativ1[[#All],[Komponent/Løsning 
(NB! Bruk unike navn)]],0),MATCH($D35,Alternativ1[#Headers],0))),"")</f>
        <v/>
      </c>
      <c r="AY35" s="2" t="str">
        <f>IFERROR(IF(AY$2&gt;Analyseperiode,"",INDEX(Alternativ1[#All],MATCH('Kontantstrøm alt. 1'!$C30,Alternativ1[[#All],[Komponent/Løsning 
(NB! Bruk unike navn)]],0),MATCH($D35,Alternativ1[#Headers],0))),"")</f>
        <v/>
      </c>
      <c r="AZ35" s="2" t="str">
        <f>IFERROR(IF(AZ$2&gt;Analyseperiode,"",INDEX(Alternativ1[#All],MATCH('Kontantstrøm alt. 1'!$C30,Alternativ1[[#All],[Komponent/Løsning 
(NB! Bruk unike navn)]],0),MATCH($D35,Alternativ1[#Headers],0))),"")</f>
        <v/>
      </c>
      <c r="BA35" s="2" t="str">
        <f>IFERROR(IF(BA$2&gt;Analyseperiode,"",INDEX(Alternativ1[#All],MATCH('Kontantstrøm alt. 1'!$C30,Alternativ1[[#All],[Komponent/Løsning 
(NB! Bruk unike navn)]],0),MATCH($D35,Alternativ1[#Headers],0))),"")</f>
        <v/>
      </c>
      <c r="BB35" s="2" t="str">
        <f>IFERROR(IF(BB$2&gt;Analyseperiode,"",INDEX(Alternativ1[#All],MATCH('Kontantstrøm alt. 1'!$C30,Alternativ1[[#All],[Komponent/Løsning 
(NB! Bruk unike navn)]],0),MATCH($D35,Alternativ1[#Headers],0))),"")</f>
        <v/>
      </c>
      <c r="BC35" s="2" t="str">
        <f>IFERROR(IF(BC$2&gt;Analyseperiode,"",INDEX(Alternativ1[#All],MATCH('Kontantstrøm alt. 1'!$C30,Alternativ1[[#All],[Komponent/Løsning 
(NB! Bruk unike navn)]],0),MATCH($D35,Alternativ1[#Headers],0))),"")</f>
        <v/>
      </c>
      <c r="BD35" s="2" t="str">
        <f>IFERROR(IF(BD$2&gt;Analyseperiode,"",INDEX(Alternativ1[#All],MATCH('Kontantstrøm alt. 1'!$C30,Alternativ1[[#All],[Komponent/Løsning 
(NB! Bruk unike navn)]],0),MATCH($D35,Alternativ1[#Headers],0))),"")</f>
        <v/>
      </c>
      <c r="BE35" s="2" t="str">
        <f>IFERROR(IF(BE$2&gt;Analyseperiode,"",INDEX(Alternativ1[#All],MATCH('Kontantstrøm alt. 1'!$C30,Alternativ1[[#All],[Komponent/Løsning 
(NB! Bruk unike navn)]],0),MATCH($D35,Alternativ1[#Headers],0))),"")</f>
        <v/>
      </c>
      <c r="BF35" s="2" t="str">
        <f>IFERROR(IF(BF$2&gt;Analyseperiode,"",INDEX(Alternativ1[#All],MATCH('Kontantstrøm alt. 1'!$C30,Alternativ1[[#All],[Komponent/Løsning 
(NB! Bruk unike navn)]],0),MATCH($D35,Alternativ1[#Headers],0))),"")</f>
        <v/>
      </c>
      <c r="BG35" s="2" t="str">
        <f>IFERROR(IF(BG$2&gt;Analyseperiode,"",INDEX(Alternativ1[#All],MATCH('Kontantstrøm alt. 1'!$C30,Alternativ1[[#All],[Komponent/Løsning 
(NB! Bruk unike navn)]],0),MATCH($D35,Alternativ1[#Headers],0))),"")</f>
        <v/>
      </c>
      <c r="BH35" s="2" t="str">
        <f>IFERROR(IF(BH$2&gt;Analyseperiode,"",INDEX(Alternativ1[#All],MATCH('Kontantstrøm alt. 1'!$C30,Alternativ1[[#All],[Komponent/Løsning 
(NB! Bruk unike navn)]],0),MATCH($D35,Alternativ1[#Headers],0))),"")</f>
        <v/>
      </c>
      <c r="BI35" s="2" t="str">
        <f>IFERROR(IF(BI$2&gt;Analyseperiode,"",INDEX(Alternativ1[#All],MATCH('Kontantstrøm alt. 1'!$C30,Alternativ1[[#All],[Komponent/Løsning 
(NB! Bruk unike navn)]],0),MATCH($D35,Alternativ1[#Headers],0))),"")</f>
        <v/>
      </c>
      <c r="BJ35" s="2" t="str">
        <f>IFERROR(IF(BJ$2&gt;Analyseperiode,"",INDEX(Alternativ1[#All],MATCH('Kontantstrøm alt. 1'!$C30,Alternativ1[[#All],[Komponent/Løsning 
(NB! Bruk unike navn)]],0),MATCH($D35,Alternativ1[#Headers],0))),"")</f>
        <v/>
      </c>
      <c r="BK35" s="2" t="str">
        <f>IFERROR(IF(BK$2&gt;Analyseperiode,"",INDEX(Alternativ1[#All],MATCH('Kontantstrøm alt. 1'!$C30,Alternativ1[[#All],[Komponent/Løsning 
(NB! Bruk unike navn)]],0),MATCH($D35,Alternativ1[#Headers],0))),"")</f>
        <v/>
      </c>
      <c r="BL35" s="2" t="str">
        <f>IFERROR(IF(BL$2&gt;Analyseperiode,"",INDEX(Alternativ1[#All],MATCH('Kontantstrøm alt. 1'!$C30,Alternativ1[[#All],[Komponent/Løsning 
(NB! Bruk unike navn)]],0),MATCH($D35,Alternativ1[#Headers],0))),"")</f>
        <v/>
      </c>
      <c r="BM35" s="2" t="str">
        <f>IFERROR(IF(BM$2&gt;Analyseperiode,"",INDEX(Alternativ1[#All],MATCH('Kontantstrøm alt. 1'!$C30,Alternativ1[[#All],[Komponent/Løsning 
(NB! Bruk unike navn)]],0),MATCH($D35,Alternativ1[#Headers],0))),"")</f>
        <v/>
      </c>
    </row>
    <row r="36" spans="1:65" x14ac:dyDescent="0.2">
      <c r="B36" s="9">
        <f ca="1">IFERROR(NPV(Kalkrente,OFFSET('Kontantstrøm alt. 1'!$F36,0,0,1,Analyseperiode)),0)</f>
        <v>0</v>
      </c>
      <c r="C36" s="4"/>
      <c r="D36" t="str">
        <f>Alternativ1[[#Headers],[6. Renholdskostnader]]</f>
        <v>6. Renholdskostnader</v>
      </c>
      <c r="E36" s="2"/>
      <c r="F36" s="2" t="str">
        <f ca="1">IFERROR(IF(F$2&gt;Analyseperiode,"",IF(MOD(F$2,ROUND(INDEX(Alternativ1[#All],MATCH('Kontantstrøm alt. 1'!$C30,Alternativ1[[#All],[Komponent/Løsning 
(NB! Bruk unike navn)]],0),MATCH($D36,Alternativ1[#Headers],0)+1),0))=0,INDEX(Alternativ1[#All],MATCH('Kontantstrøm alt. 1'!$C30,Alternativ1[[#All],[Komponent/Løsning 
(NB! Bruk unike navn)]],0),MATCH($D36,Alternativ1[#Headers],0)),0)),"")</f>
        <v/>
      </c>
      <c r="G36" s="2" t="str">
        <f ca="1">IFERROR(IF(G$2&gt;Analyseperiode,"",IF(MOD(G$2,ROUND(INDEX(Alternativ1[#All],MATCH('Kontantstrøm alt. 1'!$C30,Alternativ1[[#All],[Komponent/Løsning 
(NB! Bruk unike navn)]],0),MATCH($D36,Alternativ1[#Headers],0)+1),0))=0,INDEX(Alternativ1[#All],MATCH('Kontantstrøm alt. 1'!$C30,Alternativ1[[#All],[Komponent/Løsning 
(NB! Bruk unike navn)]],0),MATCH($D36,Alternativ1[#Headers],0)),0)),"")</f>
        <v/>
      </c>
      <c r="H36" s="2" t="str">
        <f ca="1">IFERROR(IF(H$2&gt;Analyseperiode,"",IF(MOD(H$2,ROUND(INDEX(Alternativ1[#All],MATCH('Kontantstrøm alt. 1'!$C30,Alternativ1[[#All],[Komponent/Løsning 
(NB! Bruk unike navn)]],0),MATCH($D36,Alternativ1[#Headers],0)+1),0))=0,INDEX(Alternativ1[#All],MATCH('Kontantstrøm alt. 1'!$C30,Alternativ1[[#All],[Komponent/Løsning 
(NB! Bruk unike navn)]],0),MATCH($D36,Alternativ1[#Headers],0)),0)),"")</f>
        <v/>
      </c>
      <c r="I36" s="2" t="str">
        <f ca="1">IFERROR(IF(I$2&gt;Analyseperiode,"",IF(MOD(I$2,ROUND(INDEX(Alternativ1[#All],MATCH('Kontantstrøm alt. 1'!$C30,Alternativ1[[#All],[Komponent/Løsning 
(NB! Bruk unike navn)]],0),MATCH($D36,Alternativ1[#Headers],0)+1),0))=0,INDEX(Alternativ1[#All],MATCH('Kontantstrøm alt. 1'!$C30,Alternativ1[[#All],[Komponent/Løsning 
(NB! Bruk unike navn)]],0),MATCH($D36,Alternativ1[#Headers],0)),0)),"")</f>
        <v/>
      </c>
      <c r="J36" s="2" t="str">
        <f ca="1">IFERROR(IF(J$2&gt;Analyseperiode,"",IF(MOD(J$2,ROUND(INDEX(Alternativ1[#All],MATCH('Kontantstrøm alt. 1'!$C30,Alternativ1[[#All],[Komponent/Løsning 
(NB! Bruk unike navn)]],0),MATCH($D36,Alternativ1[#Headers],0)+1),0))=0,INDEX(Alternativ1[#All],MATCH('Kontantstrøm alt. 1'!$C30,Alternativ1[[#All],[Komponent/Løsning 
(NB! Bruk unike navn)]],0),MATCH($D36,Alternativ1[#Headers],0)),0)),"")</f>
        <v/>
      </c>
      <c r="K36" s="2" t="str">
        <f ca="1">IFERROR(IF(K$2&gt;Analyseperiode,"",IF(MOD(K$2,ROUND(INDEX(Alternativ1[#All],MATCH('Kontantstrøm alt. 1'!$C30,Alternativ1[[#All],[Komponent/Løsning 
(NB! Bruk unike navn)]],0),MATCH($D36,Alternativ1[#Headers],0)+1),0))=0,INDEX(Alternativ1[#All],MATCH('Kontantstrøm alt. 1'!$C30,Alternativ1[[#All],[Komponent/Løsning 
(NB! Bruk unike navn)]],0),MATCH($D36,Alternativ1[#Headers],0)),0)),"")</f>
        <v/>
      </c>
      <c r="L36" s="2" t="str">
        <f ca="1">IFERROR(IF(L$2&gt;Analyseperiode,"",IF(MOD(L$2,ROUND(INDEX(Alternativ1[#All],MATCH('Kontantstrøm alt. 1'!$C30,Alternativ1[[#All],[Komponent/Løsning 
(NB! Bruk unike navn)]],0),MATCH($D36,Alternativ1[#Headers],0)+1),0))=0,INDEX(Alternativ1[#All],MATCH('Kontantstrøm alt. 1'!$C30,Alternativ1[[#All],[Komponent/Løsning 
(NB! Bruk unike navn)]],0),MATCH($D36,Alternativ1[#Headers],0)),0)),"")</f>
        <v/>
      </c>
      <c r="M36" s="2" t="str">
        <f ca="1">IFERROR(IF(M$2&gt;Analyseperiode,"",IF(MOD(M$2,ROUND(INDEX(Alternativ1[#All],MATCH('Kontantstrøm alt. 1'!$C30,Alternativ1[[#All],[Komponent/Løsning 
(NB! Bruk unike navn)]],0),MATCH($D36,Alternativ1[#Headers],0)+1),0))=0,INDEX(Alternativ1[#All],MATCH('Kontantstrøm alt. 1'!$C30,Alternativ1[[#All],[Komponent/Løsning 
(NB! Bruk unike navn)]],0),MATCH($D36,Alternativ1[#Headers],0)),0)),"")</f>
        <v/>
      </c>
      <c r="N36" s="2" t="str">
        <f ca="1">IFERROR(IF(N$2&gt;Analyseperiode,"",IF(MOD(N$2,ROUND(INDEX(Alternativ1[#All],MATCH('Kontantstrøm alt. 1'!$C30,Alternativ1[[#All],[Komponent/Løsning 
(NB! Bruk unike navn)]],0),MATCH($D36,Alternativ1[#Headers],0)+1),0))=0,INDEX(Alternativ1[#All],MATCH('Kontantstrøm alt. 1'!$C30,Alternativ1[[#All],[Komponent/Løsning 
(NB! Bruk unike navn)]],0),MATCH($D36,Alternativ1[#Headers],0)),0)),"")</f>
        <v/>
      </c>
      <c r="O36" s="2" t="str">
        <f ca="1">IFERROR(IF(O$2&gt;Analyseperiode,"",IF(MOD(O$2,ROUND(INDEX(Alternativ1[#All],MATCH('Kontantstrøm alt. 1'!$C30,Alternativ1[[#All],[Komponent/Løsning 
(NB! Bruk unike navn)]],0),MATCH($D36,Alternativ1[#Headers],0)+1),0))=0,INDEX(Alternativ1[#All],MATCH('Kontantstrøm alt. 1'!$C30,Alternativ1[[#All],[Komponent/Løsning 
(NB! Bruk unike navn)]],0),MATCH($D36,Alternativ1[#Headers],0)),0)),"")</f>
        <v/>
      </c>
      <c r="P36" s="2" t="str">
        <f ca="1">IFERROR(IF(P$2&gt;Analyseperiode,"",IF(MOD(P$2,ROUND(INDEX(Alternativ1[#All],MATCH('Kontantstrøm alt. 1'!$C30,Alternativ1[[#All],[Komponent/Løsning 
(NB! Bruk unike navn)]],0),MATCH($D36,Alternativ1[#Headers],0)+1),0))=0,INDEX(Alternativ1[#All],MATCH('Kontantstrøm alt. 1'!$C30,Alternativ1[[#All],[Komponent/Løsning 
(NB! Bruk unike navn)]],0),MATCH($D36,Alternativ1[#Headers],0)),0)),"")</f>
        <v/>
      </c>
      <c r="Q36" s="2" t="str">
        <f ca="1">IFERROR(IF(Q$2&gt;Analyseperiode,"",IF(MOD(Q$2,ROUND(INDEX(Alternativ1[#All],MATCH('Kontantstrøm alt. 1'!$C30,Alternativ1[[#All],[Komponent/Løsning 
(NB! Bruk unike navn)]],0),MATCH($D36,Alternativ1[#Headers],0)+1),0))=0,INDEX(Alternativ1[#All],MATCH('Kontantstrøm alt. 1'!$C30,Alternativ1[[#All],[Komponent/Løsning 
(NB! Bruk unike navn)]],0),MATCH($D36,Alternativ1[#Headers],0)),0)),"")</f>
        <v/>
      </c>
      <c r="R36" s="2" t="str">
        <f ca="1">IFERROR(IF(R$2&gt;Analyseperiode,"",IF(MOD(R$2,ROUND(INDEX(Alternativ1[#All],MATCH('Kontantstrøm alt. 1'!$C30,Alternativ1[[#All],[Komponent/Løsning 
(NB! Bruk unike navn)]],0),MATCH($D36,Alternativ1[#Headers],0)+1),0))=0,INDEX(Alternativ1[#All],MATCH('Kontantstrøm alt. 1'!$C30,Alternativ1[[#All],[Komponent/Løsning 
(NB! Bruk unike navn)]],0),MATCH($D36,Alternativ1[#Headers],0)),0)),"")</f>
        <v/>
      </c>
      <c r="S36" s="2" t="str">
        <f ca="1">IFERROR(IF(S$2&gt;Analyseperiode,"",IF(MOD(S$2,ROUND(INDEX(Alternativ1[#All],MATCH('Kontantstrøm alt. 1'!$C30,Alternativ1[[#All],[Komponent/Løsning 
(NB! Bruk unike navn)]],0),MATCH($D36,Alternativ1[#Headers],0)+1),0))=0,INDEX(Alternativ1[#All],MATCH('Kontantstrøm alt. 1'!$C30,Alternativ1[[#All],[Komponent/Løsning 
(NB! Bruk unike navn)]],0),MATCH($D36,Alternativ1[#Headers],0)),0)),"")</f>
        <v/>
      </c>
      <c r="T36" s="2" t="str">
        <f ca="1">IFERROR(IF(T$2&gt;Analyseperiode,"",IF(MOD(T$2,ROUND(INDEX(Alternativ1[#All],MATCH('Kontantstrøm alt. 1'!$C30,Alternativ1[[#All],[Komponent/Løsning 
(NB! Bruk unike navn)]],0),MATCH($D36,Alternativ1[#Headers],0)+1),0))=0,INDEX(Alternativ1[#All],MATCH('Kontantstrøm alt. 1'!$C30,Alternativ1[[#All],[Komponent/Løsning 
(NB! Bruk unike navn)]],0),MATCH($D36,Alternativ1[#Headers],0)),0)),"")</f>
        <v/>
      </c>
      <c r="U36" s="2" t="str">
        <f ca="1">IFERROR(IF(U$2&gt;Analyseperiode,"",IF(MOD(U$2,ROUND(INDEX(Alternativ1[#All],MATCH('Kontantstrøm alt. 1'!$C30,Alternativ1[[#All],[Komponent/Løsning 
(NB! Bruk unike navn)]],0),MATCH($D36,Alternativ1[#Headers],0)+1),0))=0,INDEX(Alternativ1[#All],MATCH('Kontantstrøm alt. 1'!$C30,Alternativ1[[#All],[Komponent/Løsning 
(NB! Bruk unike navn)]],0),MATCH($D36,Alternativ1[#Headers],0)),0)),"")</f>
        <v/>
      </c>
      <c r="V36" s="2" t="str">
        <f ca="1">IFERROR(IF(V$2&gt;Analyseperiode,"",IF(MOD(V$2,ROUND(INDEX(Alternativ1[#All],MATCH('Kontantstrøm alt. 1'!$C30,Alternativ1[[#All],[Komponent/Løsning 
(NB! Bruk unike navn)]],0),MATCH($D36,Alternativ1[#Headers],0)+1),0))=0,INDEX(Alternativ1[#All],MATCH('Kontantstrøm alt. 1'!$C30,Alternativ1[[#All],[Komponent/Løsning 
(NB! Bruk unike navn)]],0),MATCH($D36,Alternativ1[#Headers],0)),0)),"")</f>
        <v/>
      </c>
      <c r="W36" s="2" t="str">
        <f ca="1">IFERROR(IF(W$2&gt;Analyseperiode,"",IF(MOD(W$2,ROUND(INDEX(Alternativ1[#All],MATCH('Kontantstrøm alt. 1'!$C30,Alternativ1[[#All],[Komponent/Løsning 
(NB! Bruk unike navn)]],0),MATCH($D36,Alternativ1[#Headers],0)+1),0))=0,INDEX(Alternativ1[#All],MATCH('Kontantstrøm alt. 1'!$C30,Alternativ1[[#All],[Komponent/Løsning 
(NB! Bruk unike navn)]],0),MATCH($D36,Alternativ1[#Headers],0)),0)),"")</f>
        <v/>
      </c>
      <c r="X36" s="2" t="str">
        <f ca="1">IFERROR(IF(X$2&gt;Analyseperiode,"",IF(MOD(X$2,ROUND(INDEX(Alternativ1[#All],MATCH('Kontantstrøm alt. 1'!$C30,Alternativ1[[#All],[Komponent/Løsning 
(NB! Bruk unike navn)]],0),MATCH($D36,Alternativ1[#Headers],0)+1),0))=0,INDEX(Alternativ1[#All],MATCH('Kontantstrøm alt. 1'!$C30,Alternativ1[[#All],[Komponent/Løsning 
(NB! Bruk unike navn)]],0),MATCH($D36,Alternativ1[#Headers],0)),0)),"")</f>
        <v/>
      </c>
      <c r="Y36" s="2" t="str">
        <f ca="1">IFERROR(IF(Y$2&gt;Analyseperiode,"",IF(MOD(Y$2,ROUND(INDEX(Alternativ1[#All],MATCH('Kontantstrøm alt. 1'!$C30,Alternativ1[[#All],[Komponent/Løsning 
(NB! Bruk unike navn)]],0),MATCH($D36,Alternativ1[#Headers],0)+1),0))=0,INDEX(Alternativ1[#All],MATCH('Kontantstrøm alt. 1'!$C30,Alternativ1[[#All],[Komponent/Løsning 
(NB! Bruk unike navn)]],0),MATCH($D36,Alternativ1[#Headers],0)),0)),"")</f>
        <v/>
      </c>
      <c r="Z36" s="2" t="str">
        <f ca="1">IFERROR(IF(Z$2&gt;Analyseperiode,"",IF(MOD(Z$2,ROUND(INDEX(Alternativ1[#All],MATCH('Kontantstrøm alt. 1'!$C30,Alternativ1[[#All],[Komponent/Løsning 
(NB! Bruk unike navn)]],0),MATCH($D36,Alternativ1[#Headers],0)+1),0))=0,INDEX(Alternativ1[#All],MATCH('Kontantstrøm alt. 1'!$C30,Alternativ1[[#All],[Komponent/Løsning 
(NB! Bruk unike navn)]],0),MATCH($D36,Alternativ1[#Headers],0)),0)),"")</f>
        <v/>
      </c>
      <c r="AA36" s="2" t="str">
        <f ca="1">IFERROR(IF(AA$2&gt;Analyseperiode,"",IF(MOD(AA$2,ROUND(INDEX(Alternativ1[#All],MATCH('Kontantstrøm alt. 1'!$C30,Alternativ1[[#All],[Komponent/Løsning 
(NB! Bruk unike navn)]],0),MATCH($D36,Alternativ1[#Headers],0)+1),0))=0,INDEX(Alternativ1[#All],MATCH('Kontantstrøm alt. 1'!$C30,Alternativ1[[#All],[Komponent/Løsning 
(NB! Bruk unike navn)]],0),MATCH($D36,Alternativ1[#Headers],0)),0)),"")</f>
        <v/>
      </c>
      <c r="AB36" s="2" t="str">
        <f ca="1">IFERROR(IF(AB$2&gt;Analyseperiode,"",IF(MOD(AB$2,ROUND(INDEX(Alternativ1[#All],MATCH('Kontantstrøm alt. 1'!$C30,Alternativ1[[#All],[Komponent/Løsning 
(NB! Bruk unike navn)]],0),MATCH($D36,Alternativ1[#Headers],0)+1),0))=0,INDEX(Alternativ1[#All],MATCH('Kontantstrøm alt. 1'!$C30,Alternativ1[[#All],[Komponent/Løsning 
(NB! Bruk unike navn)]],0),MATCH($D36,Alternativ1[#Headers],0)),0)),"")</f>
        <v/>
      </c>
      <c r="AC36" s="2" t="str">
        <f ca="1">IFERROR(IF(AC$2&gt;Analyseperiode,"",IF(MOD(AC$2,ROUND(INDEX(Alternativ1[#All],MATCH('Kontantstrøm alt. 1'!$C30,Alternativ1[[#All],[Komponent/Løsning 
(NB! Bruk unike navn)]],0),MATCH($D36,Alternativ1[#Headers],0)+1),0))=0,INDEX(Alternativ1[#All],MATCH('Kontantstrøm alt. 1'!$C30,Alternativ1[[#All],[Komponent/Løsning 
(NB! Bruk unike navn)]],0),MATCH($D36,Alternativ1[#Headers],0)),0)),"")</f>
        <v/>
      </c>
      <c r="AD36" s="2" t="str">
        <f ca="1">IFERROR(IF(AD$2&gt;Analyseperiode,"",IF(MOD(AD$2,ROUND(INDEX(Alternativ1[#All],MATCH('Kontantstrøm alt. 1'!$C30,Alternativ1[[#All],[Komponent/Løsning 
(NB! Bruk unike navn)]],0),MATCH($D36,Alternativ1[#Headers],0)+1),0))=0,INDEX(Alternativ1[#All],MATCH('Kontantstrøm alt. 1'!$C30,Alternativ1[[#All],[Komponent/Løsning 
(NB! Bruk unike navn)]],0),MATCH($D36,Alternativ1[#Headers],0)),0)),"")</f>
        <v/>
      </c>
      <c r="AE36" s="2" t="str">
        <f ca="1">IFERROR(IF(AE$2&gt;Analyseperiode,"",IF(MOD(AE$2,ROUND(INDEX(Alternativ1[#All],MATCH('Kontantstrøm alt. 1'!$C30,Alternativ1[[#All],[Komponent/Løsning 
(NB! Bruk unike navn)]],0),MATCH($D36,Alternativ1[#Headers],0)+1),0))=0,INDEX(Alternativ1[#All],MATCH('Kontantstrøm alt. 1'!$C30,Alternativ1[[#All],[Komponent/Løsning 
(NB! Bruk unike navn)]],0),MATCH($D36,Alternativ1[#Headers],0)),0)),"")</f>
        <v/>
      </c>
      <c r="AF36" s="2" t="str">
        <f ca="1">IFERROR(IF(AF$2&gt;Analyseperiode,"",IF(MOD(AF$2,ROUND(INDEX(Alternativ1[#All],MATCH('Kontantstrøm alt. 1'!$C30,Alternativ1[[#All],[Komponent/Løsning 
(NB! Bruk unike navn)]],0),MATCH($D36,Alternativ1[#Headers],0)+1),0))=0,INDEX(Alternativ1[#All],MATCH('Kontantstrøm alt. 1'!$C30,Alternativ1[[#All],[Komponent/Løsning 
(NB! Bruk unike navn)]],0),MATCH($D36,Alternativ1[#Headers],0)),0)),"")</f>
        <v/>
      </c>
      <c r="AG36" s="2" t="str">
        <f ca="1">IFERROR(IF(AG$2&gt;Analyseperiode,"",IF(MOD(AG$2,ROUND(INDEX(Alternativ1[#All],MATCH('Kontantstrøm alt. 1'!$C30,Alternativ1[[#All],[Komponent/Løsning 
(NB! Bruk unike navn)]],0),MATCH($D36,Alternativ1[#Headers],0)+1),0))=0,INDEX(Alternativ1[#All],MATCH('Kontantstrøm alt. 1'!$C30,Alternativ1[[#All],[Komponent/Løsning 
(NB! Bruk unike navn)]],0),MATCH($D36,Alternativ1[#Headers],0)),0)),"")</f>
        <v/>
      </c>
      <c r="AH36" s="2" t="str">
        <f ca="1">IFERROR(IF(AH$2&gt;Analyseperiode,"",IF(MOD(AH$2,ROUND(INDEX(Alternativ1[#All],MATCH('Kontantstrøm alt. 1'!$C30,Alternativ1[[#All],[Komponent/Løsning 
(NB! Bruk unike navn)]],0),MATCH($D36,Alternativ1[#Headers],0)+1),0))=0,INDEX(Alternativ1[#All],MATCH('Kontantstrøm alt. 1'!$C30,Alternativ1[[#All],[Komponent/Løsning 
(NB! Bruk unike navn)]],0),MATCH($D36,Alternativ1[#Headers],0)),0)),"")</f>
        <v/>
      </c>
      <c r="AI36" s="2" t="str">
        <f ca="1">IFERROR(IF(AI$2&gt;Analyseperiode,"",IF(MOD(AI$2,ROUND(INDEX(Alternativ1[#All],MATCH('Kontantstrøm alt. 1'!$C30,Alternativ1[[#All],[Komponent/Løsning 
(NB! Bruk unike navn)]],0),MATCH($D36,Alternativ1[#Headers],0)+1),0))=0,INDEX(Alternativ1[#All],MATCH('Kontantstrøm alt. 1'!$C30,Alternativ1[[#All],[Komponent/Løsning 
(NB! Bruk unike navn)]],0),MATCH($D36,Alternativ1[#Headers],0)),0)),"")</f>
        <v/>
      </c>
      <c r="AJ36" s="2" t="str">
        <f>IFERROR(IF(AJ$2&gt;Analyseperiode,"",IF(MOD(AJ$2,ROUND(INDEX(Alternativ1[#All],MATCH('Kontantstrøm alt. 1'!$C30,Alternativ1[[#All],[Komponent/Løsning 
(NB! Bruk unike navn)]],0),MATCH($D36,Alternativ1[#Headers],0)+1),0))=0,INDEX(Alternativ1[#All],MATCH('Kontantstrøm alt. 1'!$C30,Alternativ1[[#All],[Komponent/Løsning 
(NB! Bruk unike navn)]],0),MATCH($D36,Alternativ1[#Headers],0)),0)),"")</f>
        <v/>
      </c>
      <c r="AK36" s="2" t="str">
        <f>IFERROR(IF(AK$2&gt;Analyseperiode,"",IF(MOD(AK$2,ROUND(INDEX(Alternativ1[#All],MATCH('Kontantstrøm alt. 1'!$C30,Alternativ1[[#All],[Komponent/Løsning 
(NB! Bruk unike navn)]],0),MATCH($D36,Alternativ1[#Headers],0)+1),0))=0,INDEX(Alternativ1[#All],MATCH('Kontantstrøm alt. 1'!$C30,Alternativ1[[#All],[Komponent/Løsning 
(NB! Bruk unike navn)]],0),MATCH($D36,Alternativ1[#Headers],0)),0)),"")</f>
        <v/>
      </c>
      <c r="AL36" s="2" t="str">
        <f>IFERROR(IF(AL$2&gt;Analyseperiode,"",IF(MOD(AL$2,ROUND(INDEX(Alternativ1[#All],MATCH('Kontantstrøm alt. 1'!$C30,Alternativ1[[#All],[Komponent/Løsning 
(NB! Bruk unike navn)]],0),MATCH($D36,Alternativ1[#Headers],0)+1),0))=0,INDEX(Alternativ1[#All],MATCH('Kontantstrøm alt. 1'!$C30,Alternativ1[[#All],[Komponent/Løsning 
(NB! Bruk unike navn)]],0),MATCH($D36,Alternativ1[#Headers],0)),0)),"")</f>
        <v/>
      </c>
      <c r="AM36" s="2" t="str">
        <f>IFERROR(IF(AM$2&gt;Analyseperiode,"",IF(MOD(AM$2,ROUND(INDEX(Alternativ1[#All],MATCH('Kontantstrøm alt. 1'!$C30,Alternativ1[[#All],[Komponent/Løsning 
(NB! Bruk unike navn)]],0),MATCH($D36,Alternativ1[#Headers],0)+1),0))=0,INDEX(Alternativ1[#All],MATCH('Kontantstrøm alt. 1'!$C30,Alternativ1[[#All],[Komponent/Løsning 
(NB! Bruk unike navn)]],0),MATCH($D36,Alternativ1[#Headers],0)),0)),"")</f>
        <v/>
      </c>
      <c r="AN36" s="2" t="str">
        <f>IFERROR(IF(AN$2&gt;Analyseperiode,"",IF(MOD(AN$2,ROUND(INDEX(Alternativ1[#All],MATCH('Kontantstrøm alt. 1'!$C30,Alternativ1[[#All],[Komponent/Løsning 
(NB! Bruk unike navn)]],0),MATCH($D36,Alternativ1[#Headers],0)+1),0))=0,INDEX(Alternativ1[#All],MATCH('Kontantstrøm alt. 1'!$C30,Alternativ1[[#All],[Komponent/Løsning 
(NB! Bruk unike navn)]],0),MATCH($D36,Alternativ1[#Headers],0)),0)),"")</f>
        <v/>
      </c>
      <c r="AO36" s="2" t="str">
        <f>IFERROR(IF(AO$2&gt;Analyseperiode,"",IF(MOD(AO$2,ROUND(INDEX(Alternativ1[#All],MATCH('Kontantstrøm alt. 1'!$C30,Alternativ1[[#All],[Komponent/Løsning 
(NB! Bruk unike navn)]],0),MATCH($D36,Alternativ1[#Headers],0)+1),0))=0,INDEX(Alternativ1[#All],MATCH('Kontantstrøm alt. 1'!$C30,Alternativ1[[#All],[Komponent/Løsning 
(NB! Bruk unike navn)]],0),MATCH($D36,Alternativ1[#Headers],0)),0)),"")</f>
        <v/>
      </c>
      <c r="AP36" s="2" t="str">
        <f>IFERROR(IF(AP$2&gt;Analyseperiode,"",IF(MOD(AP$2,ROUND(INDEX(Alternativ1[#All],MATCH('Kontantstrøm alt. 1'!$C30,Alternativ1[[#All],[Komponent/Løsning 
(NB! Bruk unike navn)]],0),MATCH($D36,Alternativ1[#Headers],0)+1),0))=0,INDEX(Alternativ1[#All],MATCH('Kontantstrøm alt. 1'!$C30,Alternativ1[[#All],[Komponent/Løsning 
(NB! Bruk unike navn)]],0),MATCH($D36,Alternativ1[#Headers],0)),0)),"")</f>
        <v/>
      </c>
      <c r="AQ36" s="2" t="str">
        <f>IFERROR(IF(AQ$2&gt;Analyseperiode,"",IF(MOD(AQ$2,ROUND(INDEX(Alternativ1[#All],MATCH('Kontantstrøm alt. 1'!$C30,Alternativ1[[#All],[Komponent/Løsning 
(NB! Bruk unike navn)]],0),MATCH($D36,Alternativ1[#Headers],0)+1),0))=0,INDEX(Alternativ1[#All],MATCH('Kontantstrøm alt. 1'!$C30,Alternativ1[[#All],[Komponent/Løsning 
(NB! Bruk unike navn)]],0),MATCH($D36,Alternativ1[#Headers],0)),0)),"")</f>
        <v/>
      </c>
      <c r="AR36" s="2" t="str">
        <f>IFERROR(IF(AR$2&gt;Analyseperiode,"",IF(MOD(AR$2,ROUND(INDEX(Alternativ1[#All],MATCH('Kontantstrøm alt. 1'!$C30,Alternativ1[[#All],[Komponent/Løsning 
(NB! Bruk unike navn)]],0),MATCH($D36,Alternativ1[#Headers],0)+1),0))=0,INDEX(Alternativ1[#All],MATCH('Kontantstrøm alt. 1'!$C30,Alternativ1[[#All],[Komponent/Løsning 
(NB! Bruk unike navn)]],0),MATCH($D36,Alternativ1[#Headers],0)),0)),"")</f>
        <v/>
      </c>
      <c r="AS36" s="2" t="str">
        <f>IFERROR(IF(AS$2&gt;Analyseperiode,"",IF(MOD(AS$2,ROUND(INDEX(Alternativ1[#All],MATCH('Kontantstrøm alt. 1'!$C30,Alternativ1[[#All],[Komponent/Løsning 
(NB! Bruk unike navn)]],0),MATCH($D36,Alternativ1[#Headers],0)+1),0))=0,INDEX(Alternativ1[#All],MATCH('Kontantstrøm alt. 1'!$C30,Alternativ1[[#All],[Komponent/Løsning 
(NB! Bruk unike navn)]],0),MATCH($D36,Alternativ1[#Headers],0)),0)),"")</f>
        <v/>
      </c>
      <c r="AT36" s="2" t="str">
        <f>IFERROR(IF(AT$2&gt;Analyseperiode,"",IF(MOD(AT$2,ROUND(INDEX(Alternativ1[#All],MATCH('Kontantstrøm alt. 1'!$C30,Alternativ1[[#All],[Komponent/Løsning 
(NB! Bruk unike navn)]],0),MATCH($D36,Alternativ1[#Headers],0)+1),0))=0,INDEX(Alternativ1[#All],MATCH('Kontantstrøm alt. 1'!$C30,Alternativ1[[#All],[Komponent/Løsning 
(NB! Bruk unike navn)]],0),MATCH($D36,Alternativ1[#Headers],0)),0)),"")</f>
        <v/>
      </c>
      <c r="AU36" s="2" t="str">
        <f>IFERROR(IF(AU$2&gt;Analyseperiode,"",IF(MOD(AU$2,ROUND(INDEX(Alternativ1[#All],MATCH('Kontantstrøm alt. 1'!$C30,Alternativ1[[#All],[Komponent/Løsning 
(NB! Bruk unike navn)]],0),MATCH($D36,Alternativ1[#Headers],0)+1),0))=0,INDEX(Alternativ1[#All],MATCH('Kontantstrøm alt. 1'!$C30,Alternativ1[[#All],[Komponent/Løsning 
(NB! Bruk unike navn)]],0),MATCH($D36,Alternativ1[#Headers],0)),0)),"")</f>
        <v/>
      </c>
      <c r="AV36" s="2" t="str">
        <f>IFERROR(IF(AV$2&gt;Analyseperiode,"",IF(MOD(AV$2,ROUND(INDEX(Alternativ1[#All],MATCH('Kontantstrøm alt. 1'!$C30,Alternativ1[[#All],[Komponent/Løsning 
(NB! Bruk unike navn)]],0),MATCH($D36,Alternativ1[#Headers],0)+1),0))=0,INDEX(Alternativ1[#All],MATCH('Kontantstrøm alt. 1'!$C30,Alternativ1[[#All],[Komponent/Løsning 
(NB! Bruk unike navn)]],0),MATCH($D36,Alternativ1[#Headers],0)),0)),"")</f>
        <v/>
      </c>
      <c r="AW36" s="2" t="str">
        <f>IFERROR(IF(AW$2&gt;Analyseperiode,"",IF(MOD(AW$2,ROUND(INDEX(Alternativ1[#All],MATCH('Kontantstrøm alt. 1'!$C30,Alternativ1[[#All],[Komponent/Løsning 
(NB! Bruk unike navn)]],0),MATCH($D36,Alternativ1[#Headers],0)+1),0))=0,INDEX(Alternativ1[#All],MATCH('Kontantstrøm alt. 1'!$C30,Alternativ1[[#All],[Komponent/Løsning 
(NB! Bruk unike navn)]],0),MATCH($D36,Alternativ1[#Headers],0)),0)),"")</f>
        <v/>
      </c>
      <c r="AX36" s="2" t="str">
        <f>IFERROR(IF(AX$2&gt;Analyseperiode,"",IF(MOD(AX$2,ROUND(INDEX(Alternativ1[#All],MATCH('Kontantstrøm alt. 1'!$C30,Alternativ1[[#All],[Komponent/Løsning 
(NB! Bruk unike navn)]],0),MATCH($D36,Alternativ1[#Headers],0)+1),0))=0,INDEX(Alternativ1[#All],MATCH('Kontantstrøm alt. 1'!$C30,Alternativ1[[#All],[Komponent/Løsning 
(NB! Bruk unike navn)]],0),MATCH($D36,Alternativ1[#Headers],0)),0)),"")</f>
        <v/>
      </c>
      <c r="AY36" s="2" t="str">
        <f>IFERROR(IF(AY$2&gt;Analyseperiode,"",IF(MOD(AY$2,ROUND(INDEX(Alternativ1[#All],MATCH('Kontantstrøm alt. 1'!$C30,Alternativ1[[#All],[Komponent/Løsning 
(NB! Bruk unike navn)]],0),MATCH($D36,Alternativ1[#Headers],0)+1),0))=0,INDEX(Alternativ1[#All],MATCH('Kontantstrøm alt. 1'!$C30,Alternativ1[[#All],[Komponent/Løsning 
(NB! Bruk unike navn)]],0),MATCH($D36,Alternativ1[#Headers],0)),0)),"")</f>
        <v/>
      </c>
      <c r="AZ36" s="2" t="str">
        <f>IFERROR(IF(AZ$2&gt;Analyseperiode,"",IF(MOD(AZ$2,ROUND(INDEX(Alternativ1[#All],MATCH('Kontantstrøm alt. 1'!$C30,Alternativ1[[#All],[Komponent/Løsning 
(NB! Bruk unike navn)]],0),MATCH($D36,Alternativ1[#Headers],0)+1),0))=0,INDEX(Alternativ1[#All],MATCH('Kontantstrøm alt. 1'!$C30,Alternativ1[[#All],[Komponent/Løsning 
(NB! Bruk unike navn)]],0),MATCH($D36,Alternativ1[#Headers],0)),0)),"")</f>
        <v/>
      </c>
      <c r="BA36" s="2" t="str">
        <f>IFERROR(IF(BA$2&gt;Analyseperiode,"",IF(MOD(BA$2,ROUND(INDEX(Alternativ1[#All],MATCH('Kontantstrøm alt. 1'!$C30,Alternativ1[[#All],[Komponent/Løsning 
(NB! Bruk unike navn)]],0),MATCH($D36,Alternativ1[#Headers],0)+1),0))=0,INDEX(Alternativ1[#All],MATCH('Kontantstrøm alt. 1'!$C30,Alternativ1[[#All],[Komponent/Løsning 
(NB! Bruk unike navn)]],0),MATCH($D36,Alternativ1[#Headers],0)),0)),"")</f>
        <v/>
      </c>
      <c r="BB36" s="2" t="str">
        <f>IFERROR(IF(BB$2&gt;Analyseperiode,"",IF(MOD(BB$2,ROUND(INDEX(Alternativ1[#All],MATCH('Kontantstrøm alt. 1'!$C30,Alternativ1[[#All],[Komponent/Løsning 
(NB! Bruk unike navn)]],0),MATCH($D36,Alternativ1[#Headers],0)+1),0))=0,INDEX(Alternativ1[#All],MATCH('Kontantstrøm alt. 1'!$C30,Alternativ1[[#All],[Komponent/Løsning 
(NB! Bruk unike navn)]],0),MATCH($D36,Alternativ1[#Headers],0)),0)),"")</f>
        <v/>
      </c>
      <c r="BC36" s="2" t="str">
        <f>IFERROR(IF(BC$2&gt;Analyseperiode,"",IF(MOD(BC$2,ROUND(INDEX(Alternativ1[#All],MATCH('Kontantstrøm alt. 1'!$C30,Alternativ1[[#All],[Komponent/Løsning 
(NB! Bruk unike navn)]],0),MATCH($D36,Alternativ1[#Headers],0)+1),0))=0,INDEX(Alternativ1[#All],MATCH('Kontantstrøm alt. 1'!$C30,Alternativ1[[#All],[Komponent/Løsning 
(NB! Bruk unike navn)]],0),MATCH($D36,Alternativ1[#Headers],0)),0)),"")</f>
        <v/>
      </c>
      <c r="BD36" s="2" t="str">
        <f>IFERROR(IF(BD$2&gt;Analyseperiode,"",IF(MOD(BD$2,ROUND(INDEX(Alternativ1[#All],MATCH('Kontantstrøm alt. 1'!$C30,Alternativ1[[#All],[Komponent/Løsning 
(NB! Bruk unike navn)]],0),MATCH($D36,Alternativ1[#Headers],0)+1),0))=0,INDEX(Alternativ1[#All],MATCH('Kontantstrøm alt. 1'!$C30,Alternativ1[[#All],[Komponent/Løsning 
(NB! Bruk unike navn)]],0),MATCH($D36,Alternativ1[#Headers],0)),0)),"")</f>
        <v/>
      </c>
      <c r="BE36" s="2" t="str">
        <f>IFERROR(IF(BE$2&gt;Analyseperiode,"",IF(MOD(BE$2,ROUND(INDEX(Alternativ1[#All],MATCH('Kontantstrøm alt. 1'!$C30,Alternativ1[[#All],[Komponent/Løsning 
(NB! Bruk unike navn)]],0),MATCH($D36,Alternativ1[#Headers],0)+1),0))=0,INDEX(Alternativ1[#All],MATCH('Kontantstrøm alt. 1'!$C30,Alternativ1[[#All],[Komponent/Løsning 
(NB! Bruk unike navn)]],0),MATCH($D36,Alternativ1[#Headers],0)),0)),"")</f>
        <v/>
      </c>
      <c r="BF36" s="2" t="str">
        <f>IFERROR(IF(BF$2&gt;Analyseperiode,"",IF(MOD(BF$2,ROUND(INDEX(Alternativ1[#All],MATCH('Kontantstrøm alt. 1'!$C30,Alternativ1[[#All],[Komponent/Løsning 
(NB! Bruk unike navn)]],0),MATCH($D36,Alternativ1[#Headers],0)+1),0))=0,INDEX(Alternativ1[#All],MATCH('Kontantstrøm alt. 1'!$C30,Alternativ1[[#All],[Komponent/Løsning 
(NB! Bruk unike navn)]],0),MATCH($D36,Alternativ1[#Headers],0)),0)),"")</f>
        <v/>
      </c>
      <c r="BG36" s="2" t="str">
        <f>IFERROR(IF(BG$2&gt;Analyseperiode,"",IF(MOD(BG$2,ROUND(INDEX(Alternativ1[#All],MATCH('Kontantstrøm alt. 1'!$C30,Alternativ1[[#All],[Komponent/Løsning 
(NB! Bruk unike navn)]],0),MATCH($D36,Alternativ1[#Headers],0)+1),0))=0,INDEX(Alternativ1[#All],MATCH('Kontantstrøm alt. 1'!$C30,Alternativ1[[#All],[Komponent/Løsning 
(NB! Bruk unike navn)]],0),MATCH($D36,Alternativ1[#Headers],0)),0)),"")</f>
        <v/>
      </c>
      <c r="BH36" s="2" t="str">
        <f>IFERROR(IF(BH$2&gt;Analyseperiode,"",IF(MOD(BH$2,ROUND(INDEX(Alternativ1[#All],MATCH('Kontantstrøm alt. 1'!$C30,Alternativ1[[#All],[Komponent/Løsning 
(NB! Bruk unike navn)]],0),MATCH($D36,Alternativ1[#Headers],0)+1),0))=0,INDEX(Alternativ1[#All],MATCH('Kontantstrøm alt. 1'!$C30,Alternativ1[[#All],[Komponent/Løsning 
(NB! Bruk unike navn)]],0),MATCH($D36,Alternativ1[#Headers],0)),0)),"")</f>
        <v/>
      </c>
      <c r="BI36" s="2" t="str">
        <f>IFERROR(IF(BI$2&gt;Analyseperiode,"",IF(MOD(BI$2,ROUND(INDEX(Alternativ1[#All],MATCH('Kontantstrøm alt. 1'!$C30,Alternativ1[[#All],[Komponent/Løsning 
(NB! Bruk unike navn)]],0),MATCH($D36,Alternativ1[#Headers],0)+1),0))=0,INDEX(Alternativ1[#All],MATCH('Kontantstrøm alt. 1'!$C30,Alternativ1[[#All],[Komponent/Løsning 
(NB! Bruk unike navn)]],0),MATCH($D36,Alternativ1[#Headers],0)),0)),"")</f>
        <v/>
      </c>
      <c r="BJ36" s="2" t="str">
        <f>IFERROR(IF(BJ$2&gt;Analyseperiode,"",IF(MOD(BJ$2,ROUND(INDEX(Alternativ1[#All],MATCH('Kontantstrøm alt. 1'!$C30,Alternativ1[[#All],[Komponent/Løsning 
(NB! Bruk unike navn)]],0),MATCH($D36,Alternativ1[#Headers],0)+1),0))=0,INDEX(Alternativ1[#All],MATCH('Kontantstrøm alt. 1'!$C30,Alternativ1[[#All],[Komponent/Løsning 
(NB! Bruk unike navn)]],0),MATCH($D36,Alternativ1[#Headers],0)),0)),"")</f>
        <v/>
      </c>
      <c r="BK36" s="2" t="str">
        <f>IFERROR(IF(BK$2&gt;Analyseperiode,"",IF(MOD(BK$2,ROUND(INDEX(Alternativ1[#All],MATCH('Kontantstrøm alt. 1'!$C30,Alternativ1[[#All],[Komponent/Løsning 
(NB! Bruk unike navn)]],0),MATCH($D36,Alternativ1[#Headers],0)+1),0))=0,INDEX(Alternativ1[#All],MATCH('Kontantstrøm alt. 1'!$C30,Alternativ1[[#All],[Komponent/Løsning 
(NB! Bruk unike navn)]],0),MATCH($D36,Alternativ1[#Headers],0)),0)),"")</f>
        <v/>
      </c>
      <c r="BL36" s="2" t="str">
        <f>IFERROR(IF(BL$2&gt;Analyseperiode,"",IF(MOD(BL$2,ROUND(INDEX(Alternativ1[#All],MATCH('Kontantstrøm alt. 1'!$C30,Alternativ1[[#All],[Komponent/Løsning 
(NB! Bruk unike navn)]],0),MATCH($D36,Alternativ1[#Headers],0)+1),0))=0,INDEX(Alternativ1[#All],MATCH('Kontantstrøm alt. 1'!$C30,Alternativ1[[#All],[Komponent/Løsning 
(NB! Bruk unike navn)]],0),MATCH($D36,Alternativ1[#Headers],0)),0)),"")</f>
        <v/>
      </c>
      <c r="BM36" s="2" t="str">
        <f>IFERROR(IF(BM$2&gt;Analyseperiode,"",IF(MOD(BM$2,ROUND(INDEX(Alternativ1[#All],MATCH('Kontantstrøm alt. 1'!$C30,Alternativ1[[#All],[Komponent/Løsning 
(NB! Bruk unike navn)]],0),MATCH($D36,Alternativ1[#Headers],0)+1),0))=0,INDEX(Alternativ1[#All],MATCH('Kontantstrøm alt. 1'!$C30,Alternativ1[[#All],[Komponent/Løsning 
(NB! Bruk unike navn)]],0),MATCH($D36,Alternativ1[#Headers],0)),0)),"")</f>
        <v/>
      </c>
    </row>
    <row r="37" spans="1:65" x14ac:dyDescent="0.2">
      <c r="B37" s="10">
        <f ca="1">IFERROR(NPV(Kalkrente,OFFSET('Kontantstrøm alt. 1'!$F37,0,0,1,Analyseperiode)),0)</f>
        <v>0</v>
      </c>
      <c r="C37" s="4"/>
      <c r="D37" s="4" t="s">
        <v>36</v>
      </c>
      <c r="E37" s="2"/>
      <c r="F37" s="2">
        <f>IFERROR(IF(F$2&gt;Analyseperiode,"",IF(F$2=Analyseperiode,-((INDEX(Alternativ1[#All],MATCH('Kontantstrøm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G37" s="2">
        <f>IFERROR(IF(G$2&gt;Analyseperiode,"",IF(G$2=Analyseperiode,-((INDEX(Alternativ1[#All],MATCH('Kontantstrøm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H37" s="2">
        <f>IFERROR(IF(H$2&gt;Analyseperiode,"",IF(H$2=Analyseperiode,-((INDEX(Alternativ1[#All],MATCH('Kontantstrøm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I37" s="2">
        <f>IFERROR(IF(I$2&gt;Analyseperiode,"",IF(I$2=Analyseperiode,-((INDEX(Alternativ1[#All],MATCH('Kontantstrøm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J37" s="2">
        <f>IFERROR(IF(J$2&gt;Analyseperiode,"",IF(J$2=Analyseperiode,-((INDEX(Alternativ1[#All],MATCH('Kontantstrøm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K37" s="2">
        <f>IFERROR(IF(K$2&gt;Analyseperiode,"",IF(K$2=Analyseperiode,-((INDEX(Alternativ1[#All],MATCH('Kontantstrøm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L37" s="2">
        <f>IFERROR(IF(L$2&gt;Analyseperiode,"",IF(L$2=Analyseperiode,-((INDEX(Alternativ1[#All],MATCH('Kontantstrøm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M37" s="2">
        <f>IFERROR(IF(M$2&gt;Analyseperiode,"",IF(M$2=Analyseperiode,-((INDEX(Alternativ1[#All],MATCH('Kontantstrøm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N37" s="2">
        <f>IFERROR(IF(N$2&gt;Analyseperiode,"",IF(N$2=Analyseperiode,-((INDEX(Alternativ1[#All],MATCH('Kontantstrøm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O37" s="2">
        <f>IFERROR(IF(O$2&gt;Analyseperiode,"",IF(O$2=Analyseperiode,-((INDEX(Alternativ1[#All],MATCH('Kontantstrøm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P37" s="2">
        <f>IFERROR(IF(P$2&gt;Analyseperiode,"",IF(P$2=Analyseperiode,-((INDEX(Alternativ1[#All],MATCH('Kontantstrøm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Q37" s="2">
        <f>IFERROR(IF(Q$2&gt;Analyseperiode,"",IF(Q$2=Analyseperiode,-((INDEX(Alternativ1[#All],MATCH('Kontantstrøm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R37" s="2">
        <f>IFERROR(IF(R$2&gt;Analyseperiode,"",IF(R$2=Analyseperiode,-((INDEX(Alternativ1[#All],MATCH('Kontantstrøm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S37" s="2">
        <f>IFERROR(IF(S$2&gt;Analyseperiode,"",IF(S$2=Analyseperiode,-((INDEX(Alternativ1[#All],MATCH('Kontantstrøm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T37" s="2">
        <f>IFERROR(IF(T$2&gt;Analyseperiode,"",IF(T$2=Analyseperiode,-((INDEX(Alternativ1[#All],MATCH('Kontantstrøm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U37" s="2">
        <f>IFERROR(IF(U$2&gt;Analyseperiode,"",IF(U$2=Analyseperiode,-((INDEX(Alternativ1[#All],MATCH('Kontantstrøm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V37" s="2">
        <f>IFERROR(IF(V$2&gt;Analyseperiode,"",IF(V$2=Analyseperiode,-((INDEX(Alternativ1[#All],MATCH('Kontantstrøm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W37" s="2">
        <f>IFERROR(IF(W$2&gt;Analyseperiode,"",IF(W$2=Analyseperiode,-((INDEX(Alternativ1[#All],MATCH('Kontantstrøm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X37" s="2">
        <f>IFERROR(IF(X$2&gt;Analyseperiode,"",IF(X$2=Analyseperiode,-((INDEX(Alternativ1[#All],MATCH('Kontantstrøm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Y37" s="2">
        <f>IFERROR(IF(Y$2&gt;Analyseperiode,"",IF(Y$2=Analyseperiode,-((INDEX(Alternativ1[#All],MATCH('Kontantstrøm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Z37" s="2">
        <f>IFERROR(IF(Z$2&gt;Analyseperiode,"",IF(Z$2=Analyseperiode,-((INDEX(Alternativ1[#All],MATCH('Kontantstrøm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A37" s="2">
        <f>IFERROR(IF(AA$2&gt;Analyseperiode,"",IF(AA$2=Analyseperiode,-((INDEX(Alternativ1[#All],MATCH('Kontantstrøm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B37" s="2">
        <f>IFERROR(IF(AB$2&gt;Analyseperiode,"",IF(AB$2=Analyseperiode,-((INDEX(Alternativ1[#All],MATCH('Kontantstrøm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C37" s="2">
        <f>IFERROR(IF(AC$2&gt;Analyseperiode,"",IF(AC$2=Analyseperiode,-((INDEX(Alternativ1[#All],MATCH('Kontantstrøm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D37" s="2">
        <f>IFERROR(IF(AD$2&gt;Analyseperiode,"",IF(AD$2=Analyseperiode,-((INDEX(Alternativ1[#All],MATCH('Kontantstrøm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E37" s="2">
        <f>IFERROR(IF(AE$2&gt;Analyseperiode,"",IF(AE$2=Analyseperiode,-((INDEX(Alternativ1[#All],MATCH('Kontantstrøm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F37" s="2">
        <f>IFERROR(IF(AF$2&gt;Analyseperiode,"",IF(AF$2=Analyseperiode,-((INDEX(Alternativ1[#All],MATCH('Kontantstrøm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G37" s="2">
        <f>IFERROR(IF(AG$2&gt;Analyseperiode,"",IF(AG$2=Analyseperiode,-((INDEX(Alternativ1[#All],MATCH('Kontantstrøm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H37" s="2">
        <f>IFERROR(IF(AH$2&gt;Analyseperiode,"",IF(AH$2=Analyseperiode,-((INDEX(Alternativ1[#All],MATCH('Kontantstrøm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0</v>
      </c>
      <c r="AI37" s="2" t="str">
        <f ca="1">IFERROR(IF(AI$2&gt;Analyseperiode,"",IF(AI$2=Analyseperiode,-((INDEX(Alternativ1[#All],MATCH('Kontantstrøm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J37" s="2" t="str">
        <f>IFERROR(IF(AJ$2&gt;Analyseperiode,"",IF(AJ$2=Analyseperiode,-((INDEX(Alternativ1[#All],MATCH('Kontantstrøm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K37" s="2" t="str">
        <f>IFERROR(IF(AK$2&gt;Analyseperiode,"",IF(AK$2=Analyseperiode,-((INDEX(Alternativ1[#All],MATCH('Kontantstrøm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L37" s="2" t="str">
        <f>IFERROR(IF(AL$2&gt;Analyseperiode,"",IF(AL$2=Analyseperiode,-((INDEX(Alternativ1[#All],MATCH('Kontantstrøm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M37" s="2" t="str">
        <f>IFERROR(IF(AM$2&gt;Analyseperiode,"",IF(AM$2=Analyseperiode,-((INDEX(Alternativ1[#All],MATCH('Kontantstrøm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N37" s="2" t="str">
        <f>IFERROR(IF(AN$2&gt;Analyseperiode,"",IF(AN$2=Analyseperiode,-((INDEX(Alternativ1[#All],MATCH('Kontantstrøm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O37" s="2" t="str">
        <f>IFERROR(IF(AO$2&gt;Analyseperiode,"",IF(AO$2=Analyseperiode,-((INDEX(Alternativ1[#All],MATCH('Kontantstrøm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P37" s="2" t="str">
        <f>IFERROR(IF(AP$2&gt;Analyseperiode,"",IF(AP$2=Analyseperiode,-((INDEX(Alternativ1[#All],MATCH('Kontantstrøm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Q37" s="2" t="str">
        <f>IFERROR(IF(AQ$2&gt;Analyseperiode,"",IF(AQ$2=Analyseperiode,-((INDEX(Alternativ1[#All],MATCH('Kontantstrøm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R37" s="2" t="str">
        <f>IFERROR(IF(AR$2&gt;Analyseperiode,"",IF(AR$2=Analyseperiode,-((INDEX(Alternativ1[#All],MATCH('Kontantstrøm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S37" s="2" t="str">
        <f>IFERROR(IF(AS$2&gt;Analyseperiode,"",IF(AS$2=Analyseperiode,-((INDEX(Alternativ1[#All],MATCH('Kontantstrøm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T37" s="2" t="str">
        <f>IFERROR(IF(AT$2&gt;Analyseperiode,"",IF(AT$2=Analyseperiode,-((INDEX(Alternativ1[#All],MATCH('Kontantstrøm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U37" s="2" t="str">
        <f>IFERROR(IF(AU$2&gt;Analyseperiode,"",IF(AU$2=Analyseperiode,-((INDEX(Alternativ1[#All],MATCH('Kontantstrøm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V37" s="2" t="str">
        <f>IFERROR(IF(AV$2&gt;Analyseperiode,"",IF(AV$2=Analyseperiode,-((INDEX(Alternativ1[#All],MATCH('Kontantstrøm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W37" s="2" t="str">
        <f>IFERROR(IF(AW$2&gt;Analyseperiode,"",IF(AW$2=Analyseperiode,-((INDEX(Alternativ1[#All],MATCH('Kontantstrøm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X37" s="2" t="str">
        <f>IFERROR(IF(AX$2&gt;Analyseperiode,"",IF(AX$2=Analyseperiode,-((INDEX(Alternativ1[#All],MATCH('Kontantstrøm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Y37" s="2" t="str">
        <f>IFERROR(IF(AY$2&gt;Analyseperiode,"",IF(AY$2=Analyseperiode,-((INDEX(Alternativ1[#All],MATCH('Kontantstrøm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AZ37" s="2" t="str">
        <f>IFERROR(IF(AZ$2&gt;Analyseperiode,"",IF(AZ$2=Analyseperiode,-((INDEX(Alternativ1[#All],MATCH('Kontantstrøm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A37" s="2" t="str">
        <f>IFERROR(IF(BA$2&gt;Analyseperiode,"",IF(BA$2=Analyseperiode,-((INDEX(Alternativ1[#All],MATCH('Kontantstrøm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B37" s="2" t="str">
        <f>IFERROR(IF(BB$2&gt;Analyseperiode,"",IF(BB$2=Analyseperiode,-((INDEX(Alternativ1[#All],MATCH('Kontantstrøm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C37" s="2" t="str">
        <f>IFERROR(IF(BC$2&gt;Analyseperiode,"",IF(BC$2=Analyseperiode,-((INDEX(Alternativ1[#All],MATCH('Kontantstrøm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D37" s="2" t="str">
        <f>IFERROR(IF(BD$2&gt;Analyseperiode,"",IF(BD$2=Analyseperiode,-((INDEX(Alternativ1[#All],MATCH('Kontantstrøm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E37" s="2" t="str">
        <f>IFERROR(IF(BE$2&gt;Analyseperiode,"",IF(BE$2=Analyseperiode,-((INDEX(Alternativ1[#All],MATCH('Kontantstrøm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F37" s="2" t="str">
        <f>IFERROR(IF(BF$2&gt;Analyseperiode,"",IF(BF$2=Analyseperiode,-((INDEX(Alternativ1[#All],MATCH('Kontantstrøm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G37" s="2" t="str">
        <f>IFERROR(IF(BG$2&gt;Analyseperiode,"",IF(BG$2=Analyseperiode,-((INDEX(Alternativ1[#All],MATCH('Kontantstrøm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H37" s="2" t="str">
        <f>IFERROR(IF(BH$2&gt;Analyseperiode,"",IF(BH$2=Analyseperiode,-((INDEX(Alternativ1[#All],MATCH('Kontantstrøm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I37" s="2" t="str">
        <f>IFERROR(IF(BI$2&gt;Analyseperiode,"",IF(BI$2=Analyseperiode,-((INDEX(Alternativ1[#All],MATCH('Kontantstrøm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J37" s="2" t="str">
        <f>IFERROR(IF(BJ$2&gt;Analyseperiode,"",IF(BJ$2=Analyseperiode,-((INDEX(Alternativ1[#All],MATCH('Kontantstrøm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K37" s="2" t="str">
        <f>IFERROR(IF(BK$2&gt;Analyseperiode,"",IF(BK$2=Analyseperiode,-((INDEX(Alternativ1[#All],MATCH('Kontantstrøm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L37" s="2" t="str">
        <f>IFERROR(IF(BL$2&gt;Analyseperiode,"",IF(BL$2=Analyseperiode,-((INDEX(Alternativ1[#All],MATCH('Kontantstrøm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c r="BM37" s="2" t="str">
        <f>IFERROR(IF(BM$2&gt;Analyseperiode,"",IF(BM$2=Analyseperiode,-((INDEX(Alternativ1[#All],MATCH('Kontantstrøm alt. 1'!$C30,Alternativ1[[#All],[Komponent/Løsning 
(NB! Bruk unike navn)]],0),MATCH($D33,Alternativ1[#Headers],0)+1))-(Analyseperiode/(INDEX(Alternativ1[#All],MATCH('Kontantstrøm alt. 1'!$C30,Alternativ1[[#All],[Komponent/Løsning 
(NB! Bruk unike navn)]],0),MATCH($D33,Alternativ1[#Headers],0)+1))-ROUNDDOWN(Analyseperiode/(INDEX(Alternativ1[#All],MATCH('Kontantstrøm alt. 1'!$C30,Alternativ1[[#All],[Komponent/Løsning 
(NB! Bruk unike navn)]],0),MATCH($D33,Alternativ1[#Headers],0)+1)),0))*(INDEX(Alternativ1[#All],MATCH('Kontantstrøm alt. 1'!$C30,Alternativ1[[#All],[Komponent/Løsning 
(NB! Bruk unike navn)]],0),MATCH($D33,Alternativ1[#Headers],0)+1)))*((INDEX(Alternativ1[#All],MATCH('Kontantstrøm alt. 1'!$C30,Alternativ1[[#All],[Komponent/Løsning 
(NB! Bruk unike navn)]],0),MATCH($D33,Alternativ1[#Headers],0)))/(INDEX(Alternativ1[#All],MATCH('Kontantstrøm alt. 1'!$C30,Alternativ1[[#All],[Komponent/Løsning 
(NB! Bruk unike navn)]],0),MATCH($D33,Alternativ1[#Headers],0)+1))),0)),"")</f>
        <v/>
      </c>
    </row>
    <row r="38" spans="1:65" x14ac:dyDescent="0.2">
      <c r="B38" s="11">
        <f t="shared" ref="B38" ca="1" si="127">SUM(B30:B37)</f>
        <v>0</v>
      </c>
      <c r="C38" s="5"/>
      <c r="D38" s="5" t="s">
        <v>37</v>
      </c>
      <c r="E38" s="6">
        <f t="shared" ref="E38" ca="1" si="128">SUM(E30:E37)</f>
        <v>0</v>
      </c>
      <c r="F38" s="6">
        <f t="shared" ref="F38" ca="1" si="129">SUM(F30:F37)</f>
        <v>0</v>
      </c>
      <c r="G38" s="6">
        <f t="shared" ref="G38" ca="1" si="130">SUM(G30:G37)</f>
        <v>0</v>
      </c>
      <c r="H38" s="6">
        <f t="shared" ref="H38" ca="1" si="131">SUM(H30:H37)</f>
        <v>0</v>
      </c>
      <c r="I38" s="6">
        <f t="shared" ref="I38" ca="1" si="132">SUM(I30:I37)</f>
        <v>0</v>
      </c>
      <c r="J38" s="6">
        <f t="shared" ref="J38" ca="1" si="133">SUM(J30:J37)</f>
        <v>0</v>
      </c>
      <c r="K38" s="6">
        <f t="shared" ref="K38" ca="1" si="134">SUM(K30:K37)</f>
        <v>0</v>
      </c>
      <c r="L38" s="6">
        <f t="shared" ref="L38" ca="1" si="135">SUM(L30:L37)</f>
        <v>0</v>
      </c>
      <c r="M38" s="6">
        <f t="shared" ref="M38" ca="1" si="136">SUM(M30:M37)</f>
        <v>0</v>
      </c>
      <c r="N38" s="6">
        <f t="shared" ref="N38" ca="1" si="137">SUM(N30:N37)</f>
        <v>0</v>
      </c>
      <c r="O38" s="6">
        <f t="shared" ref="O38" ca="1" si="138">SUM(O30:O37)</f>
        <v>0</v>
      </c>
      <c r="P38" s="6">
        <f t="shared" ref="P38" ca="1" si="139">SUM(P30:P37)</f>
        <v>0</v>
      </c>
      <c r="Q38" s="6">
        <f t="shared" ref="Q38" ca="1" si="140">SUM(Q30:Q37)</f>
        <v>0</v>
      </c>
      <c r="R38" s="6">
        <f t="shared" ref="R38" ca="1" si="141">SUM(R30:R37)</f>
        <v>0</v>
      </c>
      <c r="S38" s="6">
        <f t="shared" ref="S38" ca="1" si="142">SUM(S30:S37)</f>
        <v>0</v>
      </c>
      <c r="T38" s="6">
        <f t="shared" ref="T38" ca="1" si="143">SUM(T30:T37)</f>
        <v>0</v>
      </c>
      <c r="U38" s="6">
        <f t="shared" ref="U38" ca="1" si="144">SUM(U30:U37)</f>
        <v>0</v>
      </c>
      <c r="V38" s="6">
        <f t="shared" ref="V38" ca="1" si="145">SUM(V30:V37)</f>
        <v>0</v>
      </c>
      <c r="W38" s="6">
        <f t="shared" ref="W38" ca="1" si="146">SUM(W30:W37)</f>
        <v>0</v>
      </c>
      <c r="X38" s="6">
        <f t="shared" ref="X38" ca="1" si="147">SUM(X30:X37)</f>
        <v>0</v>
      </c>
      <c r="Y38" s="6">
        <f t="shared" ref="Y38" ca="1" si="148">SUM(Y30:Y37)</f>
        <v>0</v>
      </c>
      <c r="Z38" s="6">
        <f t="shared" ref="Z38" ca="1" si="149">SUM(Z30:Z37)</f>
        <v>0</v>
      </c>
      <c r="AA38" s="6">
        <f t="shared" ref="AA38" ca="1" si="150">SUM(AA30:AA37)</f>
        <v>0</v>
      </c>
      <c r="AB38" s="6">
        <f t="shared" ref="AB38" ca="1" si="151">SUM(AB30:AB37)</f>
        <v>0</v>
      </c>
      <c r="AC38" s="6">
        <f t="shared" ref="AC38" ca="1" si="152">SUM(AC30:AC37)</f>
        <v>0</v>
      </c>
      <c r="AD38" s="6">
        <f t="shared" ref="AD38" ca="1" si="153">SUM(AD30:AD37)</f>
        <v>0</v>
      </c>
      <c r="AE38" s="6">
        <f t="shared" ref="AE38" ca="1" si="154">SUM(AE30:AE37)</f>
        <v>0</v>
      </c>
      <c r="AF38" s="6">
        <f t="shared" ref="AF38" ca="1" si="155">SUM(AF30:AF37)</f>
        <v>0</v>
      </c>
      <c r="AG38" s="6">
        <f t="shared" ref="AG38" ca="1" si="156">SUM(AG30:AG37)</f>
        <v>0</v>
      </c>
      <c r="AH38" s="6">
        <f t="shared" ref="AH38" ca="1" si="157">SUM(AH30:AH37)</f>
        <v>0</v>
      </c>
      <c r="AI38" s="6">
        <f t="shared" ref="AI38" ca="1" si="158">SUM(AI30:AI37)</f>
        <v>0</v>
      </c>
      <c r="AJ38" s="6">
        <f t="shared" ref="AJ38" si="159">SUM(AJ30:AJ37)</f>
        <v>0</v>
      </c>
      <c r="AK38" s="6">
        <f t="shared" ref="AK38" si="160">SUM(AK30:AK37)</f>
        <v>0</v>
      </c>
      <c r="AL38" s="6">
        <f t="shared" ref="AL38" si="161">SUM(AL30:AL37)</f>
        <v>0</v>
      </c>
      <c r="AM38" s="6">
        <f t="shared" ref="AM38" si="162">SUM(AM30:AM37)</f>
        <v>0</v>
      </c>
      <c r="AN38" s="6">
        <f t="shared" ref="AN38" si="163">SUM(AN30:AN37)</f>
        <v>0</v>
      </c>
      <c r="AO38" s="6">
        <f t="shared" ref="AO38" si="164">SUM(AO30:AO37)</f>
        <v>0</v>
      </c>
      <c r="AP38" s="6">
        <f t="shared" ref="AP38" si="165">SUM(AP30:AP37)</f>
        <v>0</v>
      </c>
      <c r="AQ38" s="6">
        <f t="shared" ref="AQ38" si="166">SUM(AQ30:AQ37)</f>
        <v>0</v>
      </c>
      <c r="AR38" s="6">
        <f t="shared" ref="AR38" si="167">SUM(AR30:AR37)</f>
        <v>0</v>
      </c>
      <c r="AS38" s="6">
        <f t="shared" ref="AS38" si="168">SUM(AS30:AS37)</f>
        <v>0</v>
      </c>
      <c r="AT38" s="6">
        <f t="shared" ref="AT38" si="169">SUM(AT30:AT37)</f>
        <v>0</v>
      </c>
      <c r="AU38" s="6">
        <f t="shared" ref="AU38" si="170">SUM(AU30:AU37)</f>
        <v>0</v>
      </c>
      <c r="AV38" s="6">
        <f t="shared" ref="AV38" si="171">SUM(AV30:AV37)</f>
        <v>0</v>
      </c>
      <c r="AW38" s="6">
        <f t="shared" ref="AW38" si="172">SUM(AW30:AW37)</f>
        <v>0</v>
      </c>
      <c r="AX38" s="6">
        <f t="shared" ref="AX38" si="173">SUM(AX30:AX37)</f>
        <v>0</v>
      </c>
      <c r="AY38" s="6">
        <f t="shared" ref="AY38" si="174">SUM(AY30:AY37)</f>
        <v>0</v>
      </c>
      <c r="AZ38" s="6">
        <f t="shared" ref="AZ38" si="175">SUM(AZ30:AZ37)</f>
        <v>0</v>
      </c>
      <c r="BA38" s="6">
        <f t="shared" ref="BA38" si="176">SUM(BA30:BA37)</f>
        <v>0</v>
      </c>
      <c r="BB38" s="6">
        <f t="shared" ref="BB38" si="177">SUM(BB30:BB37)</f>
        <v>0</v>
      </c>
      <c r="BC38" s="6">
        <f t="shared" ref="BC38" si="178">SUM(BC30:BC37)</f>
        <v>0</v>
      </c>
      <c r="BD38" s="6">
        <f t="shared" ref="BD38" si="179">SUM(BD30:BD37)</f>
        <v>0</v>
      </c>
      <c r="BE38" s="6">
        <f t="shared" ref="BE38" si="180">SUM(BE30:BE37)</f>
        <v>0</v>
      </c>
      <c r="BF38" s="6">
        <f t="shared" ref="BF38" si="181">SUM(BF30:BF37)</f>
        <v>0</v>
      </c>
      <c r="BG38" s="6">
        <f t="shared" ref="BG38" si="182">SUM(BG30:BG37)</f>
        <v>0</v>
      </c>
      <c r="BH38" s="6">
        <f t="shared" ref="BH38" si="183">SUM(BH30:BH37)</f>
        <v>0</v>
      </c>
      <c r="BI38" s="6">
        <f t="shared" ref="BI38" si="184">SUM(BI30:BI37)</f>
        <v>0</v>
      </c>
      <c r="BJ38" s="6">
        <f t="shared" ref="BJ38" si="185">SUM(BJ30:BJ37)</f>
        <v>0</v>
      </c>
      <c r="BK38" s="6">
        <f t="shared" ref="BK38" si="186">SUM(BK30:BK37)</f>
        <v>0</v>
      </c>
      <c r="BL38" s="6">
        <f t="shared" ref="BL38" si="187">SUM(BL30:BL37)</f>
        <v>0</v>
      </c>
      <c r="BM38" s="6">
        <f t="shared" ref="BM38" si="188">SUM(BM30:BM37)</f>
        <v>0</v>
      </c>
    </row>
    <row r="39" spans="1:65" x14ac:dyDescent="0.2">
      <c r="A39">
        <v>5</v>
      </c>
      <c r="B39" s="8" t="str">
        <f t="shared" ref="B39" ca="1" si="189">E39</f>
        <v/>
      </c>
      <c r="C39" s="4" t="str">
        <f ca="1">IF(OFFSET(Alternativ1[[#Headers],[Komponent/Løsning 
(NB! Bruk unike navn)]],A39,0)="","",OFFSET(Alternativ1[[#Headers],[Komponent/Løsning 
(NB! Bruk unike navn)]],A39,0))</f>
        <v/>
      </c>
      <c r="D39" t="str">
        <f>Alternativ1[[#Headers],[1. Anskaffelseskostnad (Engangskostnad)]]</f>
        <v>1. Anskaffelseskostnad (Engangskostnad)</v>
      </c>
      <c r="E39" s="2" t="str">
        <f ca="1">IFERROR(INDEX(Alternativ1[#All],MATCH('Kontantstrøm alt. 1'!$C39,Alternativ1[[#All],[Komponent/Løsning 
(NB! Bruk unike navn)]],0),MATCH($D39,Alternativ1[#Headers],0)),"")</f>
        <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5" x14ac:dyDescent="0.2">
      <c r="B40" s="9">
        <f ca="1">IFERROR(NPV(Kalkrente,OFFSET('Kontantstrøm alt. 1'!$F40,0,0,1,Analyseperiode)),0)</f>
        <v>0</v>
      </c>
      <c r="C40" s="4"/>
      <c r="D40" t="str">
        <f>Alternativ1[[#Headers],[3.1. Drift]]</f>
        <v>3.1. Drift</v>
      </c>
      <c r="F40" s="2" t="str">
        <f ca="1">IFERROR(IF(F$2&gt;Analyseperiode,"",IF(MOD(F$2,ROUND(INDEX(Alternativ1[#All],MATCH('Kontantstrøm alt. 1'!$C39,Alternativ1[[#All],[Komponent/Løsning 
(NB! Bruk unike navn)]],0),MATCH($D40,Alternativ1[#Headers],0)+1),0))=0,INDEX(Alternativ1[#All],MATCH('Kontantstrøm alt. 1'!$C39,Alternativ1[[#All],[Komponent/Løsning 
(NB! Bruk unike navn)]],0),MATCH($D40,Alternativ1[#Headers],0)),0)),"")</f>
        <v/>
      </c>
      <c r="G40" s="2" t="str">
        <f ca="1">IFERROR(IF(G$2&gt;Analyseperiode,"",IF(MOD(G$2,ROUND(INDEX(Alternativ1[#All],MATCH('Kontantstrøm alt. 1'!$C39,Alternativ1[[#All],[Komponent/Løsning 
(NB! Bruk unike navn)]],0),MATCH($D40,Alternativ1[#Headers],0)+1),0))=0,INDEX(Alternativ1[#All],MATCH('Kontantstrøm alt. 1'!$C39,Alternativ1[[#All],[Komponent/Løsning 
(NB! Bruk unike navn)]],0),MATCH($D40,Alternativ1[#Headers],0)),0)),"")</f>
        <v/>
      </c>
      <c r="H40" s="2" t="str">
        <f ca="1">IFERROR(IF(H$2&gt;Analyseperiode,"",IF(MOD(H$2,ROUND(INDEX(Alternativ1[#All],MATCH('Kontantstrøm alt. 1'!$C39,Alternativ1[[#All],[Komponent/Løsning 
(NB! Bruk unike navn)]],0),MATCH($D40,Alternativ1[#Headers],0)+1),0))=0,INDEX(Alternativ1[#All],MATCH('Kontantstrøm alt. 1'!$C39,Alternativ1[[#All],[Komponent/Løsning 
(NB! Bruk unike navn)]],0),MATCH($D40,Alternativ1[#Headers],0)),0)),"")</f>
        <v/>
      </c>
      <c r="I40" s="2" t="str">
        <f ca="1">IFERROR(IF(I$2&gt;Analyseperiode,"",IF(MOD(I$2,ROUND(INDEX(Alternativ1[#All],MATCH('Kontantstrøm alt. 1'!$C39,Alternativ1[[#All],[Komponent/Løsning 
(NB! Bruk unike navn)]],0),MATCH($D40,Alternativ1[#Headers],0)+1),0))=0,INDEX(Alternativ1[#All],MATCH('Kontantstrøm alt. 1'!$C39,Alternativ1[[#All],[Komponent/Løsning 
(NB! Bruk unike navn)]],0),MATCH($D40,Alternativ1[#Headers],0)),0)),"")</f>
        <v/>
      </c>
      <c r="J40" s="2" t="str">
        <f ca="1">IFERROR(IF(J$2&gt;Analyseperiode,"",IF(MOD(J$2,ROUND(INDEX(Alternativ1[#All],MATCH('Kontantstrøm alt. 1'!$C39,Alternativ1[[#All],[Komponent/Løsning 
(NB! Bruk unike navn)]],0),MATCH($D40,Alternativ1[#Headers],0)+1),0))=0,INDEX(Alternativ1[#All],MATCH('Kontantstrøm alt. 1'!$C39,Alternativ1[[#All],[Komponent/Løsning 
(NB! Bruk unike navn)]],0),MATCH($D40,Alternativ1[#Headers],0)),0)),"")</f>
        <v/>
      </c>
      <c r="K40" s="2" t="str">
        <f ca="1">IFERROR(IF(K$2&gt;Analyseperiode,"",IF(MOD(K$2,ROUND(INDEX(Alternativ1[#All],MATCH('Kontantstrøm alt. 1'!$C39,Alternativ1[[#All],[Komponent/Løsning 
(NB! Bruk unike navn)]],0),MATCH($D40,Alternativ1[#Headers],0)+1),0))=0,INDEX(Alternativ1[#All],MATCH('Kontantstrøm alt. 1'!$C39,Alternativ1[[#All],[Komponent/Løsning 
(NB! Bruk unike navn)]],0),MATCH($D40,Alternativ1[#Headers],0)),0)),"")</f>
        <v/>
      </c>
      <c r="L40" s="2" t="str">
        <f ca="1">IFERROR(IF(L$2&gt;Analyseperiode,"",IF(MOD(L$2,ROUND(INDEX(Alternativ1[#All],MATCH('Kontantstrøm alt. 1'!$C39,Alternativ1[[#All],[Komponent/Løsning 
(NB! Bruk unike navn)]],0),MATCH($D40,Alternativ1[#Headers],0)+1),0))=0,INDEX(Alternativ1[#All],MATCH('Kontantstrøm alt. 1'!$C39,Alternativ1[[#All],[Komponent/Løsning 
(NB! Bruk unike navn)]],0),MATCH($D40,Alternativ1[#Headers],0)),0)),"")</f>
        <v/>
      </c>
      <c r="M40" s="2" t="str">
        <f ca="1">IFERROR(IF(M$2&gt;Analyseperiode,"",IF(MOD(M$2,ROUND(INDEX(Alternativ1[#All],MATCH('Kontantstrøm alt. 1'!$C39,Alternativ1[[#All],[Komponent/Løsning 
(NB! Bruk unike navn)]],0),MATCH($D40,Alternativ1[#Headers],0)+1),0))=0,INDEX(Alternativ1[#All],MATCH('Kontantstrøm alt. 1'!$C39,Alternativ1[[#All],[Komponent/Løsning 
(NB! Bruk unike navn)]],0),MATCH($D40,Alternativ1[#Headers],0)),0)),"")</f>
        <v/>
      </c>
      <c r="N40" s="2" t="str">
        <f ca="1">IFERROR(IF(N$2&gt;Analyseperiode,"",IF(MOD(N$2,ROUND(INDEX(Alternativ1[#All],MATCH('Kontantstrøm alt. 1'!$C39,Alternativ1[[#All],[Komponent/Løsning 
(NB! Bruk unike navn)]],0),MATCH($D40,Alternativ1[#Headers],0)+1),0))=0,INDEX(Alternativ1[#All],MATCH('Kontantstrøm alt. 1'!$C39,Alternativ1[[#All],[Komponent/Løsning 
(NB! Bruk unike navn)]],0),MATCH($D40,Alternativ1[#Headers],0)),0)),"")</f>
        <v/>
      </c>
      <c r="O40" s="2" t="str">
        <f ca="1">IFERROR(IF(O$2&gt;Analyseperiode,"",IF(MOD(O$2,ROUND(INDEX(Alternativ1[#All],MATCH('Kontantstrøm alt. 1'!$C39,Alternativ1[[#All],[Komponent/Løsning 
(NB! Bruk unike navn)]],0),MATCH($D40,Alternativ1[#Headers],0)+1),0))=0,INDEX(Alternativ1[#All],MATCH('Kontantstrøm alt. 1'!$C39,Alternativ1[[#All],[Komponent/Løsning 
(NB! Bruk unike navn)]],0),MATCH($D40,Alternativ1[#Headers],0)),0)),"")</f>
        <v/>
      </c>
      <c r="P40" s="2" t="str">
        <f ca="1">IFERROR(IF(P$2&gt;Analyseperiode,"",IF(MOD(P$2,ROUND(INDEX(Alternativ1[#All],MATCH('Kontantstrøm alt. 1'!$C39,Alternativ1[[#All],[Komponent/Løsning 
(NB! Bruk unike navn)]],0),MATCH($D40,Alternativ1[#Headers],0)+1),0))=0,INDEX(Alternativ1[#All],MATCH('Kontantstrøm alt. 1'!$C39,Alternativ1[[#All],[Komponent/Løsning 
(NB! Bruk unike navn)]],0),MATCH($D40,Alternativ1[#Headers],0)),0)),"")</f>
        <v/>
      </c>
      <c r="Q40" s="2" t="str">
        <f ca="1">IFERROR(IF(Q$2&gt;Analyseperiode,"",IF(MOD(Q$2,ROUND(INDEX(Alternativ1[#All],MATCH('Kontantstrøm alt. 1'!$C39,Alternativ1[[#All],[Komponent/Løsning 
(NB! Bruk unike navn)]],0),MATCH($D40,Alternativ1[#Headers],0)+1),0))=0,INDEX(Alternativ1[#All],MATCH('Kontantstrøm alt. 1'!$C39,Alternativ1[[#All],[Komponent/Løsning 
(NB! Bruk unike navn)]],0),MATCH($D40,Alternativ1[#Headers],0)),0)),"")</f>
        <v/>
      </c>
      <c r="R40" s="2" t="str">
        <f ca="1">IFERROR(IF(R$2&gt;Analyseperiode,"",IF(MOD(R$2,ROUND(INDEX(Alternativ1[#All],MATCH('Kontantstrøm alt. 1'!$C39,Alternativ1[[#All],[Komponent/Løsning 
(NB! Bruk unike navn)]],0),MATCH($D40,Alternativ1[#Headers],0)+1),0))=0,INDEX(Alternativ1[#All],MATCH('Kontantstrøm alt. 1'!$C39,Alternativ1[[#All],[Komponent/Løsning 
(NB! Bruk unike navn)]],0),MATCH($D40,Alternativ1[#Headers],0)),0)),"")</f>
        <v/>
      </c>
      <c r="S40" s="2" t="str">
        <f ca="1">IFERROR(IF(S$2&gt;Analyseperiode,"",IF(MOD(S$2,ROUND(INDEX(Alternativ1[#All],MATCH('Kontantstrøm alt. 1'!$C39,Alternativ1[[#All],[Komponent/Løsning 
(NB! Bruk unike navn)]],0),MATCH($D40,Alternativ1[#Headers],0)+1),0))=0,INDEX(Alternativ1[#All],MATCH('Kontantstrøm alt. 1'!$C39,Alternativ1[[#All],[Komponent/Løsning 
(NB! Bruk unike navn)]],0),MATCH($D40,Alternativ1[#Headers],0)),0)),"")</f>
        <v/>
      </c>
      <c r="T40" s="2" t="str">
        <f ca="1">IFERROR(IF(T$2&gt;Analyseperiode,"",IF(MOD(T$2,ROUND(INDEX(Alternativ1[#All],MATCH('Kontantstrøm alt. 1'!$C39,Alternativ1[[#All],[Komponent/Løsning 
(NB! Bruk unike navn)]],0),MATCH($D40,Alternativ1[#Headers],0)+1),0))=0,INDEX(Alternativ1[#All],MATCH('Kontantstrøm alt. 1'!$C39,Alternativ1[[#All],[Komponent/Løsning 
(NB! Bruk unike navn)]],0),MATCH($D40,Alternativ1[#Headers],0)),0)),"")</f>
        <v/>
      </c>
      <c r="U40" s="2" t="str">
        <f ca="1">IFERROR(IF(U$2&gt;Analyseperiode,"",IF(MOD(U$2,ROUND(INDEX(Alternativ1[#All],MATCH('Kontantstrøm alt. 1'!$C39,Alternativ1[[#All],[Komponent/Løsning 
(NB! Bruk unike navn)]],0),MATCH($D40,Alternativ1[#Headers],0)+1),0))=0,INDEX(Alternativ1[#All],MATCH('Kontantstrøm alt. 1'!$C39,Alternativ1[[#All],[Komponent/Løsning 
(NB! Bruk unike navn)]],0),MATCH($D40,Alternativ1[#Headers],0)),0)),"")</f>
        <v/>
      </c>
      <c r="V40" s="2" t="str">
        <f ca="1">IFERROR(IF(V$2&gt;Analyseperiode,"",IF(MOD(V$2,ROUND(INDEX(Alternativ1[#All],MATCH('Kontantstrøm alt. 1'!$C39,Alternativ1[[#All],[Komponent/Løsning 
(NB! Bruk unike navn)]],0),MATCH($D40,Alternativ1[#Headers],0)+1),0))=0,INDEX(Alternativ1[#All],MATCH('Kontantstrøm alt. 1'!$C39,Alternativ1[[#All],[Komponent/Løsning 
(NB! Bruk unike navn)]],0),MATCH($D40,Alternativ1[#Headers],0)),0)),"")</f>
        <v/>
      </c>
      <c r="W40" s="2" t="str">
        <f ca="1">IFERROR(IF(W$2&gt;Analyseperiode,"",IF(MOD(W$2,ROUND(INDEX(Alternativ1[#All],MATCH('Kontantstrøm alt. 1'!$C39,Alternativ1[[#All],[Komponent/Løsning 
(NB! Bruk unike navn)]],0),MATCH($D40,Alternativ1[#Headers],0)+1),0))=0,INDEX(Alternativ1[#All],MATCH('Kontantstrøm alt. 1'!$C39,Alternativ1[[#All],[Komponent/Løsning 
(NB! Bruk unike navn)]],0),MATCH($D40,Alternativ1[#Headers],0)),0)),"")</f>
        <v/>
      </c>
      <c r="X40" s="2" t="str">
        <f ca="1">IFERROR(IF(X$2&gt;Analyseperiode,"",IF(MOD(X$2,ROUND(INDEX(Alternativ1[#All],MATCH('Kontantstrøm alt. 1'!$C39,Alternativ1[[#All],[Komponent/Løsning 
(NB! Bruk unike navn)]],0),MATCH($D40,Alternativ1[#Headers],0)+1),0))=0,INDEX(Alternativ1[#All],MATCH('Kontantstrøm alt. 1'!$C39,Alternativ1[[#All],[Komponent/Løsning 
(NB! Bruk unike navn)]],0),MATCH($D40,Alternativ1[#Headers],0)),0)),"")</f>
        <v/>
      </c>
      <c r="Y40" s="2" t="str">
        <f ca="1">IFERROR(IF(Y$2&gt;Analyseperiode,"",IF(MOD(Y$2,ROUND(INDEX(Alternativ1[#All],MATCH('Kontantstrøm alt. 1'!$C39,Alternativ1[[#All],[Komponent/Løsning 
(NB! Bruk unike navn)]],0),MATCH($D40,Alternativ1[#Headers],0)+1),0))=0,INDEX(Alternativ1[#All],MATCH('Kontantstrøm alt. 1'!$C39,Alternativ1[[#All],[Komponent/Løsning 
(NB! Bruk unike navn)]],0),MATCH($D40,Alternativ1[#Headers],0)),0)),"")</f>
        <v/>
      </c>
      <c r="Z40" s="2" t="str">
        <f ca="1">IFERROR(IF(Z$2&gt;Analyseperiode,"",IF(MOD(Z$2,ROUND(INDEX(Alternativ1[#All],MATCH('Kontantstrøm alt. 1'!$C39,Alternativ1[[#All],[Komponent/Løsning 
(NB! Bruk unike navn)]],0),MATCH($D40,Alternativ1[#Headers],0)+1),0))=0,INDEX(Alternativ1[#All],MATCH('Kontantstrøm alt. 1'!$C39,Alternativ1[[#All],[Komponent/Løsning 
(NB! Bruk unike navn)]],0),MATCH($D40,Alternativ1[#Headers],0)),0)),"")</f>
        <v/>
      </c>
      <c r="AA40" s="2" t="str">
        <f ca="1">IFERROR(IF(AA$2&gt;Analyseperiode,"",IF(MOD(AA$2,ROUND(INDEX(Alternativ1[#All],MATCH('Kontantstrøm alt. 1'!$C39,Alternativ1[[#All],[Komponent/Løsning 
(NB! Bruk unike navn)]],0),MATCH($D40,Alternativ1[#Headers],0)+1),0))=0,INDEX(Alternativ1[#All],MATCH('Kontantstrøm alt. 1'!$C39,Alternativ1[[#All],[Komponent/Løsning 
(NB! Bruk unike navn)]],0),MATCH($D40,Alternativ1[#Headers],0)),0)),"")</f>
        <v/>
      </c>
      <c r="AB40" s="2" t="str">
        <f ca="1">IFERROR(IF(AB$2&gt;Analyseperiode,"",IF(MOD(AB$2,ROUND(INDEX(Alternativ1[#All],MATCH('Kontantstrøm alt. 1'!$C39,Alternativ1[[#All],[Komponent/Løsning 
(NB! Bruk unike navn)]],0),MATCH($D40,Alternativ1[#Headers],0)+1),0))=0,INDEX(Alternativ1[#All],MATCH('Kontantstrøm alt. 1'!$C39,Alternativ1[[#All],[Komponent/Løsning 
(NB! Bruk unike navn)]],0),MATCH($D40,Alternativ1[#Headers],0)),0)),"")</f>
        <v/>
      </c>
      <c r="AC40" s="2" t="str">
        <f ca="1">IFERROR(IF(AC$2&gt;Analyseperiode,"",IF(MOD(AC$2,ROUND(INDEX(Alternativ1[#All],MATCH('Kontantstrøm alt. 1'!$C39,Alternativ1[[#All],[Komponent/Løsning 
(NB! Bruk unike navn)]],0),MATCH($D40,Alternativ1[#Headers],0)+1),0))=0,INDEX(Alternativ1[#All],MATCH('Kontantstrøm alt. 1'!$C39,Alternativ1[[#All],[Komponent/Løsning 
(NB! Bruk unike navn)]],0),MATCH($D40,Alternativ1[#Headers],0)),0)),"")</f>
        <v/>
      </c>
      <c r="AD40" s="2" t="str">
        <f ca="1">IFERROR(IF(AD$2&gt;Analyseperiode,"",IF(MOD(AD$2,ROUND(INDEX(Alternativ1[#All],MATCH('Kontantstrøm alt. 1'!$C39,Alternativ1[[#All],[Komponent/Løsning 
(NB! Bruk unike navn)]],0),MATCH($D40,Alternativ1[#Headers],0)+1),0))=0,INDEX(Alternativ1[#All],MATCH('Kontantstrøm alt. 1'!$C39,Alternativ1[[#All],[Komponent/Løsning 
(NB! Bruk unike navn)]],0),MATCH($D40,Alternativ1[#Headers],0)),0)),"")</f>
        <v/>
      </c>
      <c r="AE40" s="2" t="str">
        <f ca="1">IFERROR(IF(AE$2&gt;Analyseperiode,"",IF(MOD(AE$2,ROUND(INDEX(Alternativ1[#All],MATCH('Kontantstrøm alt. 1'!$C39,Alternativ1[[#All],[Komponent/Løsning 
(NB! Bruk unike navn)]],0),MATCH($D40,Alternativ1[#Headers],0)+1),0))=0,INDEX(Alternativ1[#All],MATCH('Kontantstrøm alt. 1'!$C39,Alternativ1[[#All],[Komponent/Løsning 
(NB! Bruk unike navn)]],0),MATCH($D40,Alternativ1[#Headers],0)),0)),"")</f>
        <v/>
      </c>
      <c r="AF40" s="2" t="str">
        <f ca="1">IFERROR(IF(AF$2&gt;Analyseperiode,"",IF(MOD(AF$2,ROUND(INDEX(Alternativ1[#All],MATCH('Kontantstrøm alt. 1'!$C39,Alternativ1[[#All],[Komponent/Løsning 
(NB! Bruk unike navn)]],0),MATCH($D40,Alternativ1[#Headers],0)+1),0))=0,INDEX(Alternativ1[#All],MATCH('Kontantstrøm alt. 1'!$C39,Alternativ1[[#All],[Komponent/Løsning 
(NB! Bruk unike navn)]],0),MATCH($D40,Alternativ1[#Headers],0)),0)),"")</f>
        <v/>
      </c>
      <c r="AG40" s="2" t="str">
        <f ca="1">IFERROR(IF(AG$2&gt;Analyseperiode,"",IF(MOD(AG$2,ROUND(INDEX(Alternativ1[#All],MATCH('Kontantstrøm alt. 1'!$C39,Alternativ1[[#All],[Komponent/Løsning 
(NB! Bruk unike navn)]],0),MATCH($D40,Alternativ1[#Headers],0)+1),0))=0,INDEX(Alternativ1[#All],MATCH('Kontantstrøm alt. 1'!$C39,Alternativ1[[#All],[Komponent/Løsning 
(NB! Bruk unike navn)]],0),MATCH($D40,Alternativ1[#Headers],0)),0)),"")</f>
        <v/>
      </c>
      <c r="AH40" s="2" t="str">
        <f ca="1">IFERROR(IF(AH$2&gt;Analyseperiode,"",IF(MOD(AH$2,ROUND(INDEX(Alternativ1[#All],MATCH('Kontantstrøm alt. 1'!$C39,Alternativ1[[#All],[Komponent/Løsning 
(NB! Bruk unike navn)]],0),MATCH($D40,Alternativ1[#Headers],0)+1),0))=0,INDEX(Alternativ1[#All],MATCH('Kontantstrøm alt. 1'!$C39,Alternativ1[[#All],[Komponent/Løsning 
(NB! Bruk unike navn)]],0),MATCH($D40,Alternativ1[#Headers],0)),0)),"")</f>
        <v/>
      </c>
      <c r="AI40" s="2" t="str">
        <f ca="1">IFERROR(IF(AI$2&gt;Analyseperiode,"",IF(MOD(AI$2,ROUND(INDEX(Alternativ1[#All],MATCH('Kontantstrøm alt. 1'!$C39,Alternativ1[[#All],[Komponent/Løsning 
(NB! Bruk unike navn)]],0),MATCH($D40,Alternativ1[#Headers],0)+1),0))=0,INDEX(Alternativ1[#All],MATCH('Kontantstrøm alt. 1'!$C39,Alternativ1[[#All],[Komponent/Løsning 
(NB! Bruk unike navn)]],0),MATCH($D40,Alternativ1[#Headers],0)),0)),"")</f>
        <v/>
      </c>
      <c r="AJ40" s="2" t="str">
        <f>IFERROR(IF(AJ$2&gt;Analyseperiode,"",IF(MOD(AJ$2,ROUND(INDEX(Alternativ1[#All],MATCH('Kontantstrøm alt. 1'!$C39,Alternativ1[[#All],[Komponent/Løsning 
(NB! Bruk unike navn)]],0),MATCH($D40,Alternativ1[#Headers],0)+1),0))=0,INDEX(Alternativ1[#All],MATCH('Kontantstrøm alt. 1'!$C39,Alternativ1[[#All],[Komponent/Løsning 
(NB! Bruk unike navn)]],0),MATCH($D40,Alternativ1[#Headers],0)),0)),"")</f>
        <v/>
      </c>
      <c r="AK40" s="2" t="str">
        <f>IFERROR(IF(AK$2&gt;Analyseperiode,"",IF(MOD(AK$2,ROUND(INDEX(Alternativ1[#All],MATCH('Kontantstrøm alt. 1'!$C39,Alternativ1[[#All],[Komponent/Løsning 
(NB! Bruk unike navn)]],0),MATCH($D40,Alternativ1[#Headers],0)+1),0))=0,INDEX(Alternativ1[#All],MATCH('Kontantstrøm alt. 1'!$C39,Alternativ1[[#All],[Komponent/Løsning 
(NB! Bruk unike navn)]],0),MATCH($D40,Alternativ1[#Headers],0)),0)),"")</f>
        <v/>
      </c>
      <c r="AL40" s="2" t="str">
        <f>IFERROR(IF(AL$2&gt;Analyseperiode,"",IF(MOD(AL$2,ROUND(INDEX(Alternativ1[#All],MATCH('Kontantstrøm alt. 1'!$C39,Alternativ1[[#All],[Komponent/Løsning 
(NB! Bruk unike navn)]],0),MATCH($D40,Alternativ1[#Headers],0)+1),0))=0,INDEX(Alternativ1[#All],MATCH('Kontantstrøm alt. 1'!$C39,Alternativ1[[#All],[Komponent/Løsning 
(NB! Bruk unike navn)]],0),MATCH($D40,Alternativ1[#Headers],0)),0)),"")</f>
        <v/>
      </c>
      <c r="AM40" s="2" t="str">
        <f>IFERROR(IF(AM$2&gt;Analyseperiode,"",IF(MOD(AM$2,ROUND(INDEX(Alternativ1[#All],MATCH('Kontantstrøm alt. 1'!$C39,Alternativ1[[#All],[Komponent/Løsning 
(NB! Bruk unike navn)]],0),MATCH($D40,Alternativ1[#Headers],0)+1),0))=0,INDEX(Alternativ1[#All],MATCH('Kontantstrøm alt. 1'!$C39,Alternativ1[[#All],[Komponent/Løsning 
(NB! Bruk unike navn)]],0),MATCH($D40,Alternativ1[#Headers],0)),0)),"")</f>
        <v/>
      </c>
      <c r="AN40" s="2" t="str">
        <f>IFERROR(IF(AN$2&gt;Analyseperiode,"",IF(MOD(AN$2,ROUND(INDEX(Alternativ1[#All],MATCH('Kontantstrøm alt. 1'!$C39,Alternativ1[[#All],[Komponent/Løsning 
(NB! Bruk unike navn)]],0),MATCH($D40,Alternativ1[#Headers],0)+1),0))=0,INDEX(Alternativ1[#All],MATCH('Kontantstrøm alt. 1'!$C39,Alternativ1[[#All],[Komponent/Løsning 
(NB! Bruk unike navn)]],0),MATCH($D40,Alternativ1[#Headers],0)),0)),"")</f>
        <v/>
      </c>
      <c r="AO40" s="2" t="str">
        <f>IFERROR(IF(AO$2&gt;Analyseperiode,"",IF(MOD(AO$2,ROUND(INDEX(Alternativ1[#All],MATCH('Kontantstrøm alt. 1'!$C39,Alternativ1[[#All],[Komponent/Løsning 
(NB! Bruk unike navn)]],0),MATCH($D40,Alternativ1[#Headers],0)+1),0))=0,INDEX(Alternativ1[#All],MATCH('Kontantstrøm alt. 1'!$C39,Alternativ1[[#All],[Komponent/Løsning 
(NB! Bruk unike navn)]],0),MATCH($D40,Alternativ1[#Headers],0)),0)),"")</f>
        <v/>
      </c>
      <c r="AP40" s="2" t="str">
        <f>IFERROR(IF(AP$2&gt;Analyseperiode,"",IF(MOD(AP$2,ROUND(INDEX(Alternativ1[#All],MATCH('Kontantstrøm alt. 1'!$C39,Alternativ1[[#All],[Komponent/Løsning 
(NB! Bruk unike navn)]],0),MATCH($D40,Alternativ1[#Headers],0)+1),0))=0,INDEX(Alternativ1[#All],MATCH('Kontantstrøm alt. 1'!$C39,Alternativ1[[#All],[Komponent/Løsning 
(NB! Bruk unike navn)]],0),MATCH($D40,Alternativ1[#Headers],0)),0)),"")</f>
        <v/>
      </c>
      <c r="AQ40" s="2" t="str">
        <f>IFERROR(IF(AQ$2&gt;Analyseperiode,"",IF(MOD(AQ$2,ROUND(INDEX(Alternativ1[#All],MATCH('Kontantstrøm alt. 1'!$C39,Alternativ1[[#All],[Komponent/Løsning 
(NB! Bruk unike navn)]],0),MATCH($D40,Alternativ1[#Headers],0)+1),0))=0,INDEX(Alternativ1[#All],MATCH('Kontantstrøm alt. 1'!$C39,Alternativ1[[#All],[Komponent/Løsning 
(NB! Bruk unike navn)]],0),MATCH($D40,Alternativ1[#Headers],0)),0)),"")</f>
        <v/>
      </c>
      <c r="AR40" s="2" t="str">
        <f>IFERROR(IF(AR$2&gt;Analyseperiode,"",IF(MOD(AR$2,ROUND(INDEX(Alternativ1[#All],MATCH('Kontantstrøm alt. 1'!$C39,Alternativ1[[#All],[Komponent/Løsning 
(NB! Bruk unike navn)]],0),MATCH($D40,Alternativ1[#Headers],0)+1),0))=0,INDEX(Alternativ1[#All],MATCH('Kontantstrøm alt. 1'!$C39,Alternativ1[[#All],[Komponent/Løsning 
(NB! Bruk unike navn)]],0),MATCH($D40,Alternativ1[#Headers],0)),0)),"")</f>
        <v/>
      </c>
      <c r="AS40" s="2" t="str">
        <f>IFERROR(IF(AS$2&gt;Analyseperiode,"",IF(MOD(AS$2,ROUND(INDEX(Alternativ1[#All],MATCH('Kontantstrøm alt. 1'!$C39,Alternativ1[[#All],[Komponent/Løsning 
(NB! Bruk unike navn)]],0),MATCH($D40,Alternativ1[#Headers],0)+1),0))=0,INDEX(Alternativ1[#All],MATCH('Kontantstrøm alt. 1'!$C39,Alternativ1[[#All],[Komponent/Løsning 
(NB! Bruk unike navn)]],0),MATCH($D40,Alternativ1[#Headers],0)),0)),"")</f>
        <v/>
      </c>
      <c r="AT40" s="2" t="str">
        <f>IFERROR(IF(AT$2&gt;Analyseperiode,"",IF(MOD(AT$2,ROUND(INDEX(Alternativ1[#All],MATCH('Kontantstrøm alt. 1'!$C39,Alternativ1[[#All],[Komponent/Løsning 
(NB! Bruk unike navn)]],0),MATCH($D40,Alternativ1[#Headers],0)+1),0))=0,INDEX(Alternativ1[#All],MATCH('Kontantstrøm alt. 1'!$C39,Alternativ1[[#All],[Komponent/Løsning 
(NB! Bruk unike navn)]],0),MATCH($D40,Alternativ1[#Headers],0)),0)),"")</f>
        <v/>
      </c>
      <c r="AU40" s="2" t="str">
        <f>IFERROR(IF(AU$2&gt;Analyseperiode,"",IF(MOD(AU$2,ROUND(INDEX(Alternativ1[#All],MATCH('Kontantstrøm alt. 1'!$C39,Alternativ1[[#All],[Komponent/Løsning 
(NB! Bruk unike navn)]],0),MATCH($D40,Alternativ1[#Headers],0)+1),0))=0,INDEX(Alternativ1[#All],MATCH('Kontantstrøm alt. 1'!$C39,Alternativ1[[#All],[Komponent/Løsning 
(NB! Bruk unike navn)]],0),MATCH($D40,Alternativ1[#Headers],0)),0)),"")</f>
        <v/>
      </c>
      <c r="AV40" s="2" t="str">
        <f>IFERROR(IF(AV$2&gt;Analyseperiode,"",IF(MOD(AV$2,ROUND(INDEX(Alternativ1[#All],MATCH('Kontantstrøm alt. 1'!$C39,Alternativ1[[#All],[Komponent/Løsning 
(NB! Bruk unike navn)]],0),MATCH($D40,Alternativ1[#Headers],0)+1),0))=0,INDEX(Alternativ1[#All],MATCH('Kontantstrøm alt. 1'!$C39,Alternativ1[[#All],[Komponent/Løsning 
(NB! Bruk unike navn)]],0),MATCH($D40,Alternativ1[#Headers],0)),0)),"")</f>
        <v/>
      </c>
      <c r="AW40" s="2" t="str">
        <f>IFERROR(IF(AW$2&gt;Analyseperiode,"",IF(MOD(AW$2,ROUND(INDEX(Alternativ1[#All],MATCH('Kontantstrøm alt. 1'!$C39,Alternativ1[[#All],[Komponent/Løsning 
(NB! Bruk unike navn)]],0),MATCH($D40,Alternativ1[#Headers],0)+1),0))=0,INDEX(Alternativ1[#All],MATCH('Kontantstrøm alt. 1'!$C39,Alternativ1[[#All],[Komponent/Løsning 
(NB! Bruk unike navn)]],0),MATCH($D40,Alternativ1[#Headers],0)),0)),"")</f>
        <v/>
      </c>
      <c r="AX40" s="2" t="str">
        <f>IFERROR(IF(AX$2&gt;Analyseperiode,"",IF(MOD(AX$2,ROUND(INDEX(Alternativ1[#All],MATCH('Kontantstrøm alt. 1'!$C39,Alternativ1[[#All],[Komponent/Løsning 
(NB! Bruk unike navn)]],0),MATCH($D40,Alternativ1[#Headers],0)+1),0))=0,INDEX(Alternativ1[#All],MATCH('Kontantstrøm alt. 1'!$C39,Alternativ1[[#All],[Komponent/Løsning 
(NB! Bruk unike navn)]],0),MATCH($D40,Alternativ1[#Headers],0)),0)),"")</f>
        <v/>
      </c>
      <c r="AY40" s="2" t="str">
        <f>IFERROR(IF(AY$2&gt;Analyseperiode,"",IF(MOD(AY$2,ROUND(INDEX(Alternativ1[#All],MATCH('Kontantstrøm alt. 1'!$C39,Alternativ1[[#All],[Komponent/Løsning 
(NB! Bruk unike navn)]],0),MATCH($D40,Alternativ1[#Headers],0)+1),0))=0,INDEX(Alternativ1[#All],MATCH('Kontantstrøm alt. 1'!$C39,Alternativ1[[#All],[Komponent/Løsning 
(NB! Bruk unike navn)]],0),MATCH($D40,Alternativ1[#Headers],0)),0)),"")</f>
        <v/>
      </c>
      <c r="AZ40" s="2" t="str">
        <f>IFERROR(IF(AZ$2&gt;Analyseperiode,"",IF(MOD(AZ$2,ROUND(INDEX(Alternativ1[#All],MATCH('Kontantstrøm alt. 1'!$C39,Alternativ1[[#All],[Komponent/Løsning 
(NB! Bruk unike navn)]],0),MATCH($D40,Alternativ1[#Headers],0)+1),0))=0,INDEX(Alternativ1[#All],MATCH('Kontantstrøm alt. 1'!$C39,Alternativ1[[#All],[Komponent/Løsning 
(NB! Bruk unike navn)]],0),MATCH($D40,Alternativ1[#Headers],0)),0)),"")</f>
        <v/>
      </c>
      <c r="BA40" s="2" t="str">
        <f>IFERROR(IF(BA$2&gt;Analyseperiode,"",IF(MOD(BA$2,ROUND(INDEX(Alternativ1[#All],MATCH('Kontantstrøm alt. 1'!$C39,Alternativ1[[#All],[Komponent/Løsning 
(NB! Bruk unike navn)]],0),MATCH($D40,Alternativ1[#Headers],0)+1),0))=0,INDEX(Alternativ1[#All],MATCH('Kontantstrøm alt. 1'!$C39,Alternativ1[[#All],[Komponent/Løsning 
(NB! Bruk unike navn)]],0),MATCH($D40,Alternativ1[#Headers],0)),0)),"")</f>
        <v/>
      </c>
      <c r="BB40" s="2" t="str">
        <f>IFERROR(IF(BB$2&gt;Analyseperiode,"",IF(MOD(BB$2,ROUND(INDEX(Alternativ1[#All],MATCH('Kontantstrøm alt. 1'!$C39,Alternativ1[[#All],[Komponent/Løsning 
(NB! Bruk unike navn)]],0),MATCH($D40,Alternativ1[#Headers],0)+1),0))=0,INDEX(Alternativ1[#All],MATCH('Kontantstrøm alt. 1'!$C39,Alternativ1[[#All],[Komponent/Løsning 
(NB! Bruk unike navn)]],0),MATCH($D40,Alternativ1[#Headers],0)),0)),"")</f>
        <v/>
      </c>
      <c r="BC40" s="2" t="str">
        <f>IFERROR(IF(BC$2&gt;Analyseperiode,"",IF(MOD(BC$2,ROUND(INDEX(Alternativ1[#All],MATCH('Kontantstrøm alt. 1'!$C39,Alternativ1[[#All],[Komponent/Løsning 
(NB! Bruk unike navn)]],0),MATCH($D40,Alternativ1[#Headers],0)+1),0))=0,INDEX(Alternativ1[#All],MATCH('Kontantstrøm alt. 1'!$C39,Alternativ1[[#All],[Komponent/Løsning 
(NB! Bruk unike navn)]],0),MATCH($D40,Alternativ1[#Headers],0)),0)),"")</f>
        <v/>
      </c>
      <c r="BD40" s="2" t="str">
        <f>IFERROR(IF(BD$2&gt;Analyseperiode,"",IF(MOD(BD$2,ROUND(INDEX(Alternativ1[#All],MATCH('Kontantstrøm alt. 1'!$C39,Alternativ1[[#All],[Komponent/Løsning 
(NB! Bruk unike navn)]],0),MATCH($D40,Alternativ1[#Headers],0)+1),0))=0,INDEX(Alternativ1[#All],MATCH('Kontantstrøm alt. 1'!$C39,Alternativ1[[#All],[Komponent/Løsning 
(NB! Bruk unike navn)]],0),MATCH($D40,Alternativ1[#Headers],0)),0)),"")</f>
        <v/>
      </c>
      <c r="BE40" s="2" t="str">
        <f>IFERROR(IF(BE$2&gt;Analyseperiode,"",IF(MOD(BE$2,ROUND(INDEX(Alternativ1[#All],MATCH('Kontantstrøm alt. 1'!$C39,Alternativ1[[#All],[Komponent/Løsning 
(NB! Bruk unike navn)]],0),MATCH($D40,Alternativ1[#Headers],0)+1),0))=0,INDEX(Alternativ1[#All],MATCH('Kontantstrøm alt. 1'!$C39,Alternativ1[[#All],[Komponent/Løsning 
(NB! Bruk unike navn)]],0),MATCH($D40,Alternativ1[#Headers],0)),0)),"")</f>
        <v/>
      </c>
      <c r="BF40" s="2" t="str">
        <f>IFERROR(IF(BF$2&gt;Analyseperiode,"",IF(MOD(BF$2,ROUND(INDEX(Alternativ1[#All],MATCH('Kontantstrøm alt. 1'!$C39,Alternativ1[[#All],[Komponent/Løsning 
(NB! Bruk unike navn)]],0),MATCH($D40,Alternativ1[#Headers],0)+1),0))=0,INDEX(Alternativ1[#All],MATCH('Kontantstrøm alt. 1'!$C39,Alternativ1[[#All],[Komponent/Løsning 
(NB! Bruk unike navn)]],0),MATCH($D40,Alternativ1[#Headers],0)),0)),"")</f>
        <v/>
      </c>
      <c r="BG40" s="2" t="str">
        <f>IFERROR(IF(BG$2&gt;Analyseperiode,"",IF(MOD(BG$2,ROUND(INDEX(Alternativ1[#All],MATCH('Kontantstrøm alt. 1'!$C39,Alternativ1[[#All],[Komponent/Løsning 
(NB! Bruk unike navn)]],0),MATCH($D40,Alternativ1[#Headers],0)+1),0))=0,INDEX(Alternativ1[#All],MATCH('Kontantstrøm alt. 1'!$C39,Alternativ1[[#All],[Komponent/Løsning 
(NB! Bruk unike navn)]],0),MATCH($D40,Alternativ1[#Headers],0)),0)),"")</f>
        <v/>
      </c>
      <c r="BH40" s="2" t="str">
        <f>IFERROR(IF(BH$2&gt;Analyseperiode,"",IF(MOD(BH$2,ROUND(INDEX(Alternativ1[#All],MATCH('Kontantstrøm alt. 1'!$C39,Alternativ1[[#All],[Komponent/Løsning 
(NB! Bruk unike navn)]],0),MATCH($D40,Alternativ1[#Headers],0)+1),0))=0,INDEX(Alternativ1[#All],MATCH('Kontantstrøm alt. 1'!$C39,Alternativ1[[#All],[Komponent/Løsning 
(NB! Bruk unike navn)]],0),MATCH($D40,Alternativ1[#Headers],0)),0)),"")</f>
        <v/>
      </c>
      <c r="BI40" s="2" t="str">
        <f>IFERROR(IF(BI$2&gt;Analyseperiode,"",IF(MOD(BI$2,ROUND(INDEX(Alternativ1[#All],MATCH('Kontantstrøm alt. 1'!$C39,Alternativ1[[#All],[Komponent/Løsning 
(NB! Bruk unike navn)]],0),MATCH($D40,Alternativ1[#Headers],0)+1),0))=0,INDEX(Alternativ1[#All],MATCH('Kontantstrøm alt. 1'!$C39,Alternativ1[[#All],[Komponent/Løsning 
(NB! Bruk unike navn)]],0),MATCH($D40,Alternativ1[#Headers],0)),0)),"")</f>
        <v/>
      </c>
      <c r="BJ40" s="2" t="str">
        <f>IFERROR(IF(BJ$2&gt;Analyseperiode,"",IF(MOD(BJ$2,ROUND(INDEX(Alternativ1[#All],MATCH('Kontantstrøm alt. 1'!$C39,Alternativ1[[#All],[Komponent/Løsning 
(NB! Bruk unike navn)]],0),MATCH($D40,Alternativ1[#Headers],0)+1),0))=0,INDEX(Alternativ1[#All],MATCH('Kontantstrøm alt. 1'!$C39,Alternativ1[[#All],[Komponent/Løsning 
(NB! Bruk unike navn)]],0),MATCH($D40,Alternativ1[#Headers],0)),0)),"")</f>
        <v/>
      </c>
      <c r="BK40" s="2" t="str">
        <f>IFERROR(IF(BK$2&gt;Analyseperiode,"",IF(MOD(BK$2,ROUND(INDEX(Alternativ1[#All],MATCH('Kontantstrøm alt. 1'!$C39,Alternativ1[[#All],[Komponent/Løsning 
(NB! Bruk unike navn)]],0),MATCH($D40,Alternativ1[#Headers],0)+1),0))=0,INDEX(Alternativ1[#All],MATCH('Kontantstrøm alt. 1'!$C39,Alternativ1[[#All],[Komponent/Løsning 
(NB! Bruk unike navn)]],0),MATCH($D40,Alternativ1[#Headers],0)),0)),"")</f>
        <v/>
      </c>
      <c r="BL40" s="2" t="str">
        <f>IFERROR(IF(BL$2&gt;Analyseperiode,"",IF(MOD(BL$2,ROUND(INDEX(Alternativ1[#All],MATCH('Kontantstrøm alt. 1'!$C39,Alternativ1[[#All],[Komponent/Løsning 
(NB! Bruk unike navn)]],0),MATCH($D40,Alternativ1[#Headers],0)+1),0))=0,INDEX(Alternativ1[#All],MATCH('Kontantstrøm alt. 1'!$C39,Alternativ1[[#All],[Komponent/Løsning 
(NB! Bruk unike navn)]],0),MATCH($D40,Alternativ1[#Headers],0)),0)),"")</f>
        <v/>
      </c>
      <c r="BM40" s="2" t="str">
        <f>IFERROR(IF(BM$2&gt;Analyseperiode,"",IF(MOD(BM$2,ROUND(INDEX(Alternativ1[#All],MATCH('Kontantstrøm alt. 1'!$C39,Alternativ1[[#All],[Komponent/Løsning 
(NB! Bruk unike navn)]],0),MATCH($D40,Alternativ1[#Headers],0)+1),0))=0,INDEX(Alternativ1[#All],MATCH('Kontantstrøm alt. 1'!$C39,Alternativ1[[#All],[Komponent/Løsning 
(NB! Bruk unike navn)]],0),MATCH($D40,Alternativ1[#Headers],0)),0)),"")</f>
        <v/>
      </c>
    </row>
    <row r="41" spans="1:65" x14ac:dyDescent="0.2">
      <c r="B41" s="9">
        <f ca="1">IFERROR(NPV(Kalkrente,OFFSET('Kontantstrøm alt. 1'!$F41,0,0,1,Analyseperiode)),0)</f>
        <v>0</v>
      </c>
      <c r="C41" s="4"/>
      <c r="D41" t="str">
        <f>Alternativ1[[#Headers],[3.2. Vedlikehold]]</f>
        <v>3.2. Vedlikehold</v>
      </c>
      <c r="E41" s="2"/>
      <c r="F41" s="2" t="str">
        <f ca="1">IFERROR(IF(F$2&gt;Analyseperiode,"",IF(MOD(F$2,ROUND(INDEX(Alternativ1[#All],MATCH('Kontantstrøm alt. 1'!$C39,Alternativ1[[#All],[Komponent/Løsning 
(NB! Bruk unike navn)]],0),MATCH($D41,Alternativ1[#Headers],0)+1),0))=0,INDEX(Alternativ1[#All],MATCH('Kontantstrøm alt. 1'!$C39,Alternativ1[[#All],[Komponent/Løsning 
(NB! Bruk unike navn)]],0),MATCH($D41,Alternativ1[#Headers],0)),0)),"")</f>
        <v/>
      </c>
      <c r="G41" s="2" t="str">
        <f ca="1">IFERROR(IF(G$2&gt;Analyseperiode,"",IF(MOD(G$2,ROUND(INDEX(Alternativ1[#All],MATCH('Kontantstrøm alt. 1'!$C39,Alternativ1[[#All],[Komponent/Løsning 
(NB! Bruk unike navn)]],0),MATCH($D41,Alternativ1[#Headers],0)+1),0))=0,INDEX(Alternativ1[#All],MATCH('Kontantstrøm alt. 1'!$C39,Alternativ1[[#All],[Komponent/Løsning 
(NB! Bruk unike navn)]],0),MATCH($D41,Alternativ1[#Headers],0)),0)),"")</f>
        <v/>
      </c>
      <c r="H41" s="2" t="str">
        <f ca="1">IFERROR(IF(H$2&gt;Analyseperiode,"",IF(MOD(H$2,ROUND(INDEX(Alternativ1[#All],MATCH('Kontantstrøm alt. 1'!$C39,Alternativ1[[#All],[Komponent/Løsning 
(NB! Bruk unike navn)]],0),MATCH($D41,Alternativ1[#Headers],0)+1),0))=0,INDEX(Alternativ1[#All],MATCH('Kontantstrøm alt. 1'!$C39,Alternativ1[[#All],[Komponent/Løsning 
(NB! Bruk unike navn)]],0),MATCH($D41,Alternativ1[#Headers],0)),0)),"")</f>
        <v/>
      </c>
      <c r="I41" s="2" t="str">
        <f ca="1">IFERROR(IF(I$2&gt;Analyseperiode,"",IF(MOD(I$2,ROUND(INDEX(Alternativ1[#All],MATCH('Kontantstrøm alt. 1'!$C39,Alternativ1[[#All],[Komponent/Løsning 
(NB! Bruk unike navn)]],0),MATCH($D41,Alternativ1[#Headers],0)+1),0))=0,INDEX(Alternativ1[#All],MATCH('Kontantstrøm alt. 1'!$C39,Alternativ1[[#All],[Komponent/Løsning 
(NB! Bruk unike navn)]],0),MATCH($D41,Alternativ1[#Headers],0)),0)),"")</f>
        <v/>
      </c>
      <c r="J41" s="2" t="str">
        <f ca="1">IFERROR(IF(J$2&gt;Analyseperiode,"",IF(MOD(J$2,ROUND(INDEX(Alternativ1[#All],MATCH('Kontantstrøm alt. 1'!$C39,Alternativ1[[#All],[Komponent/Løsning 
(NB! Bruk unike navn)]],0),MATCH($D41,Alternativ1[#Headers],0)+1),0))=0,INDEX(Alternativ1[#All],MATCH('Kontantstrøm alt. 1'!$C39,Alternativ1[[#All],[Komponent/Løsning 
(NB! Bruk unike navn)]],0),MATCH($D41,Alternativ1[#Headers],0)),0)),"")</f>
        <v/>
      </c>
      <c r="K41" s="2" t="str">
        <f ca="1">IFERROR(IF(K$2&gt;Analyseperiode,"",IF(MOD(K$2,ROUND(INDEX(Alternativ1[#All],MATCH('Kontantstrøm alt. 1'!$C39,Alternativ1[[#All],[Komponent/Løsning 
(NB! Bruk unike navn)]],0),MATCH($D41,Alternativ1[#Headers],0)+1),0))=0,INDEX(Alternativ1[#All],MATCH('Kontantstrøm alt. 1'!$C39,Alternativ1[[#All],[Komponent/Løsning 
(NB! Bruk unike navn)]],0),MATCH($D41,Alternativ1[#Headers],0)),0)),"")</f>
        <v/>
      </c>
      <c r="L41" s="2" t="str">
        <f ca="1">IFERROR(IF(L$2&gt;Analyseperiode,"",IF(MOD(L$2,ROUND(INDEX(Alternativ1[#All],MATCH('Kontantstrøm alt. 1'!$C39,Alternativ1[[#All],[Komponent/Løsning 
(NB! Bruk unike navn)]],0),MATCH($D41,Alternativ1[#Headers],0)+1),0))=0,INDEX(Alternativ1[#All],MATCH('Kontantstrøm alt. 1'!$C39,Alternativ1[[#All],[Komponent/Løsning 
(NB! Bruk unike navn)]],0),MATCH($D41,Alternativ1[#Headers],0)),0)),"")</f>
        <v/>
      </c>
      <c r="M41" s="2" t="str">
        <f ca="1">IFERROR(IF(M$2&gt;Analyseperiode,"",IF(MOD(M$2,ROUND(INDEX(Alternativ1[#All],MATCH('Kontantstrøm alt. 1'!$C39,Alternativ1[[#All],[Komponent/Løsning 
(NB! Bruk unike navn)]],0),MATCH($D41,Alternativ1[#Headers],0)+1),0))=0,INDEX(Alternativ1[#All],MATCH('Kontantstrøm alt. 1'!$C39,Alternativ1[[#All],[Komponent/Løsning 
(NB! Bruk unike navn)]],0),MATCH($D41,Alternativ1[#Headers],0)),0)),"")</f>
        <v/>
      </c>
      <c r="N41" s="2" t="str">
        <f ca="1">IFERROR(IF(N$2&gt;Analyseperiode,"",IF(MOD(N$2,ROUND(INDEX(Alternativ1[#All],MATCH('Kontantstrøm alt. 1'!$C39,Alternativ1[[#All],[Komponent/Løsning 
(NB! Bruk unike navn)]],0),MATCH($D41,Alternativ1[#Headers],0)+1),0))=0,INDEX(Alternativ1[#All],MATCH('Kontantstrøm alt. 1'!$C39,Alternativ1[[#All],[Komponent/Løsning 
(NB! Bruk unike navn)]],0),MATCH($D41,Alternativ1[#Headers],0)),0)),"")</f>
        <v/>
      </c>
      <c r="O41" s="2" t="str">
        <f ca="1">IFERROR(IF(O$2&gt;Analyseperiode,"",IF(MOD(O$2,ROUND(INDEX(Alternativ1[#All],MATCH('Kontantstrøm alt. 1'!$C39,Alternativ1[[#All],[Komponent/Løsning 
(NB! Bruk unike navn)]],0),MATCH($D41,Alternativ1[#Headers],0)+1),0))=0,INDEX(Alternativ1[#All],MATCH('Kontantstrøm alt. 1'!$C39,Alternativ1[[#All],[Komponent/Løsning 
(NB! Bruk unike navn)]],0),MATCH($D41,Alternativ1[#Headers],0)),0)),"")</f>
        <v/>
      </c>
      <c r="P41" s="2" t="str">
        <f ca="1">IFERROR(IF(P$2&gt;Analyseperiode,"",IF(MOD(P$2,ROUND(INDEX(Alternativ1[#All],MATCH('Kontantstrøm alt. 1'!$C39,Alternativ1[[#All],[Komponent/Løsning 
(NB! Bruk unike navn)]],0),MATCH($D41,Alternativ1[#Headers],0)+1),0))=0,INDEX(Alternativ1[#All],MATCH('Kontantstrøm alt. 1'!$C39,Alternativ1[[#All],[Komponent/Løsning 
(NB! Bruk unike navn)]],0),MATCH($D41,Alternativ1[#Headers],0)),0)),"")</f>
        <v/>
      </c>
      <c r="Q41" s="2" t="str">
        <f ca="1">IFERROR(IF(Q$2&gt;Analyseperiode,"",IF(MOD(Q$2,ROUND(INDEX(Alternativ1[#All],MATCH('Kontantstrøm alt. 1'!$C39,Alternativ1[[#All],[Komponent/Løsning 
(NB! Bruk unike navn)]],0),MATCH($D41,Alternativ1[#Headers],0)+1),0))=0,INDEX(Alternativ1[#All],MATCH('Kontantstrøm alt. 1'!$C39,Alternativ1[[#All],[Komponent/Løsning 
(NB! Bruk unike navn)]],0),MATCH($D41,Alternativ1[#Headers],0)),0)),"")</f>
        <v/>
      </c>
      <c r="R41" s="2" t="str">
        <f ca="1">IFERROR(IF(R$2&gt;Analyseperiode,"",IF(MOD(R$2,ROUND(INDEX(Alternativ1[#All],MATCH('Kontantstrøm alt. 1'!$C39,Alternativ1[[#All],[Komponent/Løsning 
(NB! Bruk unike navn)]],0),MATCH($D41,Alternativ1[#Headers],0)+1),0))=0,INDEX(Alternativ1[#All],MATCH('Kontantstrøm alt. 1'!$C39,Alternativ1[[#All],[Komponent/Løsning 
(NB! Bruk unike navn)]],0),MATCH($D41,Alternativ1[#Headers],0)),0)),"")</f>
        <v/>
      </c>
      <c r="S41" s="2" t="str">
        <f ca="1">IFERROR(IF(S$2&gt;Analyseperiode,"",IF(MOD(S$2,ROUND(INDEX(Alternativ1[#All],MATCH('Kontantstrøm alt. 1'!$C39,Alternativ1[[#All],[Komponent/Løsning 
(NB! Bruk unike navn)]],0),MATCH($D41,Alternativ1[#Headers],0)+1),0))=0,INDEX(Alternativ1[#All],MATCH('Kontantstrøm alt. 1'!$C39,Alternativ1[[#All],[Komponent/Løsning 
(NB! Bruk unike navn)]],0),MATCH($D41,Alternativ1[#Headers],0)),0)),"")</f>
        <v/>
      </c>
      <c r="T41" s="2" t="str">
        <f ca="1">IFERROR(IF(T$2&gt;Analyseperiode,"",IF(MOD(T$2,ROUND(INDEX(Alternativ1[#All],MATCH('Kontantstrøm alt. 1'!$C39,Alternativ1[[#All],[Komponent/Løsning 
(NB! Bruk unike navn)]],0),MATCH($D41,Alternativ1[#Headers],0)+1),0))=0,INDEX(Alternativ1[#All],MATCH('Kontantstrøm alt. 1'!$C39,Alternativ1[[#All],[Komponent/Løsning 
(NB! Bruk unike navn)]],0),MATCH($D41,Alternativ1[#Headers],0)),0)),"")</f>
        <v/>
      </c>
      <c r="U41" s="2" t="str">
        <f ca="1">IFERROR(IF(U$2&gt;Analyseperiode,"",IF(MOD(U$2,ROUND(INDEX(Alternativ1[#All],MATCH('Kontantstrøm alt. 1'!$C39,Alternativ1[[#All],[Komponent/Løsning 
(NB! Bruk unike navn)]],0),MATCH($D41,Alternativ1[#Headers],0)+1),0))=0,INDEX(Alternativ1[#All],MATCH('Kontantstrøm alt. 1'!$C39,Alternativ1[[#All],[Komponent/Løsning 
(NB! Bruk unike navn)]],0),MATCH($D41,Alternativ1[#Headers],0)),0)),"")</f>
        <v/>
      </c>
      <c r="V41" s="2" t="str">
        <f ca="1">IFERROR(IF(V$2&gt;Analyseperiode,"",IF(MOD(V$2,ROUND(INDEX(Alternativ1[#All],MATCH('Kontantstrøm alt. 1'!$C39,Alternativ1[[#All],[Komponent/Løsning 
(NB! Bruk unike navn)]],0),MATCH($D41,Alternativ1[#Headers],0)+1),0))=0,INDEX(Alternativ1[#All],MATCH('Kontantstrøm alt. 1'!$C39,Alternativ1[[#All],[Komponent/Løsning 
(NB! Bruk unike navn)]],0),MATCH($D41,Alternativ1[#Headers],0)),0)),"")</f>
        <v/>
      </c>
      <c r="W41" s="2" t="str">
        <f ca="1">IFERROR(IF(W$2&gt;Analyseperiode,"",IF(MOD(W$2,ROUND(INDEX(Alternativ1[#All],MATCH('Kontantstrøm alt. 1'!$C39,Alternativ1[[#All],[Komponent/Løsning 
(NB! Bruk unike navn)]],0),MATCH($D41,Alternativ1[#Headers],0)+1),0))=0,INDEX(Alternativ1[#All],MATCH('Kontantstrøm alt. 1'!$C39,Alternativ1[[#All],[Komponent/Løsning 
(NB! Bruk unike navn)]],0),MATCH($D41,Alternativ1[#Headers],0)),0)),"")</f>
        <v/>
      </c>
      <c r="X41" s="2" t="str">
        <f ca="1">IFERROR(IF(X$2&gt;Analyseperiode,"",IF(MOD(X$2,ROUND(INDEX(Alternativ1[#All],MATCH('Kontantstrøm alt. 1'!$C39,Alternativ1[[#All],[Komponent/Løsning 
(NB! Bruk unike navn)]],0),MATCH($D41,Alternativ1[#Headers],0)+1),0))=0,INDEX(Alternativ1[#All],MATCH('Kontantstrøm alt. 1'!$C39,Alternativ1[[#All],[Komponent/Løsning 
(NB! Bruk unike navn)]],0),MATCH($D41,Alternativ1[#Headers],0)),0)),"")</f>
        <v/>
      </c>
      <c r="Y41" s="2" t="str">
        <f ca="1">IFERROR(IF(Y$2&gt;Analyseperiode,"",IF(MOD(Y$2,ROUND(INDEX(Alternativ1[#All],MATCH('Kontantstrøm alt. 1'!$C39,Alternativ1[[#All],[Komponent/Løsning 
(NB! Bruk unike navn)]],0),MATCH($D41,Alternativ1[#Headers],0)+1),0))=0,INDEX(Alternativ1[#All],MATCH('Kontantstrøm alt. 1'!$C39,Alternativ1[[#All],[Komponent/Løsning 
(NB! Bruk unike navn)]],0),MATCH($D41,Alternativ1[#Headers],0)),0)),"")</f>
        <v/>
      </c>
      <c r="Z41" s="2" t="str">
        <f ca="1">IFERROR(IF(Z$2&gt;Analyseperiode,"",IF(MOD(Z$2,ROUND(INDEX(Alternativ1[#All],MATCH('Kontantstrøm alt. 1'!$C39,Alternativ1[[#All],[Komponent/Løsning 
(NB! Bruk unike navn)]],0),MATCH($D41,Alternativ1[#Headers],0)+1),0))=0,INDEX(Alternativ1[#All],MATCH('Kontantstrøm alt. 1'!$C39,Alternativ1[[#All],[Komponent/Løsning 
(NB! Bruk unike navn)]],0),MATCH($D41,Alternativ1[#Headers],0)),0)),"")</f>
        <v/>
      </c>
      <c r="AA41" s="2" t="str">
        <f ca="1">IFERROR(IF(AA$2&gt;Analyseperiode,"",IF(MOD(AA$2,ROUND(INDEX(Alternativ1[#All],MATCH('Kontantstrøm alt. 1'!$C39,Alternativ1[[#All],[Komponent/Løsning 
(NB! Bruk unike navn)]],0),MATCH($D41,Alternativ1[#Headers],0)+1),0))=0,INDEX(Alternativ1[#All],MATCH('Kontantstrøm alt. 1'!$C39,Alternativ1[[#All],[Komponent/Løsning 
(NB! Bruk unike navn)]],0),MATCH($D41,Alternativ1[#Headers],0)),0)),"")</f>
        <v/>
      </c>
      <c r="AB41" s="2" t="str">
        <f ca="1">IFERROR(IF(AB$2&gt;Analyseperiode,"",IF(MOD(AB$2,ROUND(INDEX(Alternativ1[#All],MATCH('Kontantstrøm alt. 1'!$C39,Alternativ1[[#All],[Komponent/Løsning 
(NB! Bruk unike navn)]],0),MATCH($D41,Alternativ1[#Headers],0)+1),0))=0,INDEX(Alternativ1[#All],MATCH('Kontantstrøm alt. 1'!$C39,Alternativ1[[#All],[Komponent/Løsning 
(NB! Bruk unike navn)]],0),MATCH($D41,Alternativ1[#Headers],0)),0)),"")</f>
        <v/>
      </c>
      <c r="AC41" s="2" t="str">
        <f ca="1">IFERROR(IF(AC$2&gt;Analyseperiode,"",IF(MOD(AC$2,ROUND(INDEX(Alternativ1[#All],MATCH('Kontantstrøm alt. 1'!$C39,Alternativ1[[#All],[Komponent/Løsning 
(NB! Bruk unike navn)]],0),MATCH($D41,Alternativ1[#Headers],0)+1),0))=0,INDEX(Alternativ1[#All],MATCH('Kontantstrøm alt. 1'!$C39,Alternativ1[[#All],[Komponent/Løsning 
(NB! Bruk unike navn)]],0),MATCH($D41,Alternativ1[#Headers],0)),0)),"")</f>
        <v/>
      </c>
      <c r="AD41" s="2" t="str">
        <f ca="1">IFERROR(IF(AD$2&gt;Analyseperiode,"",IF(MOD(AD$2,ROUND(INDEX(Alternativ1[#All],MATCH('Kontantstrøm alt. 1'!$C39,Alternativ1[[#All],[Komponent/Løsning 
(NB! Bruk unike navn)]],0),MATCH($D41,Alternativ1[#Headers],0)+1),0))=0,INDEX(Alternativ1[#All],MATCH('Kontantstrøm alt. 1'!$C39,Alternativ1[[#All],[Komponent/Løsning 
(NB! Bruk unike navn)]],0),MATCH($D41,Alternativ1[#Headers],0)),0)),"")</f>
        <v/>
      </c>
      <c r="AE41" s="2" t="str">
        <f ca="1">IFERROR(IF(AE$2&gt;Analyseperiode,"",IF(MOD(AE$2,ROUND(INDEX(Alternativ1[#All],MATCH('Kontantstrøm alt. 1'!$C39,Alternativ1[[#All],[Komponent/Løsning 
(NB! Bruk unike navn)]],0),MATCH($D41,Alternativ1[#Headers],0)+1),0))=0,INDEX(Alternativ1[#All],MATCH('Kontantstrøm alt. 1'!$C39,Alternativ1[[#All],[Komponent/Løsning 
(NB! Bruk unike navn)]],0),MATCH($D41,Alternativ1[#Headers],0)),0)),"")</f>
        <v/>
      </c>
      <c r="AF41" s="2" t="str">
        <f ca="1">IFERROR(IF(AF$2&gt;Analyseperiode,"",IF(MOD(AF$2,ROUND(INDEX(Alternativ1[#All],MATCH('Kontantstrøm alt. 1'!$C39,Alternativ1[[#All],[Komponent/Løsning 
(NB! Bruk unike navn)]],0),MATCH($D41,Alternativ1[#Headers],0)+1),0))=0,INDEX(Alternativ1[#All],MATCH('Kontantstrøm alt. 1'!$C39,Alternativ1[[#All],[Komponent/Løsning 
(NB! Bruk unike navn)]],0),MATCH($D41,Alternativ1[#Headers],0)),0)),"")</f>
        <v/>
      </c>
      <c r="AG41" s="2" t="str">
        <f ca="1">IFERROR(IF(AG$2&gt;Analyseperiode,"",IF(MOD(AG$2,ROUND(INDEX(Alternativ1[#All],MATCH('Kontantstrøm alt. 1'!$C39,Alternativ1[[#All],[Komponent/Løsning 
(NB! Bruk unike navn)]],0),MATCH($D41,Alternativ1[#Headers],0)+1),0))=0,INDEX(Alternativ1[#All],MATCH('Kontantstrøm alt. 1'!$C39,Alternativ1[[#All],[Komponent/Løsning 
(NB! Bruk unike navn)]],0),MATCH($D41,Alternativ1[#Headers],0)),0)),"")</f>
        <v/>
      </c>
      <c r="AH41" s="2" t="str">
        <f ca="1">IFERROR(IF(AH$2&gt;Analyseperiode,"",IF(MOD(AH$2,ROUND(INDEX(Alternativ1[#All],MATCH('Kontantstrøm alt. 1'!$C39,Alternativ1[[#All],[Komponent/Løsning 
(NB! Bruk unike navn)]],0),MATCH($D41,Alternativ1[#Headers],0)+1),0))=0,INDEX(Alternativ1[#All],MATCH('Kontantstrøm alt. 1'!$C39,Alternativ1[[#All],[Komponent/Løsning 
(NB! Bruk unike navn)]],0),MATCH($D41,Alternativ1[#Headers],0)),0)),"")</f>
        <v/>
      </c>
      <c r="AI41" s="2" t="str">
        <f ca="1">IFERROR(IF(AI$2&gt;Analyseperiode,"",IF(MOD(AI$2,ROUND(INDEX(Alternativ1[#All],MATCH('Kontantstrøm alt. 1'!$C39,Alternativ1[[#All],[Komponent/Løsning 
(NB! Bruk unike navn)]],0),MATCH($D41,Alternativ1[#Headers],0)+1),0))=0,INDEX(Alternativ1[#All],MATCH('Kontantstrøm alt. 1'!$C39,Alternativ1[[#All],[Komponent/Løsning 
(NB! Bruk unike navn)]],0),MATCH($D41,Alternativ1[#Headers],0)),0)),"")</f>
        <v/>
      </c>
      <c r="AJ41" s="2" t="str">
        <f>IFERROR(IF(AJ$2&gt;Analyseperiode,"",IF(MOD(AJ$2,ROUND(INDEX(Alternativ1[#All],MATCH('Kontantstrøm alt. 1'!$C39,Alternativ1[[#All],[Komponent/Løsning 
(NB! Bruk unike navn)]],0),MATCH($D41,Alternativ1[#Headers],0)+1),0))=0,INDEX(Alternativ1[#All],MATCH('Kontantstrøm alt. 1'!$C39,Alternativ1[[#All],[Komponent/Løsning 
(NB! Bruk unike navn)]],0),MATCH($D41,Alternativ1[#Headers],0)),0)),"")</f>
        <v/>
      </c>
      <c r="AK41" s="2" t="str">
        <f>IFERROR(IF(AK$2&gt;Analyseperiode,"",IF(MOD(AK$2,ROUND(INDEX(Alternativ1[#All],MATCH('Kontantstrøm alt. 1'!$C39,Alternativ1[[#All],[Komponent/Løsning 
(NB! Bruk unike navn)]],0),MATCH($D41,Alternativ1[#Headers],0)+1),0))=0,INDEX(Alternativ1[#All],MATCH('Kontantstrøm alt. 1'!$C39,Alternativ1[[#All],[Komponent/Løsning 
(NB! Bruk unike navn)]],0),MATCH($D41,Alternativ1[#Headers],0)),0)),"")</f>
        <v/>
      </c>
      <c r="AL41" s="2" t="str">
        <f>IFERROR(IF(AL$2&gt;Analyseperiode,"",IF(MOD(AL$2,ROUND(INDEX(Alternativ1[#All],MATCH('Kontantstrøm alt. 1'!$C39,Alternativ1[[#All],[Komponent/Løsning 
(NB! Bruk unike navn)]],0),MATCH($D41,Alternativ1[#Headers],0)+1),0))=0,INDEX(Alternativ1[#All],MATCH('Kontantstrøm alt. 1'!$C39,Alternativ1[[#All],[Komponent/Løsning 
(NB! Bruk unike navn)]],0),MATCH($D41,Alternativ1[#Headers],0)),0)),"")</f>
        <v/>
      </c>
      <c r="AM41" s="2" t="str">
        <f>IFERROR(IF(AM$2&gt;Analyseperiode,"",IF(MOD(AM$2,ROUND(INDEX(Alternativ1[#All],MATCH('Kontantstrøm alt. 1'!$C39,Alternativ1[[#All],[Komponent/Løsning 
(NB! Bruk unike navn)]],0),MATCH($D41,Alternativ1[#Headers],0)+1),0))=0,INDEX(Alternativ1[#All],MATCH('Kontantstrøm alt. 1'!$C39,Alternativ1[[#All],[Komponent/Løsning 
(NB! Bruk unike navn)]],0),MATCH($D41,Alternativ1[#Headers],0)),0)),"")</f>
        <v/>
      </c>
      <c r="AN41" s="2" t="str">
        <f>IFERROR(IF(AN$2&gt;Analyseperiode,"",IF(MOD(AN$2,ROUND(INDEX(Alternativ1[#All],MATCH('Kontantstrøm alt. 1'!$C39,Alternativ1[[#All],[Komponent/Løsning 
(NB! Bruk unike navn)]],0),MATCH($D41,Alternativ1[#Headers],0)+1),0))=0,INDEX(Alternativ1[#All],MATCH('Kontantstrøm alt. 1'!$C39,Alternativ1[[#All],[Komponent/Løsning 
(NB! Bruk unike navn)]],0),MATCH($D41,Alternativ1[#Headers],0)),0)),"")</f>
        <v/>
      </c>
      <c r="AO41" s="2" t="str">
        <f>IFERROR(IF(AO$2&gt;Analyseperiode,"",IF(MOD(AO$2,ROUND(INDEX(Alternativ1[#All],MATCH('Kontantstrøm alt. 1'!$C39,Alternativ1[[#All],[Komponent/Løsning 
(NB! Bruk unike navn)]],0),MATCH($D41,Alternativ1[#Headers],0)+1),0))=0,INDEX(Alternativ1[#All],MATCH('Kontantstrøm alt. 1'!$C39,Alternativ1[[#All],[Komponent/Løsning 
(NB! Bruk unike navn)]],0),MATCH($D41,Alternativ1[#Headers],0)),0)),"")</f>
        <v/>
      </c>
      <c r="AP41" s="2" t="str">
        <f>IFERROR(IF(AP$2&gt;Analyseperiode,"",IF(MOD(AP$2,ROUND(INDEX(Alternativ1[#All],MATCH('Kontantstrøm alt. 1'!$C39,Alternativ1[[#All],[Komponent/Løsning 
(NB! Bruk unike navn)]],0),MATCH($D41,Alternativ1[#Headers],0)+1),0))=0,INDEX(Alternativ1[#All],MATCH('Kontantstrøm alt. 1'!$C39,Alternativ1[[#All],[Komponent/Løsning 
(NB! Bruk unike navn)]],0),MATCH($D41,Alternativ1[#Headers],0)),0)),"")</f>
        <v/>
      </c>
      <c r="AQ41" s="2" t="str">
        <f>IFERROR(IF(AQ$2&gt;Analyseperiode,"",IF(MOD(AQ$2,ROUND(INDEX(Alternativ1[#All],MATCH('Kontantstrøm alt. 1'!$C39,Alternativ1[[#All],[Komponent/Løsning 
(NB! Bruk unike navn)]],0),MATCH($D41,Alternativ1[#Headers],0)+1),0))=0,INDEX(Alternativ1[#All],MATCH('Kontantstrøm alt. 1'!$C39,Alternativ1[[#All],[Komponent/Løsning 
(NB! Bruk unike navn)]],0),MATCH($D41,Alternativ1[#Headers],0)),0)),"")</f>
        <v/>
      </c>
      <c r="AR41" s="2" t="str">
        <f>IFERROR(IF(AR$2&gt;Analyseperiode,"",IF(MOD(AR$2,ROUND(INDEX(Alternativ1[#All],MATCH('Kontantstrøm alt. 1'!$C39,Alternativ1[[#All],[Komponent/Løsning 
(NB! Bruk unike navn)]],0),MATCH($D41,Alternativ1[#Headers],0)+1),0))=0,INDEX(Alternativ1[#All],MATCH('Kontantstrøm alt. 1'!$C39,Alternativ1[[#All],[Komponent/Løsning 
(NB! Bruk unike navn)]],0),MATCH($D41,Alternativ1[#Headers],0)),0)),"")</f>
        <v/>
      </c>
      <c r="AS41" s="2" t="str">
        <f>IFERROR(IF(AS$2&gt;Analyseperiode,"",IF(MOD(AS$2,ROUND(INDEX(Alternativ1[#All],MATCH('Kontantstrøm alt. 1'!$C39,Alternativ1[[#All],[Komponent/Løsning 
(NB! Bruk unike navn)]],0),MATCH($D41,Alternativ1[#Headers],0)+1),0))=0,INDEX(Alternativ1[#All],MATCH('Kontantstrøm alt. 1'!$C39,Alternativ1[[#All],[Komponent/Løsning 
(NB! Bruk unike navn)]],0),MATCH($D41,Alternativ1[#Headers],0)),0)),"")</f>
        <v/>
      </c>
      <c r="AT41" s="2" t="str">
        <f>IFERROR(IF(AT$2&gt;Analyseperiode,"",IF(MOD(AT$2,ROUND(INDEX(Alternativ1[#All],MATCH('Kontantstrøm alt. 1'!$C39,Alternativ1[[#All],[Komponent/Løsning 
(NB! Bruk unike navn)]],0),MATCH($D41,Alternativ1[#Headers],0)+1),0))=0,INDEX(Alternativ1[#All],MATCH('Kontantstrøm alt. 1'!$C39,Alternativ1[[#All],[Komponent/Løsning 
(NB! Bruk unike navn)]],0),MATCH($D41,Alternativ1[#Headers],0)),0)),"")</f>
        <v/>
      </c>
      <c r="AU41" s="2" t="str">
        <f>IFERROR(IF(AU$2&gt;Analyseperiode,"",IF(MOD(AU$2,ROUND(INDEX(Alternativ1[#All],MATCH('Kontantstrøm alt. 1'!$C39,Alternativ1[[#All],[Komponent/Løsning 
(NB! Bruk unike navn)]],0),MATCH($D41,Alternativ1[#Headers],0)+1),0))=0,INDEX(Alternativ1[#All],MATCH('Kontantstrøm alt. 1'!$C39,Alternativ1[[#All],[Komponent/Løsning 
(NB! Bruk unike navn)]],0),MATCH($D41,Alternativ1[#Headers],0)),0)),"")</f>
        <v/>
      </c>
      <c r="AV41" s="2" t="str">
        <f>IFERROR(IF(AV$2&gt;Analyseperiode,"",IF(MOD(AV$2,ROUND(INDEX(Alternativ1[#All],MATCH('Kontantstrøm alt. 1'!$C39,Alternativ1[[#All],[Komponent/Løsning 
(NB! Bruk unike navn)]],0),MATCH($D41,Alternativ1[#Headers],0)+1),0))=0,INDEX(Alternativ1[#All],MATCH('Kontantstrøm alt. 1'!$C39,Alternativ1[[#All],[Komponent/Løsning 
(NB! Bruk unike navn)]],0),MATCH($D41,Alternativ1[#Headers],0)),0)),"")</f>
        <v/>
      </c>
      <c r="AW41" s="2" t="str">
        <f>IFERROR(IF(AW$2&gt;Analyseperiode,"",IF(MOD(AW$2,ROUND(INDEX(Alternativ1[#All],MATCH('Kontantstrøm alt. 1'!$C39,Alternativ1[[#All],[Komponent/Løsning 
(NB! Bruk unike navn)]],0),MATCH($D41,Alternativ1[#Headers],0)+1),0))=0,INDEX(Alternativ1[#All],MATCH('Kontantstrøm alt. 1'!$C39,Alternativ1[[#All],[Komponent/Løsning 
(NB! Bruk unike navn)]],0),MATCH($D41,Alternativ1[#Headers],0)),0)),"")</f>
        <v/>
      </c>
      <c r="AX41" s="2" t="str">
        <f>IFERROR(IF(AX$2&gt;Analyseperiode,"",IF(MOD(AX$2,ROUND(INDEX(Alternativ1[#All],MATCH('Kontantstrøm alt. 1'!$C39,Alternativ1[[#All],[Komponent/Løsning 
(NB! Bruk unike navn)]],0),MATCH($D41,Alternativ1[#Headers],0)+1),0))=0,INDEX(Alternativ1[#All],MATCH('Kontantstrøm alt. 1'!$C39,Alternativ1[[#All],[Komponent/Løsning 
(NB! Bruk unike navn)]],0),MATCH($D41,Alternativ1[#Headers],0)),0)),"")</f>
        <v/>
      </c>
      <c r="AY41" s="2" t="str">
        <f>IFERROR(IF(AY$2&gt;Analyseperiode,"",IF(MOD(AY$2,ROUND(INDEX(Alternativ1[#All],MATCH('Kontantstrøm alt. 1'!$C39,Alternativ1[[#All],[Komponent/Løsning 
(NB! Bruk unike navn)]],0),MATCH($D41,Alternativ1[#Headers],0)+1),0))=0,INDEX(Alternativ1[#All],MATCH('Kontantstrøm alt. 1'!$C39,Alternativ1[[#All],[Komponent/Løsning 
(NB! Bruk unike navn)]],0),MATCH($D41,Alternativ1[#Headers],0)),0)),"")</f>
        <v/>
      </c>
      <c r="AZ41" s="2" t="str">
        <f>IFERROR(IF(AZ$2&gt;Analyseperiode,"",IF(MOD(AZ$2,ROUND(INDEX(Alternativ1[#All],MATCH('Kontantstrøm alt. 1'!$C39,Alternativ1[[#All],[Komponent/Løsning 
(NB! Bruk unike navn)]],0),MATCH($D41,Alternativ1[#Headers],0)+1),0))=0,INDEX(Alternativ1[#All],MATCH('Kontantstrøm alt. 1'!$C39,Alternativ1[[#All],[Komponent/Løsning 
(NB! Bruk unike navn)]],0),MATCH($D41,Alternativ1[#Headers],0)),0)),"")</f>
        <v/>
      </c>
      <c r="BA41" s="2" t="str">
        <f>IFERROR(IF(BA$2&gt;Analyseperiode,"",IF(MOD(BA$2,ROUND(INDEX(Alternativ1[#All],MATCH('Kontantstrøm alt. 1'!$C39,Alternativ1[[#All],[Komponent/Løsning 
(NB! Bruk unike navn)]],0),MATCH($D41,Alternativ1[#Headers],0)+1),0))=0,INDEX(Alternativ1[#All],MATCH('Kontantstrøm alt. 1'!$C39,Alternativ1[[#All],[Komponent/Løsning 
(NB! Bruk unike navn)]],0),MATCH($D41,Alternativ1[#Headers],0)),0)),"")</f>
        <v/>
      </c>
      <c r="BB41" s="2" t="str">
        <f>IFERROR(IF(BB$2&gt;Analyseperiode,"",IF(MOD(BB$2,ROUND(INDEX(Alternativ1[#All],MATCH('Kontantstrøm alt. 1'!$C39,Alternativ1[[#All],[Komponent/Løsning 
(NB! Bruk unike navn)]],0),MATCH($D41,Alternativ1[#Headers],0)+1),0))=0,INDEX(Alternativ1[#All],MATCH('Kontantstrøm alt. 1'!$C39,Alternativ1[[#All],[Komponent/Løsning 
(NB! Bruk unike navn)]],0),MATCH($D41,Alternativ1[#Headers],0)),0)),"")</f>
        <v/>
      </c>
      <c r="BC41" s="2" t="str">
        <f>IFERROR(IF(BC$2&gt;Analyseperiode,"",IF(MOD(BC$2,ROUND(INDEX(Alternativ1[#All],MATCH('Kontantstrøm alt. 1'!$C39,Alternativ1[[#All],[Komponent/Løsning 
(NB! Bruk unike navn)]],0),MATCH($D41,Alternativ1[#Headers],0)+1),0))=0,INDEX(Alternativ1[#All],MATCH('Kontantstrøm alt. 1'!$C39,Alternativ1[[#All],[Komponent/Løsning 
(NB! Bruk unike navn)]],0),MATCH($D41,Alternativ1[#Headers],0)),0)),"")</f>
        <v/>
      </c>
      <c r="BD41" s="2" t="str">
        <f>IFERROR(IF(BD$2&gt;Analyseperiode,"",IF(MOD(BD$2,ROUND(INDEX(Alternativ1[#All],MATCH('Kontantstrøm alt. 1'!$C39,Alternativ1[[#All],[Komponent/Løsning 
(NB! Bruk unike navn)]],0),MATCH($D41,Alternativ1[#Headers],0)+1),0))=0,INDEX(Alternativ1[#All],MATCH('Kontantstrøm alt. 1'!$C39,Alternativ1[[#All],[Komponent/Løsning 
(NB! Bruk unike navn)]],0),MATCH($D41,Alternativ1[#Headers],0)),0)),"")</f>
        <v/>
      </c>
      <c r="BE41" s="2" t="str">
        <f>IFERROR(IF(BE$2&gt;Analyseperiode,"",IF(MOD(BE$2,ROUND(INDEX(Alternativ1[#All],MATCH('Kontantstrøm alt. 1'!$C39,Alternativ1[[#All],[Komponent/Løsning 
(NB! Bruk unike navn)]],0),MATCH($D41,Alternativ1[#Headers],0)+1),0))=0,INDEX(Alternativ1[#All],MATCH('Kontantstrøm alt. 1'!$C39,Alternativ1[[#All],[Komponent/Løsning 
(NB! Bruk unike navn)]],0),MATCH($D41,Alternativ1[#Headers],0)),0)),"")</f>
        <v/>
      </c>
      <c r="BF41" s="2" t="str">
        <f>IFERROR(IF(BF$2&gt;Analyseperiode,"",IF(MOD(BF$2,ROUND(INDEX(Alternativ1[#All],MATCH('Kontantstrøm alt. 1'!$C39,Alternativ1[[#All],[Komponent/Løsning 
(NB! Bruk unike navn)]],0),MATCH($D41,Alternativ1[#Headers],0)+1),0))=0,INDEX(Alternativ1[#All],MATCH('Kontantstrøm alt. 1'!$C39,Alternativ1[[#All],[Komponent/Løsning 
(NB! Bruk unike navn)]],0),MATCH($D41,Alternativ1[#Headers],0)),0)),"")</f>
        <v/>
      </c>
      <c r="BG41" s="2" t="str">
        <f>IFERROR(IF(BG$2&gt;Analyseperiode,"",IF(MOD(BG$2,ROUND(INDEX(Alternativ1[#All],MATCH('Kontantstrøm alt. 1'!$C39,Alternativ1[[#All],[Komponent/Løsning 
(NB! Bruk unike navn)]],0),MATCH($D41,Alternativ1[#Headers],0)+1),0))=0,INDEX(Alternativ1[#All],MATCH('Kontantstrøm alt. 1'!$C39,Alternativ1[[#All],[Komponent/Løsning 
(NB! Bruk unike navn)]],0),MATCH($D41,Alternativ1[#Headers],0)),0)),"")</f>
        <v/>
      </c>
      <c r="BH41" s="2" t="str">
        <f>IFERROR(IF(BH$2&gt;Analyseperiode,"",IF(MOD(BH$2,ROUND(INDEX(Alternativ1[#All],MATCH('Kontantstrøm alt. 1'!$C39,Alternativ1[[#All],[Komponent/Løsning 
(NB! Bruk unike navn)]],0),MATCH($D41,Alternativ1[#Headers],0)+1),0))=0,INDEX(Alternativ1[#All],MATCH('Kontantstrøm alt. 1'!$C39,Alternativ1[[#All],[Komponent/Løsning 
(NB! Bruk unike navn)]],0),MATCH($D41,Alternativ1[#Headers],0)),0)),"")</f>
        <v/>
      </c>
      <c r="BI41" s="2" t="str">
        <f>IFERROR(IF(BI$2&gt;Analyseperiode,"",IF(MOD(BI$2,ROUND(INDEX(Alternativ1[#All],MATCH('Kontantstrøm alt. 1'!$C39,Alternativ1[[#All],[Komponent/Løsning 
(NB! Bruk unike navn)]],0),MATCH($D41,Alternativ1[#Headers],0)+1),0))=0,INDEX(Alternativ1[#All],MATCH('Kontantstrøm alt. 1'!$C39,Alternativ1[[#All],[Komponent/Løsning 
(NB! Bruk unike navn)]],0),MATCH($D41,Alternativ1[#Headers],0)),0)),"")</f>
        <v/>
      </c>
      <c r="BJ41" s="2" t="str">
        <f>IFERROR(IF(BJ$2&gt;Analyseperiode,"",IF(MOD(BJ$2,ROUND(INDEX(Alternativ1[#All],MATCH('Kontantstrøm alt. 1'!$C39,Alternativ1[[#All],[Komponent/Løsning 
(NB! Bruk unike navn)]],0),MATCH($D41,Alternativ1[#Headers],0)+1),0))=0,INDEX(Alternativ1[#All],MATCH('Kontantstrøm alt. 1'!$C39,Alternativ1[[#All],[Komponent/Løsning 
(NB! Bruk unike navn)]],0),MATCH($D41,Alternativ1[#Headers],0)),0)),"")</f>
        <v/>
      </c>
      <c r="BK41" s="2" t="str">
        <f>IFERROR(IF(BK$2&gt;Analyseperiode,"",IF(MOD(BK$2,ROUND(INDEX(Alternativ1[#All],MATCH('Kontantstrøm alt. 1'!$C39,Alternativ1[[#All],[Komponent/Løsning 
(NB! Bruk unike navn)]],0),MATCH($D41,Alternativ1[#Headers],0)+1),0))=0,INDEX(Alternativ1[#All],MATCH('Kontantstrøm alt. 1'!$C39,Alternativ1[[#All],[Komponent/Løsning 
(NB! Bruk unike navn)]],0),MATCH($D41,Alternativ1[#Headers],0)),0)),"")</f>
        <v/>
      </c>
      <c r="BL41" s="2" t="str">
        <f>IFERROR(IF(BL$2&gt;Analyseperiode,"",IF(MOD(BL$2,ROUND(INDEX(Alternativ1[#All],MATCH('Kontantstrøm alt. 1'!$C39,Alternativ1[[#All],[Komponent/Løsning 
(NB! Bruk unike navn)]],0),MATCH($D41,Alternativ1[#Headers],0)+1),0))=0,INDEX(Alternativ1[#All],MATCH('Kontantstrøm alt. 1'!$C39,Alternativ1[[#All],[Komponent/Løsning 
(NB! Bruk unike navn)]],0),MATCH($D41,Alternativ1[#Headers],0)),0)),"")</f>
        <v/>
      </c>
      <c r="BM41" s="2" t="str">
        <f>IFERROR(IF(BM$2&gt;Analyseperiode,"",IF(MOD(BM$2,ROUND(INDEX(Alternativ1[#All],MATCH('Kontantstrøm alt. 1'!$C39,Alternativ1[[#All],[Komponent/Løsning 
(NB! Bruk unike navn)]],0),MATCH($D41,Alternativ1[#Headers],0)+1),0))=0,INDEX(Alternativ1[#All],MATCH('Kontantstrøm alt. 1'!$C39,Alternativ1[[#All],[Komponent/Løsning 
(NB! Bruk unike navn)]],0),MATCH($D41,Alternativ1[#Headers],0)),0)),"")</f>
        <v/>
      </c>
    </row>
    <row r="42" spans="1:65" x14ac:dyDescent="0.2">
      <c r="B42" s="9">
        <f ca="1">IFERROR(NPV(Kalkrente,OFFSET('Kontantstrøm alt. 1'!$F42,0,0,1,Analyseperiode)),0)</f>
        <v>0</v>
      </c>
      <c r="C42" s="4"/>
      <c r="D42" t="str">
        <f>Alternativ1[[#Headers],[4.1 Utskiftning ]]</f>
        <v xml:space="preserve">4.1 Utskiftning </v>
      </c>
      <c r="E42" s="2"/>
      <c r="F42" s="2" t="str">
        <f ca="1">IFERROR(IF(F$2&gt;Analyseperiode,"",IF($F38=Analyseperiode,0,IF(MOD(F$2,ROUND(INDEX(Alternativ1[#All],MATCH('Kontantstrøm alt. 1'!$C39,Alternativ1[[#All],[Komponent/Løsning 
(NB! Bruk unike navn)]],0),MATCH($D42,Alternativ1[#Headers],0)+1),0))=0,INDEX(Alternativ1[#All],MATCH('Kontantstrøm alt. 1'!$C39,Alternativ1[[#All],[Komponent/Løsning 
(NB! Bruk unike navn)]],0),MATCH($D42,Alternativ1[#Headers],0)),0))),"")</f>
        <v/>
      </c>
      <c r="G42" s="2" t="str">
        <f ca="1">IFERROR(IF(G$2&gt;Analyseperiode,"",IF($F38=Analyseperiode,0,IF(MOD(G$2,ROUND(INDEX(Alternativ1[#All],MATCH('Kontantstrøm alt. 1'!$C39,Alternativ1[[#All],[Komponent/Løsning 
(NB! Bruk unike navn)]],0),MATCH($D42,Alternativ1[#Headers],0)+1),0))=0,INDEX(Alternativ1[#All],MATCH('Kontantstrøm alt. 1'!$C39,Alternativ1[[#All],[Komponent/Løsning 
(NB! Bruk unike navn)]],0),MATCH($D42,Alternativ1[#Headers],0)),0))),"")</f>
        <v/>
      </c>
      <c r="H42" s="2" t="str">
        <f ca="1">IFERROR(IF(H$2&gt;Analyseperiode,"",IF($F38=Analyseperiode,0,IF(MOD(H$2,ROUND(INDEX(Alternativ1[#All],MATCH('Kontantstrøm alt. 1'!$C39,Alternativ1[[#All],[Komponent/Løsning 
(NB! Bruk unike navn)]],0),MATCH($D42,Alternativ1[#Headers],0)+1),0))=0,INDEX(Alternativ1[#All],MATCH('Kontantstrøm alt. 1'!$C39,Alternativ1[[#All],[Komponent/Løsning 
(NB! Bruk unike navn)]],0),MATCH($D42,Alternativ1[#Headers],0)),0))),"")</f>
        <v/>
      </c>
      <c r="I42" s="2" t="str">
        <f ca="1">IFERROR(IF(I$2&gt;Analyseperiode,"",IF($F38=Analyseperiode,0,IF(MOD(I$2,ROUND(INDEX(Alternativ1[#All],MATCH('Kontantstrøm alt. 1'!$C39,Alternativ1[[#All],[Komponent/Løsning 
(NB! Bruk unike navn)]],0),MATCH($D42,Alternativ1[#Headers],0)+1),0))=0,INDEX(Alternativ1[#All],MATCH('Kontantstrøm alt. 1'!$C39,Alternativ1[[#All],[Komponent/Løsning 
(NB! Bruk unike navn)]],0),MATCH($D42,Alternativ1[#Headers],0)),0))),"")</f>
        <v/>
      </c>
      <c r="J42" s="2" t="str">
        <f ca="1">IFERROR(IF(J$2&gt;Analyseperiode,"",IF($F38=Analyseperiode,0,IF(MOD(J$2,ROUND(INDEX(Alternativ1[#All],MATCH('Kontantstrøm alt. 1'!$C39,Alternativ1[[#All],[Komponent/Løsning 
(NB! Bruk unike navn)]],0),MATCH($D42,Alternativ1[#Headers],0)+1),0))=0,INDEX(Alternativ1[#All],MATCH('Kontantstrøm alt. 1'!$C39,Alternativ1[[#All],[Komponent/Løsning 
(NB! Bruk unike navn)]],0),MATCH($D42,Alternativ1[#Headers],0)),0))),"")</f>
        <v/>
      </c>
      <c r="K42" s="2" t="str">
        <f ca="1">IFERROR(IF(K$2&gt;Analyseperiode,"",IF($F38=Analyseperiode,0,IF(MOD(K$2,ROUND(INDEX(Alternativ1[#All],MATCH('Kontantstrøm alt. 1'!$C39,Alternativ1[[#All],[Komponent/Løsning 
(NB! Bruk unike navn)]],0),MATCH($D42,Alternativ1[#Headers],0)+1),0))=0,INDEX(Alternativ1[#All],MATCH('Kontantstrøm alt. 1'!$C39,Alternativ1[[#All],[Komponent/Løsning 
(NB! Bruk unike navn)]],0),MATCH($D42,Alternativ1[#Headers],0)),0))),"")</f>
        <v/>
      </c>
      <c r="L42" s="2" t="str">
        <f ca="1">IFERROR(IF(L$2&gt;Analyseperiode,"",IF($F38=Analyseperiode,0,IF(MOD(L$2,ROUND(INDEX(Alternativ1[#All],MATCH('Kontantstrøm alt. 1'!$C39,Alternativ1[[#All],[Komponent/Løsning 
(NB! Bruk unike navn)]],0),MATCH($D42,Alternativ1[#Headers],0)+1),0))=0,INDEX(Alternativ1[#All],MATCH('Kontantstrøm alt. 1'!$C39,Alternativ1[[#All],[Komponent/Løsning 
(NB! Bruk unike navn)]],0),MATCH($D42,Alternativ1[#Headers],0)),0))),"")</f>
        <v/>
      </c>
      <c r="M42" s="2" t="str">
        <f ca="1">IFERROR(IF(M$2&gt;Analyseperiode,"",IF($F38=Analyseperiode,0,IF(MOD(M$2,ROUND(INDEX(Alternativ1[#All],MATCH('Kontantstrøm alt. 1'!$C39,Alternativ1[[#All],[Komponent/Løsning 
(NB! Bruk unike navn)]],0),MATCH($D42,Alternativ1[#Headers],0)+1),0))=0,INDEX(Alternativ1[#All],MATCH('Kontantstrøm alt. 1'!$C39,Alternativ1[[#All],[Komponent/Løsning 
(NB! Bruk unike navn)]],0),MATCH($D42,Alternativ1[#Headers],0)),0))),"")</f>
        <v/>
      </c>
      <c r="N42" s="2" t="str">
        <f ca="1">IFERROR(IF(N$2&gt;Analyseperiode,"",IF($F38=Analyseperiode,0,IF(MOD(N$2,ROUND(INDEX(Alternativ1[#All],MATCH('Kontantstrøm alt. 1'!$C39,Alternativ1[[#All],[Komponent/Løsning 
(NB! Bruk unike navn)]],0),MATCH($D42,Alternativ1[#Headers],0)+1),0))=0,INDEX(Alternativ1[#All],MATCH('Kontantstrøm alt. 1'!$C39,Alternativ1[[#All],[Komponent/Løsning 
(NB! Bruk unike navn)]],0),MATCH($D42,Alternativ1[#Headers],0)),0))),"")</f>
        <v/>
      </c>
      <c r="O42" s="2" t="str">
        <f ca="1">IFERROR(IF(O$2&gt;Analyseperiode,"",IF($F38=Analyseperiode,0,IF(MOD(O$2,ROUND(INDEX(Alternativ1[#All],MATCH('Kontantstrøm alt. 1'!$C39,Alternativ1[[#All],[Komponent/Løsning 
(NB! Bruk unike navn)]],0),MATCH($D42,Alternativ1[#Headers],0)+1),0))=0,INDEX(Alternativ1[#All],MATCH('Kontantstrøm alt. 1'!$C39,Alternativ1[[#All],[Komponent/Løsning 
(NB! Bruk unike navn)]],0),MATCH($D42,Alternativ1[#Headers],0)),0))),"")</f>
        <v/>
      </c>
      <c r="P42" s="2" t="str">
        <f ca="1">IFERROR(IF(P$2&gt;Analyseperiode,"",IF($F38=Analyseperiode,0,IF(MOD(P$2,ROUND(INDEX(Alternativ1[#All],MATCH('Kontantstrøm alt. 1'!$C39,Alternativ1[[#All],[Komponent/Løsning 
(NB! Bruk unike navn)]],0),MATCH($D42,Alternativ1[#Headers],0)+1),0))=0,INDEX(Alternativ1[#All],MATCH('Kontantstrøm alt. 1'!$C39,Alternativ1[[#All],[Komponent/Løsning 
(NB! Bruk unike navn)]],0),MATCH($D42,Alternativ1[#Headers],0)),0))),"")</f>
        <v/>
      </c>
      <c r="Q42" s="2" t="str">
        <f ca="1">IFERROR(IF(Q$2&gt;Analyseperiode,"",IF($F38=Analyseperiode,0,IF(MOD(Q$2,ROUND(INDEX(Alternativ1[#All],MATCH('Kontantstrøm alt. 1'!$C39,Alternativ1[[#All],[Komponent/Løsning 
(NB! Bruk unike navn)]],0),MATCH($D42,Alternativ1[#Headers],0)+1),0))=0,INDEX(Alternativ1[#All],MATCH('Kontantstrøm alt. 1'!$C39,Alternativ1[[#All],[Komponent/Løsning 
(NB! Bruk unike navn)]],0),MATCH($D42,Alternativ1[#Headers],0)),0))),"")</f>
        <v/>
      </c>
      <c r="R42" s="2" t="str">
        <f ca="1">IFERROR(IF(R$2&gt;Analyseperiode,"",IF($F38=Analyseperiode,0,IF(MOD(R$2,ROUND(INDEX(Alternativ1[#All],MATCH('Kontantstrøm alt. 1'!$C39,Alternativ1[[#All],[Komponent/Løsning 
(NB! Bruk unike navn)]],0),MATCH($D42,Alternativ1[#Headers],0)+1),0))=0,INDEX(Alternativ1[#All],MATCH('Kontantstrøm alt. 1'!$C39,Alternativ1[[#All],[Komponent/Løsning 
(NB! Bruk unike navn)]],0),MATCH($D42,Alternativ1[#Headers],0)),0))),"")</f>
        <v/>
      </c>
      <c r="S42" s="2" t="str">
        <f ca="1">IFERROR(IF(S$2&gt;Analyseperiode,"",IF($F38=Analyseperiode,0,IF(MOD(S$2,ROUND(INDEX(Alternativ1[#All],MATCH('Kontantstrøm alt. 1'!$C39,Alternativ1[[#All],[Komponent/Løsning 
(NB! Bruk unike navn)]],0),MATCH($D42,Alternativ1[#Headers],0)+1),0))=0,INDEX(Alternativ1[#All],MATCH('Kontantstrøm alt. 1'!$C39,Alternativ1[[#All],[Komponent/Løsning 
(NB! Bruk unike navn)]],0),MATCH($D42,Alternativ1[#Headers],0)),0))),"")</f>
        <v/>
      </c>
      <c r="T42" s="2" t="str">
        <f ca="1">IFERROR(IF(T$2&gt;Analyseperiode,"",IF($F38=Analyseperiode,0,IF(MOD(T$2,ROUND(INDEX(Alternativ1[#All],MATCH('Kontantstrøm alt. 1'!$C39,Alternativ1[[#All],[Komponent/Løsning 
(NB! Bruk unike navn)]],0),MATCH($D42,Alternativ1[#Headers],0)+1),0))=0,INDEX(Alternativ1[#All],MATCH('Kontantstrøm alt. 1'!$C39,Alternativ1[[#All],[Komponent/Løsning 
(NB! Bruk unike navn)]],0),MATCH($D42,Alternativ1[#Headers],0)),0))),"")</f>
        <v/>
      </c>
      <c r="U42" s="2" t="str">
        <f ca="1">IFERROR(IF(U$2&gt;Analyseperiode,"",IF($F38=Analyseperiode,0,IF(MOD(U$2,ROUND(INDEX(Alternativ1[#All],MATCH('Kontantstrøm alt. 1'!$C39,Alternativ1[[#All],[Komponent/Løsning 
(NB! Bruk unike navn)]],0),MATCH($D42,Alternativ1[#Headers],0)+1),0))=0,INDEX(Alternativ1[#All],MATCH('Kontantstrøm alt. 1'!$C39,Alternativ1[[#All],[Komponent/Løsning 
(NB! Bruk unike navn)]],0),MATCH($D42,Alternativ1[#Headers],0)),0))),"")</f>
        <v/>
      </c>
      <c r="V42" s="2" t="str">
        <f ca="1">IFERROR(IF(V$2&gt;Analyseperiode,"",IF($F38=Analyseperiode,0,IF(MOD(V$2,ROUND(INDEX(Alternativ1[#All],MATCH('Kontantstrøm alt. 1'!$C39,Alternativ1[[#All],[Komponent/Løsning 
(NB! Bruk unike navn)]],0),MATCH($D42,Alternativ1[#Headers],0)+1),0))=0,INDEX(Alternativ1[#All],MATCH('Kontantstrøm alt. 1'!$C39,Alternativ1[[#All],[Komponent/Løsning 
(NB! Bruk unike navn)]],0),MATCH($D42,Alternativ1[#Headers],0)),0))),"")</f>
        <v/>
      </c>
      <c r="W42" s="2" t="str">
        <f ca="1">IFERROR(IF(W$2&gt;Analyseperiode,"",IF($F38=Analyseperiode,0,IF(MOD(W$2,ROUND(INDEX(Alternativ1[#All],MATCH('Kontantstrøm alt. 1'!$C39,Alternativ1[[#All],[Komponent/Løsning 
(NB! Bruk unike navn)]],0),MATCH($D42,Alternativ1[#Headers],0)+1),0))=0,INDEX(Alternativ1[#All],MATCH('Kontantstrøm alt. 1'!$C39,Alternativ1[[#All],[Komponent/Løsning 
(NB! Bruk unike navn)]],0),MATCH($D42,Alternativ1[#Headers],0)),0))),"")</f>
        <v/>
      </c>
      <c r="X42" s="2" t="str">
        <f ca="1">IFERROR(IF(X$2&gt;Analyseperiode,"",IF($F38=Analyseperiode,0,IF(MOD(X$2,ROUND(INDEX(Alternativ1[#All],MATCH('Kontantstrøm alt. 1'!$C39,Alternativ1[[#All],[Komponent/Løsning 
(NB! Bruk unike navn)]],0),MATCH($D42,Alternativ1[#Headers],0)+1),0))=0,INDEX(Alternativ1[#All],MATCH('Kontantstrøm alt. 1'!$C39,Alternativ1[[#All],[Komponent/Løsning 
(NB! Bruk unike navn)]],0),MATCH($D42,Alternativ1[#Headers],0)),0))),"")</f>
        <v/>
      </c>
      <c r="Y42" s="2" t="str">
        <f ca="1">IFERROR(IF(Y$2&gt;Analyseperiode,"",IF($F38=Analyseperiode,0,IF(MOD(Y$2,ROUND(INDEX(Alternativ1[#All],MATCH('Kontantstrøm alt. 1'!$C39,Alternativ1[[#All],[Komponent/Løsning 
(NB! Bruk unike navn)]],0),MATCH($D42,Alternativ1[#Headers],0)+1),0))=0,INDEX(Alternativ1[#All],MATCH('Kontantstrøm alt. 1'!$C39,Alternativ1[[#All],[Komponent/Løsning 
(NB! Bruk unike navn)]],0),MATCH($D42,Alternativ1[#Headers],0)),0))),"")</f>
        <v/>
      </c>
      <c r="Z42" s="2" t="str">
        <f ca="1">IFERROR(IF(Z$2&gt;Analyseperiode,"",IF($F38=Analyseperiode,0,IF(MOD(Z$2,ROUND(INDEX(Alternativ1[#All],MATCH('Kontantstrøm alt. 1'!$C39,Alternativ1[[#All],[Komponent/Løsning 
(NB! Bruk unike navn)]],0),MATCH($D42,Alternativ1[#Headers],0)+1),0))=0,INDEX(Alternativ1[#All],MATCH('Kontantstrøm alt. 1'!$C39,Alternativ1[[#All],[Komponent/Løsning 
(NB! Bruk unike navn)]],0),MATCH($D42,Alternativ1[#Headers],0)),0))),"")</f>
        <v/>
      </c>
      <c r="AA42" s="2" t="str">
        <f ca="1">IFERROR(IF(AA$2&gt;Analyseperiode,"",IF($F38=Analyseperiode,0,IF(MOD(AA$2,ROUND(INDEX(Alternativ1[#All],MATCH('Kontantstrøm alt. 1'!$C39,Alternativ1[[#All],[Komponent/Løsning 
(NB! Bruk unike navn)]],0),MATCH($D42,Alternativ1[#Headers],0)+1),0))=0,INDEX(Alternativ1[#All],MATCH('Kontantstrøm alt. 1'!$C39,Alternativ1[[#All],[Komponent/Løsning 
(NB! Bruk unike navn)]],0),MATCH($D42,Alternativ1[#Headers],0)),0))),"")</f>
        <v/>
      </c>
      <c r="AB42" s="2" t="str">
        <f ca="1">IFERROR(IF(AB$2&gt;Analyseperiode,"",IF($F38=Analyseperiode,0,IF(MOD(AB$2,ROUND(INDEX(Alternativ1[#All],MATCH('Kontantstrøm alt. 1'!$C39,Alternativ1[[#All],[Komponent/Løsning 
(NB! Bruk unike navn)]],0),MATCH($D42,Alternativ1[#Headers],0)+1),0))=0,INDEX(Alternativ1[#All],MATCH('Kontantstrøm alt. 1'!$C39,Alternativ1[[#All],[Komponent/Løsning 
(NB! Bruk unike navn)]],0),MATCH($D42,Alternativ1[#Headers],0)),0))),"")</f>
        <v/>
      </c>
      <c r="AC42" s="2" t="str">
        <f ca="1">IFERROR(IF(AC$2&gt;Analyseperiode,"",IF($F38=Analyseperiode,0,IF(MOD(AC$2,ROUND(INDEX(Alternativ1[#All],MATCH('Kontantstrøm alt. 1'!$C39,Alternativ1[[#All],[Komponent/Løsning 
(NB! Bruk unike navn)]],0),MATCH($D42,Alternativ1[#Headers],0)+1),0))=0,INDEX(Alternativ1[#All],MATCH('Kontantstrøm alt. 1'!$C39,Alternativ1[[#All],[Komponent/Løsning 
(NB! Bruk unike navn)]],0),MATCH($D42,Alternativ1[#Headers],0)),0))),"")</f>
        <v/>
      </c>
      <c r="AD42" s="2" t="str">
        <f ca="1">IFERROR(IF(AD$2&gt;Analyseperiode,"",IF($F38=Analyseperiode,0,IF(MOD(AD$2,ROUND(INDEX(Alternativ1[#All],MATCH('Kontantstrøm alt. 1'!$C39,Alternativ1[[#All],[Komponent/Løsning 
(NB! Bruk unike navn)]],0),MATCH($D42,Alternativ1[#Headers],0)+1),0))=0,INDEX(Alternativ1[#All],MATCH('Kontantstrøm alt. 1'!$C39,Alternativ1[[#All],[Komponent/Løsning 
(NB! Bruk unike navn)]],0),MATCH($D42,Alternativ1[#Headers],0)),0))),"")</f>
        <v/>
      </c>
      <c r="AE42" s="2" t="str">
        <f ca="1">IFERROR(IF(AE$2&gt;Analyseperiode,"",IF($F38=Analyseperiode,0,IF(MOD(AE$2,ROUND(INDEX(Alternativ1[#All],MATCH('Kontantstrøm alt. 1'!$C39,Alternativ1[[#All],[Komponent/Løsning 
(NB! Bruk unike navn)]],0),MATCH($D42,Alternativ1[#Headers],0)+1),0))=0,INDEX(Alternativ1[#All],MATCH('Kontantstrøm alt. 1'!$C39,Alternativ1[[#All],[Komponent/Løsning 
(NB! Bruk unike navn)]],0),MATCH($D42,Alternativ1[#Headers],0)),0))),"")</f>
        <v/>
      </c>
      <c r="AF42" s="2" t="str">
        <f ca="1">IFERROR(IF(AF$2&gt;Analyseperiode,"",IF($F38=Analyseperiode,0,IF(MOD(AF$2,ROUND(INDEX(Alternativ1[#All],MATCH('Kontantstrøm alt. 1'!$C39,Alternativ1[[#All],[Komponent/Løsning 
(NB! Bruk unike navn)]],0),MATCH($D42,Alternativ1[#Headers],0)+1),0))=0,INDEX(Alternativ1[#All],MATCH('Kontantstrøm alt. 1'!$C39,Alternativ1[[#All],[Komponent/Løsning 
(NB! Bruk unike navn)]],0),MATCH($D42,Alternativ1[#Headers],0)),0))),"")</f>
        <v/>
      </c>
      <c r="AG42" s="2" t="str">
        <f ca="1">IFERROR(IF(AG$2&gt;Analyseperiode,"",IF($F38=Analyseperiode,0,IF(MOD(AG$2,ROUND(INDEX(Alternativ1[#All],MATCH('Kontantstrøm alt. 1'!$C39,Alternativ1[[#All],[Komponent/Løsning 
(NB! Bruk unike navn)]],0),MATCH($D42,Alternativ1[#Headers],0)+1),0))=0,INDEX(Alternativ1[#All],MATCH('Kontantstrøm alt. 1'!$C39,Alternativ1[[#All],[Komponent/Løsning 
(NB! Bruk unike navn)]],0),MATCH($D42,Alternativ1[#Headers],0)),0))),"")</f>
        <v/>
      </c>
      <c r="AH42" s="2" t="str">
        <f ca="1">IFERROR(IF(AH$2&gt;Analyseperiode,"",IF($F38=Analyseperiode,0,IF(MOD(AH$2,ROUND(INDEX(Alternativ1[#All],MATCH('Kontantstrøm alt. 1'!$C39,Alternativ1[[#All],[Komponent/Løsning 
(NB! Bruk unike navn)]],0),MATCH($D42,Alternativ1[#Headers],0)+1),0))=0,INDEX(Alternativ1[#All],MATCH('Kontantstrøm alt. 1'!$C39,Alternativ1[[#All],[Komponent/Løsning 
(NB! Bruk unike navn)]],0),MATCH($D42,Alternativ1[#Headers],0)),0))),"")</f>
        <v/>
      </c>
      <c r="AI42" s="2" t="str">
        <f ca="1">IFERROR(IF(AI$2&gt;Analyseperiode,"",IF($F38=Analyseperiode,0,IF(MOD(AI$2,ROUND(INDEX(Alternativ1[#All],MATCH('Kontantstrøm alt. 1'!$C39,Alternativ1[[#All],[Komponent/Løsning 
(NB! Bruk unike navn)]],0),MATCH($D42,Alternativ1[#Headers],0)+1),0))=0,INDEX(Alternativ1[#All],MATCH('Kontantstrøm alt. 1'!$C39,Alternativ1[[#All],[Komponent/Løsning 
(NB! Bruk unike navn)]],0),MATCH($D42,Alternativ1[#Headers],0)),0))),"")</f>
        <v/>
      </c>
      <c r="AJ42" s="2" t="str">
        <f>IFERROR(IF(AJ$2&gt;Analyseperiode,"",IF($F38=Analyseperiode,0,IF(MOD(AJ$2,ROUND(INDEX(Alternativ1[#All],MATCH('Kontantstrøm alt. 1'!$C39,Alternativ1[[#All],[Komponent/Løsning 
(NB! Bruk unike navn)]],0),MATCH($D42,Alternativ1[#Headers],0)+1),0))=0,INDEX(Alternativ1[#All],MATCH('Kontantstrøm alt. 1'!$C39,Alternativ1[[#All],[Komponent/Løsning 
(NB! Bruk unike navn)]],0),MATCH($D42,Alternativ1[#Headers],0)),0))),"")</f>
        <v/>
      </c>
      <c r="AK42" s="2" t="str">
        <f>IFERROR(IF(AK$2&gt;Analyseperiode,"",IF($F38=Analyseperiode,0,IF(MOD(AK$2,ROUND(INDEX(Alternativ1[#All],MATCH('Kontantstrøm alt. 1'!$C39,Alternativ1[[#All],[Komponent/Løsning 
(NB! Bruk unike navn)]],0),MATCH($D42,Alternativ1[#Headers],0)+1),0))=0,INDEX(Alternativ1[#All],MATCH('Kontantstrøm alt. 1'!$C39,Alternativ1[[#All],[Komponent/Løsning 
(NB! Bruk unike navn)]],0),MATCH($D42,Alternativ1[#Headers],0)),0))),"")</f>
        <v/>
      </c>
      <c r="AL42" s="2" t="str">
        <f>IFERROR(IF(AL$2&gt;Analyseperiode,"",IF($F38=Analyseperiode,0,IF(MOD(AL$2,ROUND(INDEX(Alternativ1[#All],MATCH('Kontantstrøm alt. 1'!$C39,Alternativ1[[#All],[Komponent/Løsning 
(NB! Bruk unike navn)]],0),MATCH($D42,Alternativ1[#Headers],0)+1),0))=0,INDEX(Alternativ1[#All],MATCH('Kontantstrøm alt. 1'!$C39,Alternativ1[[#All],[Komponent/Løsning 
(NB! Bruk unike navn)]],0),MATCH($D42,Alternativ1[#Headers],0)),0))),"")</f>
        <v/>
      </c>
      <c r="AM42" s="2" t="str">
        <f>IFERROR(IF(AM$2&gt;Analyseperiode,"",IF($F38=Analyseperiode,0,IF(MOD(AM$2,ROUND(INDEX(Alternativ1[#All],MATCH('Kontantstrøm alt. 1'!$C39,Alternativ1[[#All],[Komponent/Løsning 
(NB! Bruk unike navn)]],0),MATCH($D42,Alternativ1[#Headers],0)+1),0))=0,INDEX(Alternativ1[#All],MATCH('Kontantstrøm alt. 1'!$C39,Alternativ1[[#All],[Komponent/Løsning 
(NB! Bruk unike navn)]],0),MATCH($D42,Alternativ1[#Headers],0)),0))),"")</f>
        <v/>
      </c>
      <c r="AN42" s="2" t="str">
        <f>IFERROR(IF(AN$2&gt;Analyseperiode,"",IF($F38=Analyseperiode,0,IF(MOD(AN$2,ROUND(INDEX(Alternativ1[#All],MATCH('Kontantstrøm alt. 1'!$C39,Alternativ1[[#All],[Komponent/Løsning 
(NB! Bruk unike navn)]],0),MATCH($D42,Alternativ1[#Headers],0)+1),0))=0,INDEX(Alternativ1[#All],MATCH('Kontantstrøm alt. 1'!$C39,Alternativ1[[#All],[Komponent/Løsning 
(NB! Bruk unike navn)]],0),MATCH($D42,Alternativ1[#Headers],0)),0))),"")</f>
        <v/>
      </c>
      <c r="AO42" s="2" t="str">
        <f>IFERROR(IF(AO$2&gt;Analyseperiode,"",IF($F38=Analyseperiode,0,IF(MOD(AO$2,ROUND(INDEX(Alternativ1[#All],MATCH('Kontantstrøm alt. 1'!$C39,Alternativ1[[#All],[Komponent/Løsning 
(NB! Bruk unike navn)]],0),MATCH($D42,Alternativ1[#Headers],0)+1),0))=0,INDEX(Alternativ1[#All],MATCH('Kontantstrøm alt. 1'!$C39,Alternativ1[[#All],[Komponent/Løsning 
(NB! Bruk unike navn)]],0),MATCH($D42,Alternativ1[#Headers],0)),0))),"")</f>
        <v/>
      </c>
      <c r="AP42" s="2" t="str">
        <f>IFERROR(IF(AP$2&gt;Analyseperiode,"",IF($F38=Analyseperiode,0,IF(MOD(AP$2,ROUND(INDEX(Alternativ1[#All],MATCH('Kontantstrøm alt. 1'!$C39,Alternativ1[[#All],[Komponent/Løsning 
(NB! Bruk unike navn)]],0),MATCH($D42,Alternativ1[#Headers],0)+1),0))=0,INDEX(Alternativ1[#All],MATCH('Kontantstrøm alt. 1'!$C39,Alternativ1[[#All],[Komponent/Løsning 
(NB! Bruk unike navn)]],0),MATCH($D42,Alternativ1[#Headers],0)),0))),"")</f>
        <v/>
      </c>
      <c r="AQ42" s="2" t="str">
        <f>IFERROR(IF(AQ$2&gt;Analyseperiode,"",IF($F38=Analyseperiode,0,IF(MOD(AQ$2,ROUND(INDEX(Alternativ1[#All],MATCH('Kontantstrøm alt. 1'!$C39,Alternativ1[[#All],[Komponent/Løsning 
(NB! Bruk unike navn)]],0),MATCH($D42,Alternativ1[#Headers],0)+1),0))=0,INDEX(Alternativ1[#All],MATCH('Kontantstrøm alt. 1'!$C39,Alternativ1[[#All],[Komponent/Løsning 
(NB! Bruk unike navn)]],0),MATCH($D42,Alternativ1[#Headers],0)),0))),"")</f>
        <v/>
      </c>
      <c r="AR42" s="2" t="str">
        <f>IFERROR(IF(AR$2&gt;Analyseperiode,"",IF($F38=Analyseperiode,0,IF(MOD(AR$2,ROUND(INDEX(Alternativ1[#All],MATCH('Kontantstrøm alt. 1'!$C39,Alternativ1[[#All],[Komponent/Løsning 
(NB! Bruk unike navn)]],0),MATCH($D42,Alternativ1[#Headers],0)+1),0))=0,INDEX(Alternativ1[#All],MATCH('Kontantstrøm alt. 1'!$C39,Alternativ1[[#All],[Komponent/Løsning 
(NB! Bruk unike navn)]],0),MATCH($D42,Alternativ1[#Headers],0)),0))),"")</f>
        <v/>
      </c>
      <c r="AS42" s="2" t="str">
        <f>IFERROR(IF(AS$2&gt;Analyseperiode,"",IF($F38=Analyseperiode,0,IF(MOD(AS$2,ROUND(INDEX(Alternativ1[#All],MATCH('Kontantstrøm alt. 1'!$C39,Alternativ1[[#All],[Komponent/Løsning 
(NB! Bruk unike navn)]],0),MATCH($D42,Alternativ1[#Headers],0)+1),0))=0,INDEX(Alternativ1[#All],MATCH('Kontantstrøm alt. 1'!$C39,Alternativ1[[#All],[Komponent/Løsning 
(NB! Bruk unike navn)]],0),MATCH($D42,Alternativ1[#Headers],0)),0))),"")</f>
        <v/>
      </c>
      <c r="AT42" s="2" t="str">
        <f>IFERROR(IF(AT$2&gt;Analyseperiode,"",IF($F38=Analyseperiode,0,IF(MOD(AT$2,ROUND(INDEX(Alternativ1[#All],MATCH('Kontantstrøm alt. 1'!$C39,Alternativ1[[#All],[Komponent/Løsning 
(NB! Bruk unike navn)]],0),MATCH($D42,Alternativ1[#Headers],0)+1),0))=0,INDEX(Alternativ1[#All],MATCH('Kontantstrøm alt. 1'!$C39,Alternativ1[[#All],[Komponent/Løsning 
(NB! Bruk unike navn)]],0),MATCH($D42,Alternativ1[#Headers],0)),0))),"")</f>
        <v/>
      </c>
      <c r="AU42" s="2" t="str">
        <f>IFERROR(IF(AU$2&gt;Analyseperiode,"",IF($F38=Analyseperiode,0,IF(MOD(AU$2,ROUND(INDEX(Alternativ1[#All],MATCH('Kontantstrøm alt. 1'!$C39,Alternativ1[[#All],[Komponent/Løsning 
(NB! Bruk unike navn)]],0),MATCH($D42,Alternativ1[#Headers],0)+1),0))=0,INDEX(Alternativ1[#All],MATCH('Kontantstrøm alt. 1'!$C39,Alternativ1[[#All],[Komponent/Løsning 
(NB! Bruk unike navn)]],0),MATCH($D42,Alternativ1[#Headers],0)),0))),"")</f>
        <v/>
      </c>
      <c r="AV42" s="2" t="str">
        <f>IFERROR(IF(AV$2&gt;Analyseperiode,"",IF($F38=Analyseperiode,0,IF(MOD(AV$2,ROUND(INDEX(Alternativ1[#All],MATCH('Kontantstrøm alt. 1'!$C39,Alternativ1[[#All],[Komponent/Løsning 
(NB! Bruk unike navn)]],0),MATCH($D42,Alternativ1[#Headers],0)+1),0))=0,INDEX(Alternativ1[#All],MATCH('Kontantstrøm alt. 1'!$C39,Alternativ1[[#All],[Komponent/Løsning 
(NB! Bruk unike navn)]],0),MATCH($D42,Alternativ1[#Headers],0)),0))),"")</f>
        <v/>
      </c>
      <c r="AW42" s="2" t="str">
        <f>IFERROR(IF(AW$2&gt;Analyseperiode,"",IF($F38=Analyseperiode,0,IF(MOD(AW$2,ROUND(INDEX(Alternativ1[#All],MATCH('Kontantstrøm alt. 1'!$C39,Alternativ1[[#All],[Komponent/Løsning 
(NB! Bruk unike navn)]],0),MATCH($D42,Alternativ1[#Headers],0)+1),0))=0,INDEX(Alternativ1[#All],MATCH('Kontantstrøm alt. 1'!$C39,Alternativ1[[#All],[Komponent/Løsning 
(NB! Bruk unike navn)]],0),MATCH($D42,Alternativ1[#Headers],0)),0))),"")</f>
        <v/>
      </c>
      <c r="AX42" s="2" t="str">
        <f>IFERROR(IF(AX$2&gt;Analyseperiode,"",IF($F38=Analyseperiode,0,IF(MOD(AX$2,ROUND(INDEX(Alternativ1[#All],MATCH('Kontantstrøm alt. 1'!$C39,Alternativ1[[#All],[Komponent/Løsning 
(NB! Bruk unike navn)]],0),MATCH($D42,Alternativ1[#Headers],0)+1),0))=0,INDEX(Alternativ1[#All],MATCH('Kontantstrøm alt. 1'!$C39,Alternativ1[[#All],[Komponent/Løsning 
(NB! Bruk unike navn)]],0),MATCH($D42,Alternativ1[#Headers],0)),0))),"")</f>
        <v/>
      </c>
      <c r="AY42" s="2" t="str">
        <f>IFERROR(IF(AY$2&gt;Analyseperiode,"",IF($F38=Analyseperiode,0,IF(MOD(AY$2,ROUND(INDEX(Alternativ1[#All],MATCH('Kontantstrøm alt. 1'!$C39,Alternativ1[[#All],[Komponent/Løsning 
(NB! Bruk unike navn)]],0),MATCH($D42,Alternativ1[#Headers],0)+1),0))=0,INDEX(Alternativ1[#All],MATCH('Kontantstrøm alt. 1'!$C39,Alternativ1[[#All],[Komponent/Løsning 
(NB! Bruk unike navn)]],0),MATCH($D42,Alternativ1[#Headers],0)),0))),"")</f>
        <v/>
      </c>
      <c r="AZ42" s="2" t="str">
        <f>IFERROR(IF(AZ$2&gt;Analyseperiode,"",IF($F38=Analyseperiode,0,IF(MOD(AZ$2,ROUND(INDEX(Alternativ1[#All],MATCH('Kontantstrøm alt. 1'!$C39,Alternativ1[[#All],[Komponent/Løsning 
(NB! Bruk unike navn)]],0),MATCH($D42,Alternativ1[#Headers],0)+1),0))=0,INDEX(Alternativ1[#All],MATCH('Kontantstrøm alt. 1'!$C39,Alternativ1[[#All],[Komponent/Løsning 
(NB! Bruk unike navn)]],0),MATCH($D42,Alternativ1[#Headers],0)),0))),"")</f>
        <v/>
      </c>
      <c r="BA42" s="2" t="str">
        <f>IFERROR(IF(BA$2&gt;Analyseperiode,"",IF($F38=Analyseperiode,0,IF(MOD(BA$2,ROUND(INDEX(Alternativ1[#All],MATCH('Kontantstrøm alt. 1'!$C39,Alternativ1[[#All],[Komponent/Løsning 
(NB! Bruk unike navn)]],0),MATCH($D42,Alternativ1[#Headers],0)+1),0))=0,INDEX(Alternativ1[#All],MATCH('Kontantstrøm alt. 1'!$C39,Alternativ1[[#All],[Komponent/Løsning 
(NB! Bruk unike navn)]],0),MATCH($D42,Alternativ1[#Headers],0)),0))),"")</f>
        <v/>
      </c>
      <c r="BB42" s="2" t="str">
        <f>IFERROR(IF(BB$2&gt;Analyseperiode,"",IF($F38=Analyseperiode,0,IF(MOD(BB$2,ROUND(INDEX(Alternativ1[#All],MATCH('Kontantstrøm alt. 1'!$C39,Alternativ1[[#All],[Komponent/Løsning 
(NB! Bruk unike navn)]],0),MATCH($D42,Alternativ1[#Headers],0)+1),0))=0,INDEX(Alternativ1[#All],MATCH('Kontantstrøm alt. 1'!$C39,Alternativ1[[#All],[Komponent/Løsning 
(NB! Bruk unike navn)]],0),MATCH($D42,Alternativ1[#Headers],0)),0))),"")</f>
        <v/>
      </c>
      <c r="BC42" s="2" t="str">
        <f>IFERROR(IF(BC$2&gt;Analyseperiode,"",IF($F38=Analyseperiode,0,IF(MOD(BC$2,ROUND(INDEX(Alternativ1[#All],MATCH('Kontantstrøm alt. 1'!$C39,Alternativ1[[#All],[Komponent/Løsning 
(NB! Bruk unike navn)]],0),MATCH($D42,Alternativ1[#Headers],0)+1),0))=0,INDEX(Alternativ1[#All],MATCH('Kontantstrøm alt. 1'!$C39,Alternativ1[[#All],[Komponent/Løsning 
(NB! Bruk unike navn)]],0),MATCH($D42,Alternativ1[#Headers],0)),0))),"")</f>
        <v/>
      </c>
      <c r="BD42" s="2" t="str">
        <f>IFERROR(IF(BD$2&gt;Analyseperiode,"",IF($F38=Analyseperiode,0,IF(MOD(BD$2,ROUND(INDEX(Alternativ1[#All],MATCH('Kontantstrøm alt. 1'!$C39,Alternativ1[[#All],[Komponent/Løsning 
(NB! Bruk unike navn)]],0),MATCH($D42,Alternativ1[#Headers],0)+1),0))=0,INDEX(Alternativ1[#All],MATCH('Kontantstrøm alt. 1'!$C39,Alternativ1[[#All],[Komponent/Løsning 
(NB! Bruk unike navn)]],0),MATCH($D42,Alternativ1[#Headers],0)),0))),"")</f>
        <v/>
      </c>
      <c r="BE42" s="2" t="str">
        <f>IFERROR(IF(BE$2&gt;Analyseperiode,"",IF($F38=Analyseperiode,0,IF(MOD(BE$2,ROUND(INDEX(Alternativ1[#All],MATCH('Kontantstrøm alt. 1'!$C39,Alternativ1[[#All],[Komponent/Løsning 
(NB! Bruk unike navn)]],0),MATCH($D42,Alternativ1[#Headers],0)+1),0))=0,INDEX(Alternativ1[#All],MATCH('Kontantstrøm alt. 1'!$C39,Alternativ1[[#All],[Komponent/Løsning 
(NB! Bruk unike navn)]],0),MATCH($D42,Alternativ1[#Headers],0)),0))),"")</f>
        <v/>
      </c>
      <c r="BF42" s="2" t="str">
        <f>IFERROR(IF(BF$2&gt;Analyseperiode,"",IF($F38=Analyseperiode,0,IF(MOD(BF$2,ROUND(INDEX(Alternativ1[#All],MATCH('Kontantstrøm alt. 1'!$C39,Alternativ1[[#All],[Komponent/Løsning 
(NB! Bruk unike navn)]],0),MATCH($D42,Alternativ1[#Headers],0)+1),0))=0,INDEX(Alternativ1[#All],MATCH('Kontantstrøm alt. 1'!$C39,Alternativ1[[#All],[Komponent/Løsning 
(NB! Bruk unike navn)]],0),MATCH($D42,Alternativ1[#Headers],0)),0))),"")</f>
        <v/>
      </c>
      <c r="BG42" s="2" t="str">
        <f>IFERROR(IF(BG$2&gt;Analyseperiode,"",IF($F38=Analyseperiode,0,IF(MOD(BG$2,ROUND(INDEX(Alternativ1[#All],MATCH('Kontantstrøm alt. 1'!$C39,Alternativ1[[#All],[Komponent/Løsning 
(NB! Bruk unike navn)]],0),MATCH($D42,Alternativ1[#Headers],0)+1),0))=0,INDEX(Alternativ1[#All],MATCH('Kontantstrøm alt. 1'!$C39,Alternativ1[[#All],[Komponent/Løsning 
(NB! Bruk unike navn)]],0),MATCH($D42,Alternativ1[#Headers],0)),0))),"")</f>
        <v/>
      </c>
      <c r="BH42" s="2" t="str">
        <f>IFERROR(IF(BH$2&gt;Analyseperiode,"",IF($F38=Analyseperiode,0,IF(MOD(BH$2,ROUND(INDEX(Alternativ1[#All],MATCH('Kontantstrøm alt. 1'!$C39,Alternativ1[[#All],[Komponent/Løsning 
(NB! Bruk unike navn)]],0),MATCH($D42,Alternativ1[#Headers],0)+1),0))=0,INDEX(Alternativ1[#All],MATCH('Kontantstrøm alt. 1'!$C39,Alternativ1[[#All],[Komponent/Løsning 
(NB! Bruk unike navn)]],0),MATCH($D42,Alternativ1[#Headers],0)),0))),"")</f>
        <v/>
      </c>
      <c r="BI42" s="2" t="str">
        <f>IFERROR(IF(BI$2&gt;Analyseperiode,"",IF($F38=Analyseperiode,0,IF(MOD(BI$2,ROUND(INDEX(Alternativ1[#All],MATCH('Kontantstrøm alt. 1'!$C39,Alternativ1[[#All],[Komponent/Løsning 
(NB! Bruk unike navn)]],0),MATCH($D42,Alternativ1[#Headers],0)+1),0))=0,INDEX(Alternativ1[#All],MATCH('Kontantstrøm alt. 1'!$C39,Alternativ1[[#All],[Komponent/Løsning 
(NB! Bruk unike navn)]],0),MATCH($D42,Alternativ1[#Headers],0)),0))),"")</f>
        <v/>
      </c>
      <c r="BJ42" s="2" t="str">
        <f>IFERROR(IF(BJ$2&gt;Analyseperiode,"",IF($F38=Analyseperiode,0,IF(MOD(BJ$2,ROUND(INDEX(Alternativ1[#All],MATCH('Kontantstrøm alt. 1'!$C39,Alternativ1[[#All],[Komponent/Løsning 
(NB! Bruk unike navn)]],0),MATCH($D42,Alternativ1[#Headers],0)+1),0))=0,INDEX(Alternativ1[#All],MATCH('Kontantstrøm alt. 1'!$C39,Alternativ1[[#All],[Komponent/Løsning 
(NB! Bruk unike navn)]],0),MATCH($D42,Alternativ1[#Headers],0)),0))),"")</f>
        <v/>
      </c>
      <c r="BK42" s="2" t="str">
        <f>IFERROR(IF(BK$2&gt;Analyseperiode,"",IF($F38=Analyseperiode,0,IF(MOD(BK$2,ROUND(INDEX(Alternativ1[#All],MATCH('Kontantstrøm alt. 1'!$C39,Alternativ1[[#All],[Komponent/Løsning 
(NB! Bruk unike navn)]],0),MATCH($D42,Alternativ1[#Headers],0)+1),0))=0,INDEX(Alternativ1[#All],MATCH('Kontantstrøm alt. 1'!$C39,Alternativ1[[#All],[Komponent/Løsning 
(NB! Bruk unike navn)]],0),MATCH($D42,Alternativ1[#Headers],0)),0))),"")</f>
        <v/>
      </c>
      <c r="BL42" s="2" t="str">
        <f>IFERROR(IF(BL$2&gt;Analyseperiode,"",IF($F38=Analyseperiode,0,IF(MOD(BL$2,ROUND(INDEX(Alternativ1[#All],MATCH('Kontantstrøm alt. 1'!$C39,Alternativ1[[#All],[Komponent/Løsning 
(NB! Bruk unike navn)]],0),MATCH($D42,Alternativ1[#Headers],0)+1),0))=0,INDEX(Alternativ1[#All],MATCH('Kontantstrøm alt. 1'!$C39,Alternativ1[[#All],[Komponent/Løsning 
(NB! Bruk unike navn)]],0),MATCH($D42,Alternativ1[#Headers],0)),0))),"")</f>
        <v/>
      </c>
      <c r="BM42" s="2" t="str">
        <f>IFERROR(IF(BM$2&gt;Analyseperiode,"",IF($F38=Analyseperiode,0,IF(MOD(BM$2,ROUND(INDEX(Alternativ1[#All],MATCH('Kontantstrøm alt. 1'!$C39,Alternativ1[[#All],[Komponent/Løsning 
(NB! Bruk unike navn)]],0),MATCH($D42,Alternativ1[#Headers],0)+1),0))=0,INDEX(Alternativ1[#All],MATCH('Kontantstrøm alt. 1'!$C39,Alternativ1[[#All],[Komponent/Løsning 
(NB! Bruk unike navn)]],0),MATCH($D42,Alternativ1[#Headers],0)),0))),"")</f>
        <v/>
      </c>
    </row>
    <row r="43" spans="1:65" x14ac:dyDescent="0.2">
      <c r="B43" s="9">
        <f ca="1">IFERROR(NPV(Kalkrente,OFFSET('Kontantstrøm alt. 1'!$F43,0,0,1,Analyseperiode)),0)</f>
        <v>0</v>
      </c>
      <c r="C43" s="4"/>
      <c r="D43" t="str">
        <f>Alternativ1[[#Headers],[5.1 Energi 
(Årlig kostnad)]]</f>
        <v>5.1 Energi 
(Årlig kostnad)</v>
      </c>
      <c r="E43" s="2"/>
      <c r="F43" s="2" t="str">
        <f ca="1">IFERROR(IF(F$2&gt;Analyseperiode,"",INDEX(Alternativ1[#All],MATCH('Kontantstrøm alt. 1'!$C39,Alternativ1[[#All],[Komponent/Løsning 
(NB! Bruk unike navn)]],0),MATCH($D43,Alternativ1[#Headers],0))),"")</f>
        <v/>
      </c>
      <c r="G43" s="2" t="str">
        <f ca="1">IFERROR(IF(G$2&gt;Analyseperiode,"",INDEX(Alternativ1[#All],MATCH('Kontantstrøm alt. 1'!$C39,Alternativ1[[#All],[Komponent/Løsning 
(NB! Bruk unike navn)]],0),MATCH($D43,Alternativ1[#Headers],0))),"")</f>
        <v/>
      </c>
      <c r="H43" s="2" t="str">
        <f ca="1">IFERROR(IF(H$2&gt;Analyseperiode,"",INDEX(Alternativ1[#All],MATCH('Kontantstrøm alt. 1'!$C39,Alternativ1[[#All],[Komponent/Løsning 
(NB! Bruk unike navn)]],0),MATCH($D43,Alternativ1[#Headers],0))),"")</f>
        <v/>
      </c>
      <c r="I43" s="2" t="str">
        <f ca="1">IFERROR(IF(I$2&gt;Analyseperiode,"",INDEX(Alternativ1[#All],MATCH('Kontantstrøm alt. 1'!$C39,Alternativ1[[#All],[Komponent/Løsning 
(NB! Bruk unike navn)]],0),MATCH($D43,Alternativ1[#Headers],0))),"")</f>
        <v/>
      </c>
      <c r="J43" s="2" t="str">
        <f ca="1">IFERROR(IF(J$2&gt;Analyseperiode,"",INDEX(Alternativ1[#All],MATCH('Kontantstrøm alt. 1'!$C39,Alternativ1[[#All],[Komponent/Løsning 
(NB! Bruk unike navn)]],0),MATCH($D43,Alternativ1[#Headers],0))),"")</f>
        <v/>
      </c>
      <c r="K43" s="2" t="str">
        <f ca="1">IFERROR(IF(K$2&gt;Analyseperiode,"",INDEX(Alternativ1[#All],MATCH('Kontantstrøm alt. 1'!$C39,Alternativ1[[#All],[Komponent/Løsning 
(NB! Bruk unike navn)]],0),MATCH($D43,Alternativ1[#Headers],0))),"")</f>
        <v/>
      </c>
      <c r="L43" s="2" t="str">
        <f ca="1">IFERROR(IF(L$2&gt;Analyseperiode,"",INDEX(Alternativ1[#All],MATCH('Kontantstrøm alt. 1'!$C39,Alternativ1[[#All],[Komponent/Løsning 
(NB! Bruk unike navn)]],0),MATCH($D43,Alternativ1[#Headers],0))),"")</f>
        <v/>
      </c>
      <c r="M43" s="2" t="str">
        <f ca="1">IFERROR(IF(M$2&gt;Analyseperiode,"",INDEX(Alternativ1[#All],MATCH('Kontantstrøm alt. 1'!$C39,Alternativ1[[#All],[Komponent/Løsning 
(NB! Bruk unike navn)]],0),MATCH($D43,Alternativ1[#Headers],0))),"")</f>
        <v/>
      </c>
      <c r="N43" s="2" t="str">
        <f ca="1">IFERROR(IF(N$2&gt;Analyseperiode,"",INDEX(Alternativ1[#All],MATCH('Kontantstrøm alt. 1'!$C39,Alternativ1[[#All],[Komponent/Løsning 
(NB! Bruk unike navn)]],0),MATCH($D43,Alternativ1[#Headers],0))),"")</f>
        <v/>
      </c>
      <c r="O43" s="2" t="str">
        <f ca="1">IFERROR(IF(O$2&gt;Analyseperiode,"",INDEX(Alternativ1[#All],MATCH('Kontantstrøm alt. 1'!$C39,Alternativ1[[#All],[Komponent/Løsning 
(NB! Bruk unike navn)]],0),MATCH($D43,Alternativ1[#Headers],0))),"")</f>
        <v/>
      </c>
      <c r="P43" s="2" t="str">
        <f ca="1">IFERROR(IF(P$2&gt;Analyseperiode,"",INDEX(Alternativ1[#All],MATCH('Kontantstrøm alt. 1'!$C39,Alternativ1[[#All],[Komponent/Løsning 
(NB! Bruk unike navn)]],0),MATCH($D43,Alternativ1[#Headers],0))),"")</f>
        <v/>
      </c>
      <c r="Q43" s="2" t="str">
        <f ca="1">IFERROR(IF(Q$2&gt;Analyseperiode,"",INDEX(Alternativ1[#All],MATCH('Kontantstrøm alt. 1'!$C39,Alternativ1[[#All],[Komponent/Løsning 
(NB! Bruk unike navn)]],0),MATCH($D43,Alternativ1[#Headers],0))),"")</f>
        <v/>
      </c>
      <c r="R43" s="2" t="str">
        <f ca="1">IFERROR(IF(R$2&gt;Analyseperiode,"",INDEX(Alternativ1[#All],MATCH('Kontantstrøm alt. 1'!$C39,Alternativ1[[#All],[Komponent/Løsning 
(NB! Bruk unike navn)]],0),MATCH($D43,Alternativ1[#Headers],0))),"")</f>
        <v/>
      </c>
      <c r="S43" s="2" t="str">
        <f ca="1">IFERROR(IF(S$2&gt;Analyseperiode,"",INDEX(Alternativ1[#All],MATCH('Kontantstrøm alt. 1'!$C39,Alternativ1[[#All],[Komponent/Løsning 
(NB! Bruk unike navn)]],0),MATCH($D43,Alternativ1[#Headers],0))),"")</f>
        <v/>
      </c>
      <c r="T43" s="2" t="str">
        <f ca="1">IFERROR(IF(T$2&gt;Analyseperiode,"",INDEX(Alternativ1[#All],MATCH('Kontantstrøm alt. 1'!$C39,Alternativ1[[#All],[Komponent/Løsning 
(NB! Bruk unike navn)]],0),MATCH($D43,Alternativ1[#Headers],0))),"")</f>
        <v/>
      </c>
      <c r="U43" s="2" t="str">
        <f ca="1">IFERROR(IF(U$2&gt;Analyseperiode,"",INDEX(Alternativ1[#All],MATCH('Kontantstrøm alt. 1'!$C39,Alternativ1[[#All],[Komponent/Løsning 
(NB! Bruk unike navn)]],0),MATCH($D43,Alternativ1[#Headers],0))),"")</f>
        <v/>
      </c>
      <c r="V43" s="2" t="str">
        <f ca="1">IFERROR(IF(V$2&gt;Analyseperiode,"",INDEX(Alternativ1[#All],MATCH('Kontantstrøm alt. 1'!$C39,Alternativ1[[#All],[Komponent/Løsning 
(NB! Bruk unike navn)]],0),MATCH($D43,Alternativ1[#Headers],0))),"")</f>
        <v/>
      </c>
      <c r="W43" s="2" t="str">
        <f ca="1">IFERROR(IF(W$2&gt;Analyseperiode,"",INDEX(Alternativ1[#All],MATCH('Kontantstrøm alt. 1'!$C39,Alternativ1[[#All],[Komponent/Løsning 
(NB! Bruk unike navn)]],0),MATCH($D43,Alternativ1[#Headers],0))),"")</f>
        <v/>
      </c>
      <c r="X43" s="2" t="str">
        <f ca="1">IFERROR(IF(X$2&gt;Analyseperiode,"",INDEX(Alternativ1[#All],MATCH('Kontantstrøm alt. 1'!$C39,Alternativ1[[#All],[Komponent/Løsning 
(NB! Bruk unike navn)]],0),MATCH($D43,Alternativ1[#Headers],0))),"")</f>
        <v/>
      </c>
      <c r="Y43" s="2" t="str">
        <f ca="1">IFERROR(IF(Y$2&gt;Analyseperiode,"",INDEX(Alternativ1[#All],MATCH('Kontantstrøm alt. 1'!$C39,Alternativ1[[#All],[Komponent/Løsning 
(NB! Bruk unike navn)]],0),MATCH($D43,Alternativ1[#Headers],0))),"")</f>
        <v/>
      </c>
      <c r="Z43" s="2" t="str">
        <f ca="1">IFERROR(IF(Z$2&gt;Analyseperiode,"",INDEX(Alternativ1[#All],MATCH('Kontantstrøm alt. 1'!$C39,Alternativ1[[#All],[Komponent/Løsning 
(NB! Bruk unike navn)]],0),MATCH($D43,Alternativ1[#Headers],0))),"")</f>
        <v/>
      </c>
      <c r="AA43" s="2" t="str">
        <f ca="1">IFERROR(IF(AA$2&gt;Analyseperiode,"",INDEX(Alternativ1[#All],MATCH('Kontantstrøm alt. 1'!$C39,Alternativ1[[#All],[Komponent/Løsning 
(NB! Bruk unike navn)]],0),MATCH($D43,Alternativ1[#Headers],0))),"")</f>
        <v/>
      </c>
      <c r="AB43" s="2" t="str">
        <f ca="1">IFERROR(IF(AB$2&gt;Analyseperiode,"",INDEX(Alternativ1[#All],MATCH('Kontantstrøm alt. 1'!$C39,Alternativ1[[#All],[Komponent/Løsning 
(NB! Bruk unike navn)]],0),MATCH($D43,Alternativ1[#Headers],0))),"")</f>
        <v/>
      </c>
      <c r="AC43" s="2" t="str">
        <f ca="1">IFERROR(IF(AC$2&gt;Analyseperiode,"",INDEX(Alternativ1[#All],MATCH('Kontantstrøm alt. 1'!$C39,Alternativ1[[#All],[Komponent/Løsning 
(NB! Bruk unike navn)]],0),MATCH($D43,Alternativ1[#Headers],0))),"")</f>
        <v/>
      </c>
      <c r="AD43" s="2" t="str">
        <f ca="1">IFERROR(IF(AD$2&gt;Analyseperiode,"",INDEX(Alternativ1[#All],MATCH('Kontantstrøm alt. 1'!$C39,Alternativ1[[#All],[Komponent/Løsning 
(NB! Bruk unike navn)]],0),MATCH($D43,Alternativ1[#Headers],0))),"")</f>
        <v/>
      </c>
      <c r="AE43" s="2" t="str">
        <f ca="1">IFERROR(IF(AE$2&gt;Analyseperiode,"",INDEX(Alternativ1[#All],MATCH('Kontantstrøm alt. 1'!$C39,Alternativ1[[#All],[Komponent/Løsning 
(NB! Bruk unike navn)]],0),MATCH($D43,Alternativ1[#Headers],0))),"")</f>
        <v/>
      </c>
      <c r="AF43" s="2" t="str">
        <f ca="1">IFERROR(IF(AF$2&gt;Analyseperiode,"",INDEX(Alternativ1[#All],MATCH('Kontantstrøm alt. 1'!$C39,Alternativ1[[#All],[Komponent/Løsning 
(NB! Bruk unike navn)]],0),MATCH($D43,Alternativ1[#Headers],0))),"")</f>
        <v/>
      </c>
      <c r="AG43" s="2" t="str">
        <f ca="1">IFERROR(IF(AG$2&gt;Analyseperiode,"",INDEX(Alternativ1[#All],MATCH('Kontantstrøm alt. 1'!$C39,Alternativ1[[#All],[Komponent/Løsning 
(NB! Bruk unike navn)]],0),MATCH($D43,Alternativ1[#Headers],0))),"")</f>
        <v/>
      </c>
      <c r="AH43" s="2" t="str">
        <f ca="1">IFERROR(IF(AH$2&gt;Analyseperiode,"",INDEX(Alternativ1[#All],MATCH('Kontantstrøm alt. 1'!$C39,Alternativ1[[#All],[Komponent/Løsning 
(NB! Bruk unike navn)]],0),MATCH($D43,Alternativ1[#Headers],0))),"")</f>
        <v/>
      </c>
      <c r="AI43" s="2" t="str">
        <f ca="1">IFERROR(IF(AI$2&gt;Analyseperiode,"",INDEX(Alternativ1[#All],MATCH('Kontantstrøm alt. 1'!$C39,Alternativ1[[#All],[Komponent/Løsning 
(NB! Bruk unike navn)]],0),MATCH($D43,Alternativ1[#Headers],0))),"")</f>
        <v/>
      </c>
      <c r="AJ43" s="2" t="str">
        <f>IFERROR(IF(AJ$2&gt;Analyseperiode,"",INDEX(Alternativ1[#All],MATCH('Kontantstrøm alt. 1'!$C39,Alternativ1[[#All],[Komponent/Løsning 
(NB! Bruk unike navn)]],0),MATCH($D43,Alternativ1[#Headers],0))),"")</f>
        <v/>
      </c>
      <c r="AK43" s="2" t="str">
        <f>IFERROR(IF(AK$2&gt;Analyseperiode,"",INDEX(Alternativ1[#All],MATCH('Kontantstrøm alt. 1'!$C39,Alternativ1[[#All],[Komponent/Løsning 
(NB! Bruk unike navn)]],0),MATCH($D43,Alternativ1[#Headers],0))),"")</f>
        <v/>
      </c>
      <c r="AL43" s="2" t="str">
        <f>IFERROR(IF(AL$2&gt;Analyseperiode,"",INDEX(Alternativ1[#All],MATCH('Kontantstrøm alt. 1'!$C39,Alternativ1[[#All],[Komponent/Løsning 
(NB! Bruk unike navn)]],0),MATCH($D43,Alternativ1[#Headers],0))),"")</f>
        <v/>
      </c>
      <c r="AM43" s="2" t="str">
        <f>IFERROR(IF(AM$2&gt;Analyseperiode,"",INDEX(Alternativ1[#All],MATCH('Kontantstrøm alt. 1'!$C39,Alternativ1[[#All],[Komponent/Løsning 
(NB! Bruk unike navn)]],0),MATCH($D43,Alternativ1[#Headers],0))),"")</f>
        <v/>
      </c>
      <c r="AN43" s="2" t="str">
        <f>IFERROR(IF(AN$2&gt;Analyseperiode,"",INDEX(Alternativ1[#All],MATCH('Kontantstrøm alt. 1'!$C39,Alternativ1[[#All],[Komponent/Løsning 
(NB! Bruk unike navn)]],0),MATCH($D43,Alternativ1[#Headers],0))),"")</f>
        <v/>
      </c>
      <c r="AO43" s="2" t="str">
        <f>IFERROR(IF(AO$2&gt;Analyseperiode,"",INDEX(Alternativ1[#All],MATCH('Kontantstrøm alt. 1'!$C39,Alternativ1[[#All],[Komponent/Løsning 
(NB! Bruk unike navn)]],0),MATCH($D43,Alternativ1[#Headers],0))),"")</f>
        <v/>
      </c>
      <c r="AP43" s="2" t="str">
        <f>IFERROR(IF(AP$2&gt;Analyseperiode,"",INDEX(Alternativ1[#All],MATCH('Kontantstrøm alt. 1'!$C39,Alternativ1[[#All],[Komponent/Løsning 
(NB! Bruk unike navn)]],0),MATCH($D43,Alternativ1[#Headers],0))),"")</f>
        <v/>
      </c>
      <c r="AQ43" s="2" t="str">
        <f>IFERROR(IF(AQ$2&gt;Analyseperiode,"",INDEX(Alternativ1[#All],MATCH('Kontantstrøm alt. 1'!$C39,Alternativ1[[#All],[Komponent/Løsning 
(NB! Bruk unike navn)]],0),MATCH($D43,Alternativ1[#Headers],0))),"")</f>
        <v/>
      </c>
      <c r="AR43" s="2" t="str">
        <f>IFERROR(IF(AR$2&gt;Analyseperiode,"",INDEX(Alternativ1[#All],MATCH('Kontantstrøm alt. 1'!$C39,Alternativ1[[#All],[Komponent/Løsning 
(NB! Bruk unike navn)]],0),MATCH($D43,Alternativ1[#Headers],0))),"")</f>
        <v/>
      </c>
      <c r="AS43" s="2" t="str">
        <f>IFERROR(IF(AS$2&gt;Analyseperiode,"",INDEX(Alternativ1[#All],MATCH('Kontantstrøm alt. 1'!$C39,Alternativ1[[#All],[Komponent/Løsning 
(NB! Bruk unike navn)]],0),MATCH($D43,Alternativ1[#Headers],0))),"")</f>
        <v/>
      </c>
      <c r="AT43" s="2" t="str">
        <f>IFERROR(IF(AT$2&gt;Analyseperiode,"",INDEX(Alternativ1[#All],MATCH('Kontantstrøm alt. 1'!$C39,Alternativ1[[#All],[Komponent/Løsning 
(NB! Bruk unike navn)]],0),MATCH($D43,Alternativ1[#Headers],0))),"")</f>
        <v/>
      </c>
      <c r="AU43" s="2" t="str">
        <f>IFERROR(IF(AU$2&gt;Analyseperiode,"",INDEX(Alternativ1[#All],MATCH('Kontantstrøm alt. 1'!$C39,Alternativ1[[#All],[Komponent/Løsning 
(NB! Bruk unike navn)]],0),MATCH($D43,Alternativ1[#Headers],0))),"")</f>
        <v/>
      </c>
      <c r="AV43" s="2" t="str">
        <f>IFERROR(IF(AV$2&gt;Analyseperiode,"",INDEX(Alternativ1[#All],MATCH('Kontantstrøm alt. 1'!$C39,Alternativ1[[#All],[Komponent/Løsning 
(NB! Bruk unike navn)]],0),MATCH($D43,Alternativ1[#Headers],0))),"")</f>
        <v/>
      </c>
      <c r="AW43" s="2" t="str">
        <f>IFERROR(IF(AW$2&gt;Analyseperiode,"",INDEX(Alternativ1[#All],MATCH('Kontantstrøm alt. 1'!$C39,Alternativ1[[#All],[Komponent/Løsning 
(NB! Bruk unike navn)]],0),MATCH($D43,Alternativ1[#Headers],0))),"")</f>
        <v/>
      </c>
      <c r="AX43" s="2" t="str">
        <f>IFERROR(IF(AX$2&gt;Analyseperiode,"",INDEX(Alternativ1[#All],MATCH('Kontantstrøm alt. 1'!$C39,Alternativ1[[#All],[Komponent/Løsning 
(NB! Bruk unike navn)]],0),MATCH($D43,Alternativ1[#Headers],0))),"")</f>
        <v/>
      </c>
      <c r="AY43" s="2" t="str">
        <f>IFERROR(IF(AY$2&gt;Analyseperiode,"",INDEX(Alternativ1[#All],MATCH('Kontantstrøm alt. 1'!$C39,Alternativ1[[#All],[Komponent/Løsning 
(NB! Bruk unike navn)]],0),MATCH($D43,Alternativ1[#Headers],0))),"")</f>
        <v/>
      </c>
      <c r="AZ43" s="2" t="str">
        <f>IFERROR(IF(AZ$2&gt;Analyseperiode,"",INDEX(Alternativ1[#All],MATCH('Kontantstrøm alt. 1'!$C39,Alternativ1[[#All],[Komponent/Løsning 
(NB! Bruk unike navn)]],0),MATCH($D43,Alternativ1[#Headers],0))),"")</f>
        <v/>
      </c>
      <c r="BA43" s="2" t="str">
        <f>IFERROR(IF(BA$2&gt;Analyseperiode,"",INDEX(Alternativ1[#All],MATCH('Kontantstrøm alt. 1'!$C39,Alternativ1[[#All],[Komponent/Løsning 
(NB! Bruk unike navn)]],0),MATCH($D43,Alternativ1[#Headers],0))),"")</f>
        <v/>
      </c>
      <c r="BB43" s="2" t="str">
        <f>IFERROR(IF(BB$2&gt;Analyseperiode,"",INDEX(Alternativ1[#All],MATCH('Kontantstrøm alt. 1'!$C39,Alternativ1[[#All],[Komponent/Løsning 
(NB! Bruk unike navn)]],0),MATCH($D43,Alternativ1[#Headers],0))),"")</f>
        <v/>
      </c>
      <c r="BC43" s="2" t="str">
        <f>IFERROR(IF(BC$2&gt;Analyseperiode,"",INDEX(Alternativ1[#All],MATCH('Kontantstrøm alt. 1'!$C39,Alternativ1[[#All],[Komponent/Løsning 
(NB! Bruk unike navn)]],0),MATCH($D43,Alternativ1[#Headers],0))),"")</f>
        <v/>
      </c>
      <c r="BD43" s="2" t="str">
        <f>IFERROR(IF(BD$2&gt;Analyseperiode,"",INDEX(Alternativ1[#All],MATCH('Kontantstrøm alt. 1'!$C39,Alternativ1[[#All],[Komponent/Løsning 
(NB! Bruk unike navn)]],0),MATCH($D43,Alternativ1[#Headers],0))),"")</f>
        <v/>
      </c>
      <c r="BE43" s="2" t="str">
        <f>IFERROR(IF(BE$2&gt;Analyseperiode,"",INDEX(Alternativ1[#All],MATCH('Kontantstrøm alt. 1'!$C39,Alternativ1[[#All],[Komponent/Løsning 
(NB! Bruk unike navn)]],0),MATCH($D43,Alternativ1[#Headers],0))),"")</f>
        <v/>
      </c>
      <c r="BF43" s="2" t="str">
        <f>IFERROR(IF(BF$2&gt;Analyseperiode,"",INDEX(Alternativ1[#All],MATCH('Kontantstrøm alt. 1'!$C39,Alternativ1[[#All],[Komponent/Løsning 
(NB! Bruk unike navn)]],0),MATCH($D43,Alternativ1[#Headers],0))),"")</f>
        <v/>
      </c>
      <c r="BG43" s="2" t="str">
        <f>IFERROR(IF(BG$2&gt;Analyseperiode,"",INDEX(Alternativ1[#All],MATCH('Kontantstrøm alt. 1'!$C39,Alternativ1[[#All],[Komponent/Løsning 
(NB! Bruk unike navn)]],0),MATCH($D43,Alternativ1[#Headers],0))),"")</f>
        <v/>
      </c>
      <c r="BH43" s="2" t="str">
        <f>IFERROR(IF(BH$2&gt;Analyseperiode,"",INDEX(Alternativ1[#All],MATCH('Kontantstrøm alt. 1'!$C39,Alternativ1[[#All],[Komponent/Løsning 
(NB! Bruk unike navn)]],0),MATCH($D43,Alternativ1[#Headers],0))),"")</f>
        <v/>
      </c>
      <c r="BI43" s="2" t="str">
        <f>IFERROR(IF(BI$2&gt;Analyseperiode,"",INDEX(Alternativ1[#All],MATCH('Kontantstrøm alt. 1'!$C39,Alternativ1[[#All],[Komponent/Løsning 
(NB! Bruk unike navn)]],0),MATCH($D43,Alternativ1[#Headers],0))),"")</f>
        <v/>
      </c>
      <c r="BJ43" s="2" t="str">
        <f>IFERROR(IF(BJ$2&gt;Analyseperiode,"",INDEX(Alternativ1[#All],MATCH('Kontantstrøm alt. 1'!$C39,Alternativ1[[#All],[Komponent/Løsning 
(NB! Bruk unike navn)]],0),MATCH($D43,Alternativ1[#Headers],0))),"")</f>
        <v/>
      </c>
      <c r="BK43" s="2" t="str">
        <f>IFERROR(IF(BK$2&gt;Analyseperiode,"",INDEX(Alternativ1[#All],MATCH('Kontantstrøm alt. 1'!$C39,Alternativ1[[#All],[Komponent/Løsning 
(NB! Bruk unike navn)]],0),MATCH($D43,Alternativ1[#Headers],0))),"")</f>
        <v/>
      </c>
      <c r="BL43" s="2" t="str">
        <f>IFERROR(IF(BL$2&gt;Analyseperiode,"",INDEX(Alternativ1[#All],MATCH('Kontantstrøm alt. 1'!$C39,Alternativ1[[#All],[Komponent/Løsning 
(NB! Bruk unike navn)]],0),MATCH($D43,Alternativ1[#Headers],0))),"")</f>
        <v/>
      </c>
      <c r="BM43" s="2" t="str">
        <f>IFERROR(IF(BM$2&gt;Analyseperiode,"",INDEX(Alternativ1[#All],MATCH('Kontantstrøm alt. 1'!$C39,Alternativ1[[#All],[Komponent/Løsning 
(NB! Bruk unike navn)]],0),MATCH($D43,Alternativ1[#Headers],0))),"")</f>
        <v/>
      </c>
    </row>
    <row r="44" spans="1:65" x14ac:dyDescent="0.2">
      <c r="B44" s="9">
        <f ca="1">IFERROR(NPV(Kalkrente,OFFSET('Kontantstrøm alt. 1'!$F44,0,0,1,Analyseperiode)),0)</f>
        <v>0</v>
      </c>
      <c r="C44" s="4"/>
      <c r="D44" t="str">
        <f>Alternativ1[[#Headers],[5.2 Vann og avløp 
(Årlig kostnad)]]</f>
        <v>5.2 Vann og avløp 
(Årlig kostnad)</v>
      </c>
      <c r="E44" s="2"/>
      <c r="F44" s="2" t="str">
        <f ca="1">IFERROR(IF(F$2&gt;Analyseperiode,"",INDEX(Alternativ1[#All],MATCH('Kontantstrøm alt. 1'!$C39,Alternativ1[[#All],[Komponent/Løsning 
(NB! Bruk unike navn)]],0),MATCH($D44,Alternativ1[#Headers],0))),"")</f>
        <v/>
      </c>
      <c r="G44" s="2" t="str">
        <f ca="1">IFERROR(IF(G$2&gt;Analyseperiode,"",INDEX(Alternativ1[#All],MATCH('Kontantstrøm alt. 1'!$C39,Alternativ1[[#All],[Komponent/Løsning 
(NB! Bruk unike navn)]],0),MATCH($D44,Alternativ1[#Headers],0))),"")</f>
        <v/>
      </c>
      <c r="H44" s="2" t="str">
        <f ca="1">IFERROR(IF(H$2&gt;Analyseperiode,"",INDEX(Alternativ1[#All],MATCH('Kontantstrøm alt. 1'!$C39,Alternativ1[[#All],[Komponent/Løsning 
(NB! Bruk unike navn)]],0),MATCH($D44,Alternativ1[#Headers],0))),"")</f>
        <v/>
      </c>
      <c r="I44" s="2" t="str">
        <f ca="1">IFERROR(IF(I$2&gt;Analyseperiode,"",INDEX(Alternativ1[#All],MATCH('Kontantstrøm alt. 1'!$C39,Alternativ1[[#All],[Komponent/Løsning 
(NB! Bruk unike navn)]],0),MATCH($D44,Alternativ1[#Headers],0))),"")</f>
        <v/>
      </c>
      <c r="J44" s="2" t="str">
        <f ca="1">IFERROR(IF(J$2&gt;Analyseperiode,"",INDEX(Alternativ1[#All],MATCH('Kontantstrøm alt. 1'!$C39,Alternativ1[[#All],[Komponent/Løsning 
(NB! Bruk unike navn)]],0),MATCH($D44,Alternativ1[#Headers],0))),"")</f>
        <v/>
      </c>
      <c r="K44" s="2" t="str">
        <f ca="1">IFERROR(IF(K$2&gt;Analyseperiode,"",INDEX(Alternativ1[#All],MATCH('Kontantstrøm alt. 1'!$C39,Alternativ1[[#All],[Komponent/Løsning 
(NB! Bruk unike navn)]],0),MATCH($D44,Alternativ1[#Headers],0))),"")</f>
        <v/>
      </c>
      <c r="L44" s="2" t="str">
        <f ca="1">IFERROR(IF(L$2&gt;Analyseperiode,"",INDEX(Alternativ1[#All],MATCH('Kontantstrøm alt. 1'!$C39,Alternativ1[[#All],[Komponent/Løsning 
(NB! Bruk unike navn)]],0),MATCH($D44,Alternativ1[#Headers],0))),"")</f>
        <v/>
      </c>
      <c r="M44" s="2" t="str">
        <f ca="1">IFERROR(IF(M$2&gt;Analyseperiode,"",INDEX(Alternativ1[#All],MATCH('Kontantstrøm alt. 1'!$C39,Alternativ1[[#All],[Komponent/Løsning 
(NB! Bruk unike navn)]],0),MATCH($D44,Alternativ1[#Headers],0))),"")</f>
        <v/>
      </c>
      <c r="N44" s="2" t="str">
        <f ca="1">IFERROR(IF(N$2&gt;Analyseperiode,"",INDEX(Alternativ1[#All],MATCH('Kontantstrøm alt. 1'!$C39,Alternativ1[[#All],[Komponent/Løsning 
(NB! Bruk unike navn)]],0),MATCH($D44,Alternativ1[#Headers],0))),"")</f>
        <v/>
      </c>
      <c r="O44" s="2" t="str">
        <f ca="1">IFERROR(IF(O$2&gt;Analyseperiode,"",INDEX(Alternativ1[#All],MATCH('Kontantstrøm alt. 1'!$C39,Alternativ1[[#All],[Komponent/Løsning 
(NB! Bruk unike navn)]],0),MATCH($D44,Alternativ1[#Headers],0))),"")</f>
        <v/>
      </c>
      <c r="P44" s="2" t="str">
        <f ca="1">IFERROR(IF(P$2&gt;Analyseperiode,"",INDEX(Alternativ1[#All],MATCH('Kontantstrøm alt. 1'!$C39,Alternativ1[[#All],[Komponent/Løsning 
(NB! Bruk unike navn)]],0),MATCH($D44,Alternativ1[#Headers],0))),"")</f>
        <v/>
      </c>
      <c r="Q44" s="2" t="str">
        <f ca="1">IFERROR(IF(Q$2&gt;Analyseperiode,"",INDEX(Alternativ1[#All],MATCH('Kontantstrøm alt. 1'!$C39,Alternativ1[[#All],[Komponent/Løsning 
(NB! Bruk unike navn)]],0),MATCH($D44,Alternativ1[#Headers],0))),"")</f>
        <v/>
      </c>
      <c r="R44" s="2" t="str">
        <f ca="1">IFERROR(IF(R$2&gt;Analyseperiode,"",INDEX(Alternativ1[#All],MATCH('Kontantstrøm alt. 1'!$C39,Alternativ1[[#All],[Komponent/Løsning 
(NB! Bruk unike navn)]],0),MATCH($D44,Alternativ1[#Headers],0))),"")</f>
        <v/>
      </c>
      <c r="S44" s="2" t="str">
        <f ca="1">IFERROR(IF(S$2&gt;Analyseperiode,"",INDEX(Alternativ1[#All],MATCH('Kontantstrøm alt. 1'!$C39,Alternativ1[[#All],[Komponent/Løsning 
(NB! Bruk unike navn)]],0),MATCH($D44,Alternativ1[#Headers],0))),"")</f>
        <v/>
      </c>
      <c r="T44" s="2" t="str">
        <f ca="1">IFERROR(IF(T$2&gt;Analyseperiode,"",INDEX(Alternativ1[#All],MATCH('Kontantstrøm alt. 1'!$C39,Alternativ1[[#All],[Komponent/Løsning 
(NB! Bruk unike navn)]],0),MATCH($D44,Alternativ1[#Headers],0))),"")</f>
        <v/>
      </c>
      <c r="U44" s="2" t="str">
        <f ca="1">IFERROR(IF(U$2&gt;Analyseperiode,"",INDEX(Alternativ1[#All],MATCH('Kontantstrøm alt. 1'!$C39,Alternativ1[[#All],[Komponent/Løsning 
(NB! Bruk unike navn)]],0),MATCH($D44,Alternativ1[#Headers],0))),"")</f>
        <v/>
      </c>
      <c r="V44" s="2" t="str">
        <f ca="1">IFERROR(IF(V$2&gt;Analyseperiode,"",INDEX(Alternativ1[#All],MATCH('Kontantstrøm alt. 1'!$C39,Alternativ1[[#All],[Komponent/Løsning 
(NB! Bruk unike navn)]],0),MATCH($D44,Alternativ1[#Headers],0))),"")</f>
        <v/>
      </c>
      <c r="W44" s="2" t="str">
        <f ca="1">IFERROR(IF(W$2&gt;Analyseperiode,"",INDEX(Alternativ1[#All],MATCH('Kontantstrøm alt. 1'!$C39,Alternativ1[[#All],[Komponent/Løsning 
(NB! Bruk unike navn)]],0),MATCH($D44,Alternativ1[#Headers],0))),"")</f>
        <v/>
      </c>
      <c r="X44" s="2" t="str">
        <f ca="1">IFERROR(IF(X$2&gt;Analyseperiode,"",INDEX(Alternativ1[#All],MATCH('Kontantstrøm alt. 1'!$C39,Alternativ1[[#All],[Komponent/Løsning 
(NB! Bruk unike navn)]],0),MATCH($D44,Alternativ1[#Headers],0))),"")</f>
        <v/>
      </c>
      <c r="Y44" s="2" t="str">
        <f ca="1">IFERROR(IF(Y$2&gt;Analyseperiode,"",INDEX(Alternativ1[#All],MATCH('Kontantstrøm alt. 1'!$C39,Alternativ1[[#All],[Komponent/Løsning 
(NB! Bruk unike navn)]],0),MATCH($D44,Alternativ1[#Headers],0))),"")</f>
        <v/>
      </c>
      <c r="Z44" s="2" t="str">
        <f ca="1">IFERROR(IF(Z$2&gt;Analyseperiode,"",INDEX(Alternativ1[#All],MATCH('Kontantstrøm alt. 1'!$C39,Alternativ1[[#All],[Komponent/Løsning 
(NB! Bruk unike navn)]],0),MATCH($D44,Alternativ1[#Headers],0))),"")</f>
        <v/>
      </c>
      <c r="AA44" s="2" t="str">
        <f ca="1">IFERROR(IF(AA$2&gt;Analyseperiode,"",INDEX(Alternativ1[#All],MATCH('Kontantstrøm alt. 1'!$C39,Alternativ1[[#All],[Komponent/Løsning 
(NB! Bruk unike navn)]],0),MATCH($D44,Alternativ1[#Headers],0))),"")</f>
        <v/>
      </c>
      <c r="AB44" s="2" t="str">
        <f ca="1">IFERROR(IF(AB$2&gt;Analyseperiode,"",INDEX(Alternativ1[#All],MATCH('Kontantstrøm alt. 1'!$C39,Alternativ1[[#All],[Komponent/Løsning 
(NB! Bruk unike navn)]],0),MATCH($D44,Alternativ1[#Headers],0))),"")</f>
        <v/>
      </c>
      <c r="AC44" s="2" t="str">
        <f ca="1">IFERROR(IF(AC$2&gt;Analyseperiode,"",INDEX(Alternativ1[#All],MATCH('Kontantstrøm alt. 1'!$C39,Alternativ1[[#All],[Komponent/Løsning 
(NB! Bruk unike navn)]],0),MATCH($D44,Alternativ1[#Headers],0))),"")</f>
        <v/>
      </c>
      <c r="AD44" s="2" t="str">
        <f ca="1">IFERROR(IF(AD$2&gt;Analyseperiode,"",INDEX(Alternativ1[#All],MATCH('Kontantstrøm alt. 1'!$C39,Alternativ1[[#All],[Komponent/Løsning 
(NB! Bruk unike navn)]],0),MATCH($D44,Alternativ1[#Headers],0))),"")</f>
        <v/>
      </c>
      <c r="AE44" s="2" t="str">
        <f ca="1">IFERROR(IF(AE$2&gt;Analyseperiode,"",INDEX(Alternativ1[#All],MATCH('Kontantstrøm alt. 1'!$C39,Alternativ1[[#All],[Komponent/Løsning 
(NB! Bruk unike navn)]],0),MATCH($D44,Alternativ1[#Headers],0))),"")</f>
        <v/>
      </c>
      <c r="AF44" s="2" t="str">
        <f ca="1">IFERROR(IF(AF$2&gt;Analyseperiode,"",INDEX(Alternativ1[#All],MATCH('Kontantstrøm alt. 1'!$C39,Alternativ1[[#All],[Komponent/Løsning 
(NB! Bruk unike navn)]],0),MATCH($D44,Alternativ1[#Headers],0))),"")</f>
        <v/>
      </c>
      <c r="AG44" s="2" t="str">
        <f ca="1">IFERROR(IF(AG$2&gt;Analyseperiode,"",INDEX(Alternativ1[#All],MATCH('Kontantstrøm alt. 1'!$C39,Alternativ1[[#All],[Komponent/Løsning 
(NB! Bruk unike navn)]],0),MATCH($D44,Alternativ1[#Headers],0))),"")</f>
        <v/>
      </c>
      <c r="AH44" s="2" t="str">
        <f ca="1">IFERROR(IF(AH$2&gt;Analyseperiode,"",INDEX(Alternativ1[#All],MATCH('Kontantstrøm alt. 1'!$C39,Alternativ1[[#All],[Komponent/Løsning 
(NB! Bruk unike navn)]],0),MATCH($D44,Alternativ1[#Headers],0))),"")</f>
        <v/>
      </c>
      <c r="AI44" s="2" t="str">
        <f ca="1">IFERROR(IF(AI$2&gt;Analyseperiode,"",INDEX(Alternativ1[#All],MATCH('Kontantstrøm alt. 1'!$C39,Alternativ1[[#All],[Komponent/Løsning 
(NB! Bruk unike navn)]],0),MATCH($D44,Alternativ1[#Headers],0))),"")</f>
        <v/>
      </c>
      <c r="AJ44" s="2" t="str">
        <f>IFERROR(IF(AJ$2&gt;Analyseperiode,"",INDEX(Alternativ1[#All],MATCH('Kontantstrøm alt. 1'!$C39,Alternativ1[[#All],[Komponent/Løsning 
(NB! Bruk unike navn)]],0),MATCH($D44,Alternativ1[#Headers],0))),"")</f>
        <v/>
      </c>
      <c r="AK44" s="2" t="str">
        <f>IFERROR(IF(AK$2&gt;Analyseperiode,"",INDEX(Alternativ1[#All],MATCH('Kontantstrøm alt. 1'!$C39,Alternativ1[[#All],[Komponent/Løsning 
(NB! Bruk unike navn)]],0),MATCH($D44,Alternativ1[#Headers],0))),"")</f>
        <v/>
      </c>
      <c r="AL44" s="2" t="str">
        <f>IFERROR(IF(AL$2&gt;Analyseperiode,"",INDEX(Alternativ1[#All],MATCH('Kontantstrøm alt. 1'!$C39,Alternativ1[[#All],[Komponent/Løsning 
(NB! Bruk unike navn)]],0),MATCH($D44,Alternativ1[#Headers],0))),"")</f>
        <v/>
      </c>
      <c r="AM44" s="2" t="str">
        <f>IFERROR(IF(AM$2&gt;Analyseperiode,"",INDEX(Alternativ1[#All],MATCH('Kontantstrøm alt. 1'!$C39,Alternativ1[[#All],[Komponent/Løsning 
(NB! Bruk unike navn)]],0),MATCH($D44,Alternativ1[#Headers],0))),"")</f>
        <v/>
      </c>
      <c r="AN44" s="2" t="str">
        <f>IFERROR(IF(AN$2&gt;Analyseperiode,"",INDEX(Alternativ1[#All],MATCH('Kontantstrøm alt. 1'!$C39,Alternativ1[[#All],[Komponent/Løsning 
(NB! Bruk unike navn)]],0),MATCH($D44,Alternativ1[#Headers],0))),"")</f>
        <v/>
      </c>
      <c r="AO44" s="2" t="str">
        <f>IFERROR(IF(AO$2&gt;Analyseperiode,"",INDEX(Alternativ1[#All],MATCH('Kontantstrøm alt. 1'!$C39,Alternativ1[[#All],[Komponent/Løsning 
(NB! Bruk unike navn)]],0),MATCH($D44,Alternativ1[#Headers],0))),"")</f>
        <v/>
      </c>
      <c r="AP44" s="2" t="str">
        <f>IFERROR(IF(AP$2&gt;Analyseperiode,"",INDEX(Alternativ1[#All],MATCH('Kontantstrøm alt. 1'!$C39,Alternativ1[[#All],[Komponent/Løsning 
(NB! Bruk unike navn)]],0),MATCH($D44,Alternativ1[#Headers],0))),"")</f>
        <v/>
      </c>
      <c r="AQ44" s="2" t="str">
        <f>IFERROR(IF(AQ$2&gt;Analyseperiode,"",INDEX(Alternativ1[#All],MATCH('Kontantstrøm alt. 1'!$C39,Alternativ1[[#All],[Komponent/Løsning 
(NB! Bruk unike navn)]],0),MATCH($D44,Alternativ1[#Headers],0))),"")</f>
        <v/>
      </c>
      <c r="AR44" s="2" t="str">
        <f>IFERROR(IF(AR$2&gt;Analyseperiode,"",INDEX(Alternativ1[#All],MATCH('Kontantstrøm alt. 1'!$C39,Alternativ1[[#All],[Komponent/Løsning 
(NB! Bruk unike navn)]],0),MATCH($D44,Alternativ1[#Headers],0))),"")</f>
        <v/>
      </c>
      <c r="AS44" s="2" t="str">
        <f>IFERROR(IF(AS$2&gt;Analyseperiode,"",INDEX(Alternativ1[#All],MATCH('Kontantstrøm alt. 1'!$C39,Alternativ1[[#All],[Komponent/Løsning 
(NB! Bruk unike navn)]],0),MATCH($D44,Alternativ1[#Headers],0))),"")</f>
        <v/>
      </c>
      <c r="AT44" s="2" t="str">
        <f>IFERROR(IF(AT$2&gt;Analyseperiode,"",INDEX(Alternativ1[#All],MATCH('Kontantstrøm alt. 1'!$C39,Alternativ1[[#All],[Komponent/Løsning 
(NB! Bruk unike navn)]],0),MATCH($D44,Alternativ1[#Headers],0))),"")</f>
        <v/>
      </c>
      <c r="AU44" s="2" t="str">
        <f>IFERROR(IF(AU$2&gt;Analyseperiode,"",INDEX(Alternativ1[#All],MATCH('Kontantstrøm alt. 1'!$C39,Alternativ1[[#All],[Komponent/Løsning 
(NB! Bruk unike navn)]],0),MATCH($D44,Alternativ1[#Headers],0))),"")</f>
        <v/>
      </c>
      <c r="AV44" s="2" t="str">
        <f>IFERROR(IF(AV$2&gt;Analyseperiode,"",INDEX(Alternativ1[#All],MATCH('Kontantstrøm alt. 1'!$C39,Alternativ1[[#All],[Komponent/Løsning 
(NB! Bruk unike navn)]],0),MATCH($D44,Alternativ1[#Headers],0))),"")</f>
        <v/>
      </c>
      <c r="AW44" s="2" t="str">
        <f>IFERROR(IF(AW$2&gt;Analyseperiode,"",INDEX(Alternativ1[#All],MATCH('Kontantstrøm alt. 1'!$C39,Alternativ1[[#All],[Komponent/Løsning 
(NB! Bruk unike navn)]],0),MATCH($D44,Alternativ1[#Headers],0))),"")</f>
        <v/>
      </c>
      <c r="AX44" s="2" t="str">
        <f>IFERROR(IF(AX$2&gt;Analyseperiode,"",INDEX(Alternativ1[#All],MATCH('Kontantstrøm alt. 1'!$C39,Alternativ1[[#All],[Komponent/Løsning 
(NB! Bruk unike navn)]],0),MATCH($D44,Alternativ1[#Headers],0))),"")</f>
        <v/>
      </c>
      <c r="AY44" s="2" t="str">
        <f>IFERROR(IF(AY$2&gt;Analyseperiode,"",INDEX(Alternativ1[#All],MATCH('Kontantstrøm alt. 1'!$C39,Alternativ1[[#All],[Komponent/Løsning 
(NB! Bruk unike navn)]],0),MATCH($D44,Alternativ1[#Headers],0))),"")</f>
        <v/>
      </c>
      <c r="AZ44" s="2" t="str">
        <f>IFERROR(IF(AZ$2&gt;Analyseperiode,"",INDEX(Alternativ1[#All],MATCH('Kontantstrøm alt. 1'!$C39,Alternativ1[[#All],[Komponent/Løsning 
(NB! Bruk unike navn)]],0),MATCH($D44,Alternativ1[#Headers],0))),"")</f>
        <v/>
      </c>
      <c r="BA44" s="2" t="str">
        <f>IFERROR(IF(BA$2&gt;Analyseperiode,"",INDEX(Alternativ1[#All],MATCH('Kontantstrøm alt. 1'!$C39,Alternativ1[[#All],[Komponent/Løsning 
(NB! Bruk unike navn)]],0),MATCH($D44,Alternativ1[#Headers],0))),"")</f>
        <v/>
      </c>
      <c r="BB44" s="2" t="str">
        <f>IFERROR(IF(BB$2&gt;Analyseperiode,"",INDEX(Alternativ1[#All],MATCH('Kontantstrøm alt. 1'!$C39,Alternativ1[[#All],[Komponent/Løsning 
(NB! Bruk unike navn)]],0),MATCH($D44,Alternativ1[#Headers],0))),"")</f>
        <v/>
      </c>
      <c r="BC44" s="2" t="str">
        <f>IFERROR(IF(BC$2&gt;Analyseperiode,"",INDEX(Alternativ1[#All],MATCH('Kontantstrøm alt. 1'!$C39,Alternativ1[[#All],[Komponent/Løsning 
(NB! Bruk unike navn)]],0),MATCH($D44,Alternativ1[#Headers],0))),"")</f>
        <v/>
      </c>
      <c r="BD44" s="2" t="str">
        <f>IFERROR(IF(BD$2&gt;Analyseperiode,"",INDEX(Alternativ1[#All],MATCH('Kontantstrøm alt. 1'!$C39,Alternativ1[[#All],[Komponent/Løsning 
(NB! Bruk unike navn)]],0),MATCH($D44,Alternativ1[#Headers],0))),"")</f>
        <v/>
      </c>
      <c r="BE44" s="2" t="str">
        <f>IFERROR(IF(BE$2&gt;Analyseperiode,"",INDEX(Alternativ1[#All],MATCH('Kontantstrøm alt. 1'!$C39,Alternativ1[[#All],[Komponent/Løsning 
(NB! Bruk unike navn)]],0),MATCH($D44,Alternativ1[#Headers],0))),"")</f>
        <v/>
      </c>
      <c r="BF44" s="2" t="str">
        <f>IFERROR(IF(BF$2&gt;Analyseperiode,"",INDEX(Alternativ1[#All],MATCH('Kontantstrøm alt. 1'!$C39,Alternativ1[[#All],[Komponent/Løsning 
(NB! Bruk unike navn)]],0),MATCH($D44,Alternativ1[#Headers],0))),"")</f>
        <v/>
      </c>
      <c r="BG44" s="2" t="str">
        <f>IFERROR(IF(BG$2&gt;Analyseperiode,"",INDEX(Alternativ1[#All],MATCH('Kontantstrøm alt. 1'!$C39,Alternativ1[[#All],[Komponent/Løsning 
(NB! Bruk unike navn)]],0),MATCH($D44,Alternativ1[#Headers],0))),"")</f>
        <v/>
      </c>
      <c r="BH44" s="2" t="str">
        <f>IFERROR(IF(BH$2&gt;Analyseperiode,"",INDEX(Alternativ1[#All],MATCH('Kontantstrøm alt. 1'!$C39,Alternativ1[[#All],[Komponent/Løsning 
(NB! Bruk unike navn)]],0),MATCH($D44,Alternativ1[#Headers],0))),"")</f>
        <v/>
      </c>
      <c r="BI44" s="2" t="str">
        <f>IFERROR(IF(BI$2&gt;Analyseperiode,"",INDEX(Alternativ1[#All],MATCH('Kontantstrøm alt. 1'!$C39,Alternativ1[[#All],[Komponent/Løsning 
(NB! Bruk unike navn)]],0),MATCH($D44,Alternativ1[#Headers],0))),"")</f>
        <v/>
      </c>
      <c r="BJ44" s="2" t="str">
        <f>IFERROR(IF(BJ$2&gt;Analyseperiode,"",INDEX(Alternativ1[#All],MATCH('Kontantstrøm alt. 1'!$C39,Alternativ1[[#All],[Komponent/Løsning 
(NB! Bruk unike navn)]],0),MATCH($D44,Alternativ1[#Headers],0))),"")</f>
        <v/>
      </c>
      <c r="BK44" s="2" t="str">
        <f>IFERROR(IF(BK$2&gt;Analyseperiode,"",INDEX(Alternativ1[#All],MATCH('Kontantstrøm alt. 1'!$C39,Alternativ1[[#All],[Komponent/Løsning 
(NB! Bruk unike navn)]],0),MATCH($D44,Alternativ1[#Headers],0))),"")</f>
        <v/>
      </c>
      <c r="BL44" s="2" t="str">
        <f>IFERROR(IF(BL$2&gt;Analyseperiode,"",INDEX(Alternativ1[#All],MATCH('Kontantstrøm alt. 1'!$C39,Alternativ1[[#All],[Komponent/Løsning 
(NB! Bruk unike navn)]],0),MATCH($D44,Alternativ1[#Headers],0))),"")</f>
        <v/>
      </c>
      <c r="BM44" s="2" t="str">
        <f>IFERROR(IF(BM$2&gt;Analyseperiode,"",INDEX(Alternativ1[#All],MATCH('Kontantstrøm alt. 1'!$C39,Alternativ1[[#All],[Komponent/Løsning 
(NB! Bruk unike navn)]],0),MATCH($D44,Alternativ1[#Headers],0))),"")</f>
        <v/>
      </c>
    </row>
    <row r="45" spans="1:65" x14ac:dyDescent="0.2">
      <c r="B45" s="9">
        <f ca="1">IFERROR(NPV(Kalkrente,OFFSET('Kontantstrøm alt. 1'!$F45,0,0,1,Analyseperiode)),0)</f>
        <v>0</v>
      </c>
      <c r="C45" s="4"/>
      <c r="D45" t="str">
        <f>Alternativ1[[#Headers],[6. Renholdskostnader]]</f>
        <v>6. Renholdskostnader</v>
      </c>
      <c r="E45" s="2"/>
      <c r="F45" s="2" t="str">
        <f ca="1">IFERROR(IF(F$2&gt;Analyseperiode,"",IF(MOD(F$2,ROUND(INDEX(Alternativ1[#All],MATCH('Kontantstrøm alt. 1'!$C39,Alternativ1[[#All],[Komponent/Løsning 
(NB! Bruk unike navn)]],0),MATCH($D45,Alternativ1[#Headers],0)+1),0))=0,INDEX(Alternativ1[#All],MATCH('Kontantstrøm alt. 1'!$C39,Alternativ1[[#All],[Komponent/Løsning 
(NB! Bruk unike navn)]],0),MATCH($D45,Alternativ1[#Headers],0)),0)),"")</f>
        <v/>
      </c>
      <c r="G45" s="2" t="str">
        <f ca="1">IFERROR(IF(G$2&gt;Analyseperiode,"",IF(MOD(G$2,ROUND(INDEX(Alternativ1[#All],MATCH('Kontantstrøm alt. 1'!$C39,Alternativ1[[#All],[Komponent/Løsning 
(NB! Bruk unike navn)]],0),MATCH($D45,Alternativ1[#Headers],0)+1),0))=0,INDEX(Alternativ1[#All],MATCH('Kontantstrøm alt. 1'!$C39,Alternativ1[[#All],[Komponent/Løsning 
(NB! Bruk unike navn)]],0),MATCH($D45,Alternativ1[#Headers],0)),0)),"")</f>
        <v/>
      </c>
      <c r="H45" s="2" t="str">
        <f ca="1">IFERROR(IF(H$2&gt;Analyseperiode,"",IF(MOD(H$2,ROUND(INDEX(Alternativ1[#All],MATCH('Kontantstrøm alt. 1'!$C39,Alternativ1[[#All],[Komponent/Løsning 
(NB! Bruk unike navn)]],0),MATCH($D45,Alternativ1[#Headers],0)+1),0))=0,INDEX(Alternativ1[#All],MATCH('Kontantstrøm alt. 1'!$C39,Alternativ1[[#All],[Komponent/Løsning 
(NB! Bruk unike navn)]],0),MATCH($D45,Alternativ1[#Headers],0)),0)),"")</f>
        <v/>
      </c>
      <c r="I45" s="2" t="str">
        <f ca="1">IFERROR(IF(I$2&gt;Analyseperiode,"",IF(MOD(I$2,ROUND(INDEX(Alternativ1[#All],MATCH('Kontantstrøm alt. 1'!$C39,Alternativ1[[#All],[Komponent/Løsning 
(NB! Bruk unike navn)]],0),MATCH($D45,Alternativ1[#Headers],0)+1),0))=0,INDEX(Alternativ1[#All],MATCH('Kontantstrøm alt. 1'!$C39,Alternativ1[[#All],[Komponent/Løsning 
(NB! Bruk unike navn)]],0),MATCH($D45,Alternativ1[#Headers],0)),0)),"")</f>
        <v/>
      </c>
      <c r="J45" s="2" t="str">
        <f ca="1">IFERROR(IF(J$2&gt;Analyseperiode,"",IF(MOD(J$2,ROUND(INDEX(Alternativ1[#All],MATCH('Kontantstrøm alt. 1'!$C39,Alternativ1[[#All],[Komponent/Løsning 
(NB! Bruk unike navn)]],0),MATCH($D45,Alternativ1[#Headers],0)+1),0))=0,INDEX(Alternativ1[#All],MATCH('Kontantstrøm alt. 1'!$C39,Alternativ1[[#All],[Komponent/Løsning 
(NB! Bruk unike navn)]],0),MATCH($D45,Alternativ1[#Headers],0)),0)),"")</f>
        <v/>
      </c>
      <c r="K45" s="2" t="str">
        <f ca="1">IFERROR(IF(K$2&gt;Analyseperiode,"",IF(MOD(K$2,ROUND(INDEX(Alternativ1[#All],MATCH('Kontantstrøm alt. 1'!$C39,Alternativ1[[#All],[Komponent/Løsning 
(NB! Bruk unike navn)]],0),MATCH($D45,Alternativ1[#Headers],0)+1),0))=0,INDEX(Alternativ1[#All],MATCH('Kontantstrøm alt. 1'!$C39,Alternativ1[[#All],[Komponent/Løsning 
(NB! Bruk unike navn)]],0),MATCH($D45,Alternativ1[#Headers],0)),0)),"")</f>
        <v/>
      </c>
      <c r="L45" s="2" t="str">
        <f ca="1">IFERROR(IF(L$2&gt;Analyseperiode,"",IF(MOD(L$2,ROUND(INDEX(Alternativ1[#All],MATCH('Kontantstrøm alt. 1'!$C39,Alternativ1[[#All],[Komponent/Løsning 
(NB! Bruk unike navn)]],0),MATCH($D45,Alternativ1[#Headers],0)+1),0))=0,INDEX(Alternativ1[#All],MATCH('Kontantstrøm alt. 1'!$C39,Alternativ1[[#All],[Komponent/Løsning 
(NB! Bruk unike navn)]],0),MATCH($D45,Alternativ1[#Headers],0)),0)),"")</f>
        <v/>
      </c>
      <c r="M45" s="2" t="str">
        <f ca="1">IFERROR(IF(M$2&gt;Analyseperiode,"",IF(MOD(M$2,ROUND(INDEX(Alternativ1[#All],MATCH('Kontantstrøm alt. 1'!$C39,Alternativ1[[#All],[Komponent/Løsning 
(NB! Bruk unike navn)]],0),MATCH($D45,Alternativ1[#Headers],0)+1),0))=0,INDEX(Alternativ1[#All],MATCH('Kontantstrøm alt. 1'!$C39,Alternativ1[[#All],[Komponent/Løsning 
(NB! Bruk unike navn)]],0),MATCH($D45,Alternativ1[#Headers],0)),0)),"")</f>
        <v/>
      </c>
      <c r="N45" s="2" t="str">
        <f ca="1">IFERROR(IF(N$2&gt;Analyseperiode,"",IF(MOD(N$2,ROUND(INDEX(Alternativ1[#All],MATCH('Kontantstrøm alt. 1'!$C39,Alternativ1[[#All],[Komponent/Løsning 
(NB! Bruk unike navn)]],0),MATCH($D45,Alternativ1[#Headers],0)+1),0))=0,INDEX(Alternativ1[#All],MATCH('Kontantstrøm alt. 1'!$C39,Alternativ1[[#All],[Komponent/Løsning 
(NB! Bruk unike navn)]],0),MATCH($D45,Alternativ1[#Headers],0)),0)),"")</f>
        <v/>
      </c>
      <c r="O45" s="2" t="str">
        <f ca="1">IFERROR(IF(O$2&gt;Analyseperiode,"",IF(MOD(O$2,ROUND(INDEX(Alternativ1[#All],MATCH('Kontantstrøm alt. 1'!$C39,Alternativ1[[#All],[Komponent/Løsning 
(NB! Bruk unike navn)]],0),MATCH($D45,Alternativ1[#Headers],0)+1),0))=0,INDEX(Alternativ1[#All],MATCH('Kontantstrøm alt. 1'!$C39,Alternativ1[[#All],[Komponent/Løsning 
(NB! Bruk unike navn)]],0),MATCH($D45,Alternativ1[#Headers],0)),0)),"")</f>
        <v/>
      </c>
      <c r="P45" s="2" t="str">
        <f ca="1">IFERROR(IF(P$2&gt;Analyseperiode,"",IF(MOD(P$2,ROUND(INDEX(Alternativ1[#All],MATCH('Kontantstrøm alt. 1'!$C39,Alternativ1[[#All],[Komponent/Løsning 
(NB! Bruk unike navn)]],0),MATCH($D45,Alternativ1[#Headers],0)+1),0))=0,INDEX(Alternativ1[#All],MATCH('Kontantstrøm alt. 1'!$C39,Alternativ1[[#All],[Komponent/Løsning 
(NB! Bruk unike navn)]],0),MATCH($D45,Alternativ1[#Headers],0)),0)),"")</f>
        <v/>
      </c>
      <c r="Q45" s="2" t="str">
        <f ca="1">IFERROR(IF(Q$2&gt;Analyseperiode,"",IF(MOD(Q$2,ROUND(INDEX(Alternativ1[#All],MATCH('Kontantstrøm alt. 1'!$C39,Alternativ1[[#All],[Komponent/Løsning 
(NB! Bruk unike navn)]],0),MATCH($D45,Alternativ1[#Headers],0)+1),0))=0,INDEX(Alternativ1[#All],MATCH('Kontantstrøm alt. 1'!$C39,Alternativ1[[#All],[Komponent/Løsning 
(NB! Bruk unike navn)]],0),MATCH($D45,Alternativ1[#Headers],0)),0)),"")</f>
        <v/>
      </c>
      <c r="R45" s="2" t="str">
        <f ca="1">IFERROR(IF(R$2&gt;Analyseperiode,"",IF(MOD(R$2,ROUND(INDEX(Alternativ1[#All],MATCH('Kontantstrøm alt. 1'!$C39,Alternativ1[[#All],[Komponent/Løsning 
(NB! Bruk unike navn)]],0),MATCH($D45,Alternativ1[#Headers],0)+1),0))=0,INDEX(Alternativ1[#All],MATCH('Kontantstrøm alt. 1'!$C39,Alternativ1[[#All],[Komponent/Løsning 
(NB! Bruk unike navn)]],0),MATCH($D45,Alternativ1[#Headers],0)),0)),"")</f>
        <v/>
      </c>
      <c r="S45" s="2" t="str">
        <f ca="1">IFERROR(IF(S$2&gt;Analyseperiode,"",IF(MOD(S$2,ROUND(INDEX(Alternativ1[#All],MATCH('Kontantstrøm alt. 1'!$C39,Alternativ1[[#All],[Komponent/Løsning 
(NB! Bruk unike navn)]],0),MATCH($D45,Alternativ1[#Headers],0)+1),0))=0,INDEX(Alternativ1[#All],MATCH('Kontantstrøm alt. 1'!$C39,Alternativ1[[#All],[Komponent/Løsning 
(NB! Bruk unike navn)]],0),MATCH($D45,Alternativ1[#Headers],0)),0)),"")</f>
        <v/>
      </c>
      <c r="T45" s="2" t="str">
        <f ca="1">IFERROR(IF(T$2&gt;Analyseperiode,"",IF(MOD(T$2,ROUND(INDEX(Alternativ1[#All],MATCH('Kontantstrøm alt. 1'!$C39,Alternativ1[[#All],[Komponent/Løsning 
(NB! Bruk unike navn)]],0),MATCH($D45,Alternativ1[#Headers],0)+1),0))=0,INDEX(Alternativ1[#All],MATCH('Kontantstrøm alt. 1'!$C39,Alternativ1[[#All],[Komponent/Løsning 
(NB! Bruk unike navn)]],0),MATCH($D45,Alternativ1[#Headers],0)),0)),"")</f>
        <v/>
      </c>
      <c r="U45" s="2" t="str">
        <f ca="1">IFERROR(IF(U$2&gt;Analyseperiode,"",IF(MOD(U$2,ROUND(INDEX(Alternativ1[#All],MATCH('Kontantstrøm alt. 1'!$C39,Alternativ1[[#All],[Komponent/Løsning 
(NB! Bruk unike navn)]],0),MATCH($D45,Alternativ1[#Headers],0)+1),0))=0,INDEX(Alternativ1[#All],MATCH('Kontantstrøm alt. 1'!$C39,Alternativ1[[#All],[Komponent/Løsning 
(NB! Bruk unike navn)]],0),MATCH($D45,Alternativ1[#Headers],0)),0)),"")</f>
        <v/>
      </c>
      <c r="V45" s="2" t="str">
        <f ca="1">IFERROR(IF(V$2&gt;Analyseperiode,"",IF(MOD(V$2,ROUND(INDEX(Alternativ1[#All],MATCH('Kontantstrøm alt. 1'!$C39,Alternativ1[[#All],[Komponent/Løsning 
(NB! Bruk unike navn)]],0),MATCH($D45,Alternativ1[#Headers],0)+1),0))=0,INDEX(Alternativ1[#All],MATCH('Kontantstrøm alt. 1'!$C39,Alternativ1[[#All],[Komponent/Løsning 
(NB! Bruk unike navn)]],0),MATCH($D45,Alternativ1[#Headers],0)),0)),"")</f>
        <v/>
      </c>
      <c r="W45" s="2" t="str">
        <f ca="1">IFERROR(IF(W$2&gt;Analyseperiode,"",IF(MOD(W$2,ROUND(INDEX(Alternativ1[#All],MATCH('Kontantstrøm alt. 1'!$C39,Alternativ1[[#All],[Komponent/Løsning 
(NB! Bruk unike navn)]],0),MATCH($D45,Alternativ1[#Headers],0)+1),0))=0,INDEX(Alternativ1[#All],MATCH('Kontantstrøm alt. 1'!$C39,Alternativ1[[#All],[Komponent/Løsning 
(NB! Bruk unike navn)]],0),MATCH($D45,Alternativ1[#Headers],0)),0)),"")</f>
        <v/>
      </c>
      <c r="X45" s="2" t="str">
        <f ca="1">IFERROR(IF(X$2&gt;Analyseperiode,"",IF(MOD(X$2,ROUND(INDEX(Alternativ1[#All],MATCH('Kontantstrøm alt. 1'!$C39,Alternativ1[[#All],[Komponent/Løsning 
(NB! Bruk unike navn)]],0),MATCH($D45,Alternativ1[#Headers],0)+1),0))=0,INDEX(Alternativ1[#All],MATCH('Kontantstrøm alt. 1'!$C39,Alternativ1[[#All],[Komponent/Løsning 
(NB! Bruk unike navn)]],0),MATCH($D45,Alternativ1[#Headers],0)),0)),"")</f>
        <v/>
      </c>
      <c r="Y45" s="2" t="str">
        <f ca="1">IFERROR(IF(Y$2&gt;Analyseperiode,"",IF(MOD(Y$2,ROUND(INDEX(Alternativ1[#All],MATCH('Kontantstrøm alt. 1'!$C39,Alternativ1[[#All],[Komponent/Løsning 
(NB! Bruk unike navn)]],0),MATCH($D45,Alternativ1[#Headers],0)+1),0))=0,INDEX(Alternativ1[#All],MATCH('Kontantstrøm alt. 1'!$C39,Alternativ1[[#All],[Komponent/Løsning 
(NB! Bruk unike navn)]],0),MATCH($D45,Alternativ1[#Headers],0)),0)),"")</f>
        <v/>
      </c>
      <c r="Z45" s="2" t="str">
        <f ca="1">IFERROR(IF(Z$2&gt;Analyseperiode,"",IF(MOD(Z$2,ROUND(INDEX(Alternativ1[#All],MATCH('Kontantstrøm alt. 1'!$C39,Alternativ1[[#All],[Komponent/Løsning 
(NB! Bruk unike navn)]],0),MATCH($D45,Alternativ1[#Headers],0)+1),0))=0,INDEX(Alternativ1[#All],MATCH('Kontantstrøm alt. 1'!$C39,Alternativ1[[#All],[Komponent/Løsning 
(NB! Bruk unike navn)]],0),MATCH($D45,Alternativ1[#Headers],0)),0)),"")</f>
        <v/>
      </c>
      <c r="AA45" s="2" t="str">
        <f ca="1">IFERROR(IF(AA$2&gt;Analyseperiode,"",IF(MOD(AA$2,ROUND(INDEX(Alternativ1[#All],MATCH('Kontantstrøm alt. 1'!$C39,Alternativ1[[#All],[Komponent/Løsning 
(NB! Bruk unike navn)]],0),MATCH($D45,Alternativ1[#Headers],0)+1),0))=0,INDEX(Alternativ1[#All],MATCH('Kontantstrøm alt. 1'!$C39,Alternativ1[[#All],[Komponent/Løsning 
(NB! Bruk unike navn)]],0),MATCH($D45,Alternativ1[#Headers],0)),0)),"")</f>
        <v/>
      </c>
      <c r="AB45" s="2" t="str">
        <f ca="1">IFERROR(IF(AB$2&gt;Analyseperiode,"",IF(MOD(AB$2,ROUND(INDEX(Alternativ1[#All],MATCH('Kontantstrøm alt. 1'!$C39,Alternativ1[[#All],[Komponent/Løsning 
(NB! Bruk unike navn)]],0),MATCH($D45,Alternativ1[#Headers],0)+1),0))=0,INDEX(Alternativ1[#All],MATCH('Kontantstrøm alt. 1'!$C39,Alternativ1[[#All],[Komponent/Løsning 
(NB! Bruk unike navn)]],0),MATCH($D45,Alternativ1[#Headers],0)),0)),"")</f>
        <v/>
      </c>
      <c r="AC45" s="2" t="str">
        <f ca="1">IFERROR(IF(AC$2&gt;Analyseperiode,"",IF(MOD(AC$2,ROUND(INDEX(Alternativ1[#All],MATCH('Kontantstrøm alt. 1'!$C39,Alternativ1[[#All],[Komponent/Løsning 
(NB! Bruk unike navn)]],0),MATCH($D45,Alternativ1[#Headers],0)+1),0))=0,INDEX(Alternativ1[#All],MATCH('Kontantstrøm alt. 1'!$C39,Alternativ1[[#All],[Komponent/Løsning 
(NB! Bruk unike navn)]],0),MATCH($D45,Alternativ1[#Headers],0)),0)),"")</f>
        <v/>
      </c>
      <c r="AD45" s="2" t="str">
        <f ca="1">IFERROR(IF(AD$2&gt;Analyseperiode,"",IF(MOD(AD$2,ROUND(INDEX(Alternativ1[#All],MATCH('Kontantstrøm alt. 1'!$C39,Alternativ1[[#All],[Komponent/Løsning 
(NB! Bruk unike navn)]],0),MATCH($D45,Alternativ1[#Headers],0)+1),0))=0,INDEX(Alternativ1[#All],MATCH('Kontantstrøm alt. 1'!$C39,Alternativ1[[#All],[Komponent/Løsning 
(NB! Bruk unike navn)]],0),MATCH($D45,Alternativ1[#Headers],0)),0)),"")</f>
        <v/>
      </c>
      <c r="AE45" s="2" t="str">
        <f ca="1">IFERROR(IF(AE$2&gt;Analyseperiode,"",IF(MOD(AE$2,ROUND(INDEX(Alternativ1[#All],MATCH('Kontantstrøm alt. 1'!$C39,Alternativ1[[#All],[Komponent/Løsning 
(NB! Bruk unike navn)]],0),MATCH($D45,Alternativ1[#Headers],0)+1),0))=0,INDEX(Alternativ1[#All],MATCH('Kontantstrøm alt. 1'!$C39,Alternativ1[[#All],[Komponent/Løsning 
(NB! Bruk unike navn)]],0),MATCH($D45,Alternativ1[#Headers],0)),0)),"")</f>
        <v/>
      </c>
      <c r="AF45" s="2" t="str">
        <f ca="1">IFERROR(IF(AF$2&gt;Analyseperiode,"",IF(MOD(AF$2,ROUND(INDEX(Alternativ1[#All],MATCH('Kontantstrøm alt. 1'!$C39,Alternativ1[[#All],[Komponent/Løsning 
(NB! Bruk unike navn)]],0),MATCH($D45,Alternativ1[#Headers],0)+1),0))=0,INDEX(Alternativ1[#All],MATCH('Kontantstrøm alt. 1'!$C39,Alternativ1[[#All],[Komponent/Løsning 
(NB! Bruk unike navn)]],0),MATCH($D45,Alternativ1[#Headers],0)),0)),"")</f>
        <v/>
      </c>
      <c r="AG45" s="2" t="str">
        <f ca="1">IFERROR(IF(AG$2&gt;Analyseperiode,"",IF(MOD(AG$2,ROUND(INDEX(Alternativ1[#All],MATCH('Kontantstrøm alt. 1'!$C39,Alternativ1[[#All],[Komponent/Løsning 
(NB! Bruk unike navn)]],0),MATCH($D45,Alternativ1[#Headers],0)+1),0))=0,INDEX(Alternativ1[#All],MATCH('Kontantstrøm alt. 1'!$C39,Alternativ1[[#All],[Komponent/Løsning 
(NB! Bruk unike navn)]],0),MATCH($D45,Alternativ1[#Headers],0)),0)),"")</f>
        <v/>
      </c>
      <c r="AH45" s="2" t="str">
        <f ca="1">IFERROR(IF(AH$2&gt;Analyseperiode,"",IF(MOD(AH$2,ROUND(INDEX(Alternativ1[#All],MATCH('Kontantstrøm alt. 1'!$C39,Alternativ1[[#All],[Komponent/Løsning 
(NB! Bruk unike navn)]],0),MATCH($D45,Alternativ1[#Headers],0)+1),0))=0,INDEX(Alternativ1[#All],MATCH('Kontantstrøm alt. 1'!$C39,Alternativ1[[#All],[Komponent/Løsning 
(NB! Bruk unike navn)]],0),MATCH($D45,Alternativ1[#Headers],0)),0)),"")</f>
        <v/>
      </c>
      <c r="AI45" s="2" t="str">
        <f ca="1">IFERROR(IF(AI$2&gt;Analyseperiode,"",IF(MOD(AI$2,ROUND(INDEX(Alternativ1[#All],MATCH('Kontantstrøm alt. 1'!$C39,Alternativ1[[#All],[Komponent/Løsning 
(NB! Bruk unike navn)]],0),MATCH($D45,Alternativ1[#Headers],0)+1),0))=0,INDEX(Alternativ1[#All],MATCH('Kontantstrøm alt. 1'!$C39,Alternativ1[[#All],[Komponent/Løsning 
(NB! Bruk unike navn)]],0),MATCH($D45,Alternativ1[#Headers],0)),0)),"")</f>
        <v/>
      </c>
      <c r="AJ45" s="2" t="str">
        <f>IFERROR(IF(AJ$2&gt;Analyseperiode,"",IF(MOD(AJ$2,ROUND(INDEX(Alternativ1[#All],MATCH('Kontantstrøm alt. 1'!$C39,Alternativ1[[#All],[Komponent/Løsning 
(NB! Bruk unike navn)]],0),MATCH($D45,Alternativ1[#Headers],0)+1),0))=0,INDEX(Alternativ1[#All],MATCH('Kontantstrøm alt. 1'!$C39,Alternativ1[[#All],[Komponent/Løsning 
(NB! Bruk unike navn)]],0),MATCH($D45,Alternativ1[#Headers],0)),0)),"")</f>
        <v/>
      </c>
      <c r="AK45" s="2" t="str">
        <f>IFERROR(IF(AK$2&gt;Analyseperiode,"",IF(MOD(AK$2,ROUND(INDEX(Alternativ1[#All],MATCH('Kontantstrøm alt. 1'!$C39,Alternativ1[[#All],[Komponent/Løsning 
(NB! Bruk unike navn)]],0),MATCH($D45,Alternativ1[#Headers],0)+1),0))=0,INDEX(Alternativ1[#All],MATCH('Kontantstrøm alt. 1'!$C39,Alternativ1[[#All],[Komponent/Løsning 
(NB! Bruk unike navn)]],0),MATCH($D45,Alternativ1[#Headers],0)),0)),"")</f>
        <v/>
      </c>
      <c r="AL45" s="2" t="str">
        <f>IFERROR(IF(AL$2&gt;Analyseperiode,"",IF(MOD(AL$2,ROUND(INDEX(Alternativ1[#All],MATCH('Kontantstrøm alt. 1'!$C39,Alternativ1[[#All],[Komponent/Løsning 
(NB! Bruk unike navn)]],0),MATCH($D45,Alternativ1[#Headers],0)+1),0))=0,INDEX(Alternativ1[#All],MATCH('Kontantstrøm alt. 1'!$C39,Alternativ1[[#All],[Komponent/Løsning 
(NB! Bruk unike navn)]],0),MATCH($D45,Alternativ1[#Headers],0)),0)),"")</f>
        <v/>
      </c>
      <c r="AM45" s="2" t="str">
        <f>IFERROR(IF(AM$2&gt;Analyseperiode,"",IF(MOD(AM$2,ROUND(INDEX(Alternativ1[#All],MATCH('Kontantstrøm alt. 1'!$C39,Alternativ1[[#All],[Komponent/Løsning 
(NB! Bruk unike navn)]],0),MATCH($D45,Alternativ1[#Headers],0)+1),0))=0,INDEX(Alternativ1[#All],MATCH('Kontantstrøm alt. 1'!$C39,Alternativ1[[#All],[Komponent/Løsning 
(NB! Bruk unike navn)]],0),MATCH($D45,Alternativ1[#Headers],0)),0)),"")</f>
        <v/>
      </c>
      <c r="AN45" s="2" t="str">
        <f>IFERROR(IF(AN$2&gt;Analyseperiode,"",IF(MOD(AN$2,ROUND(INDEX(Alternativ1[#All],MATCH('Kontantstrøm alt. 1'!$C39,Alternativ1[[#All],[Komponent/Løsning 
(NB! Bruk unike navn)]],0),MATCH($D45,Alternativ1[#Headers],0)+1),0))=0,INDEX(Alternativ1[#All],MATCH('Kontantstrøm alt. 1'!$C39,Alternativ1[[#All],[Komponent/Løsning 
(NB! Bruk unike navn)]],0),MATCH($D45,Alternativ1[#Headers],0)),0)),"")</f>
        <v/>
      </c>
      <c r="AO45" s="2" t="str">
        <f>IFERROR(IF(AO$2&gt;Analyseperiode,"",IF(MOD(AO$2,ROUND(INDEX(Alternativ1[#All],MATCH('Kontantstrøm alt. 1'!$C39,Alternativ1[[#All],[Komponent/Løsning 
(NB! Bruk unike navn)]],0),MATCH($D45,Alternativ1[#Headers],0)+1),0))=0,INDEX(Alternativ1[#All],MATCH('Kontantstrøm alt. 1'!$C39,Alternativ1[[#All],[Komponent/Løsning 
(NB! Bruk unike navn)]],0),MATCH($D45,Alternativ1[#Headers],0)),0)),"")</f>
        <v/>
      </c>
      <c r="AP45" s="2" t="str">
        <f>IFERROR(IF(AP$2&gt;Analyseperiode,"",IF(MOD(AP$2,ROUND(INDEX(Alternativ1[#All],MATCH('Kontantstrøm alt. 1'!$C39,Alternativ1[[#All],[Komponent/Løsning 
(NB! Bruk unike navn)]],0),MATCH($D45,Alternativ1[#Headers],0)+1),0))=0,INDEX(Alternativ1[#All],MATCH('Kontantstrøm alt. 1'!$C39,Alternativ1[[#All],[Komponent/Løsning 
(NB! Bruk unike navn)]],0),MATCH($D45,Alternativ1[#Headers],0)),0)),"")</f>
        <v/>
      </c>
      <c r="AQ45" s="2" t="str">
        <f>IFERROR(IF(AQ$2&gt;Analyseperiode,"",IF(MOD(AQ$2,ROUND(INDEX(Alternativ1[#All],MATCH('Kontantstrøm alt. 1'!$C39,Alternativ1[[#All],[Komponent/Løsning 
(NB! Bruk unike navn)]],0),MATCH($D45,Alternativ1[#Headers],0)+1),0))=0,INDEX(Alternativ1[#All],MATCH('Kontantstrøm alt. 1'!$C39,Alternativ1[[#All],[Komponent/Løsning 
(NB! Bruk unike navn)]],0),MATCH($D45,Alternativ1[#Headers],0)),0)),"")</f>
        <v/>
      </c>
      <c r="AR45" s="2" t="str">
        <f>IFERROR(IF(AR$2&gt;Analyseperiode,"",IF(MOD(AR$2,ROUND(INDEX(Alternativ1[#All],MATCH('Kontantstrøm alt. 1'!$C39,Alternativ1[[#All],[Komponent/Løsning 
(NB! Bruk unike navn)]],0),MATCH($D45,Alternativ1[#Headers],0)+1),0))=0,INDEX(Alternativ1[#All],MATCH('Kontantstrøm alt. 1'!$C39,Alternativ1[[#All],[Komponent/Løsning 
(NB! Bruk unike navn)]],0),MATCH($D45,Alternativ1[#Headers],0)),0)),"")</f>
        <v/>
      </c>
      <c r="AS45" s="2" t="str">
        <f>IFERROR(IF(AS$2&gt;Analyseperiode,"",IF(MOD(AS$2,ROUND(INDEX(Alternativ1[#All],MATCH('Kontantstrøm alt. 1'!$C39,Alternativ1[[#All],[Komponent/Løsning 
(NB! Bruk unike navn)]],0),MATCH($D45,Alternativ1[#Headers],0)+1),0))=0,INDEX(Alternativ1[#All],MATCH('Kontantstrøm alt. 1'!$C39,Alternativ1[[#All],[Komponent/Løsning 
(NB! Bruk unike navn)]],0),MATCH($D45,Alternativ1[#Headers],0)),0)),"")</f>
        <v/>
      </c>
      <c r="AT45" s="2" t="str">
        <f>IFERROR(IF(AT$2&gt;Analyseperiode,"",IF(MOD(AT$2,ROUND(INDEX(Alternativ1[#All],MATCH('Kontantstrøm alt. 1'!$C39,Alternativ1[[#All],[Komponent/Løsning 
(NB! Bruk unike navn)]],0),MATCH($D45,Alternativ1[#Headers],0)+1),0))=0,INDEX(Alternativ1[#All],MATCH('Kontantstrøm alt. 1'!$C39,Alternativ1[[#All],[Komponent/Løsning 
(NB! Bruk unike navn)]],0),MATCH($D45,Alternativ1[#Headers],0)),0)),"")</f>
        <v/>
      </c>
      <c r="AU45" s="2" t="str">
        <f>IFERROR(IF(AU$2&gt;Analyseperiode,"",IF(MOD(AU$2,ROUND(INDEX(Alternativ1[#All],MATCH('Kontantstrøm alt. 1'!$C39,Alternativ1[[#All],[Komponent/Løsning 
(NB! Bruk unike navn)]],0),MATCH($D45,Alternativ1[#Headers],0)+1),0))=0,INDEX(Alternativ1[#All],MATCH('Kontantstrøm alt. 1'!$C39,Alternativ1[[#All],[Komponent/Løsning 
(NB! Bruk unike navn)]],0),MATCH($D45,Alternativ1[#Headers],0)),0)),"")</f>
        <v/>
      </c>
      <c r="AV45" s="2" t="str">
        <f>IFERROR(IF(AV$2&gt;Analyseperiode,"",IF(MOD(AV$2,ROUND(INDEX(Alternativ1[#All],MATCH('Kontantstrøm alt. 1'!$C39,Alternativ1[[#All],[Komponent/Løsning 
(NB! Bruk unike navn)]],0),MATCH($D45,Alternativ1[#Headers],0)+1),0))=0,INDEX(Alternativ1[#All],MATCH('Kontantstrøm alt. 1'!$C39,Alternativ1[[#All],[Komponent/Løsning 
(NB! Bruk unike navn)]],0),MATCH($D45,Alternativ1[#Headers],0)),0)),"")</f>
        <v/>
      </c>
      <c r="AW45" s="2" t="str">
        <f>IFERROR(IF(AW$2&gt;Analyseperiode,"",IF(MOD(AW$2,ROUND(INDEX(Alternativ1[#All],MATCH('Kontantstrøm alt. 1'!$C39,Alternativ1[[#All],[Komponent/Løsning 
(NB! Bruk unike navn)]],0),MATCH($D45,Alternativ1[#Headers],0)+1),0))=0,INDEX(Alternativ1[#All],MATCH('Kontantstrøm alt. 1'!$C39,Alternativ1[[#All],[Komponent/Løsning 
(NB! Bruk unike navn)]],0),MATCH($D45,Alternativ1[#Headers],0)),0)),"")</f>
        <v/>
      </c>
      <c r="AX45" s="2" t="str">
        <f>IFERROR(IF(AX$2&gt;Analyseperiode,"",IF(MOD(AX$2,ROUND(INDEX(Alternativ1[#All],MATCH('Kontantstrøm alt. 1'!$C39,Alternativ1[[#All],[Komponent/Løsning 
(NB! Bruk unike navn)]],0),MATCH($D45,Alternativ1[#Headers],0)+1),0))=0,INDEX(Alternativ1[#All],MATCH('Kontantstrøm alt. 1'!$C39,Alternativ1[[#All],[Komponent/Løsning 
(NB! Bruk unike navn)]],0),MATCH($D45,Alternativ1[#Headers],0)),0)),"")</f>
        <v/>
      </c>
      <c r="AY45" s="2" t="str">
        <f>IFERROR(IF(AY$2&gt;Analyseperiode,"",IF(MOD(AY$2,ROUND(INDEX(Alternativ1[#All],MATCH('Kontantstrøm alt. 1'!$C39,Alternativ1[[#All],[Komponent/Løsning 
(NB! Bruk unike navn)]],0),MATCH($D45,Alternativ1[#Headers],0)+1),0))=0,INDEX(Alternativ1[#All],MATCH('Kontantstrøm alt. 1'!$C39,Alternativ1[[#All],[Komponent/Løsning 
(NB! Bruk unike navn)]],0),MATCH($D45,Alternativ1[#Headers],0)),0)),"")</f>
        <v/>
      </c>
      <c r="AZ45" s="2" t="str">
        <f>IFERROR(IF(AZ$2&gt;Analyseperiode,"",IF(MOD(AZ$2,ROUND(INDEX(Alternativ1[#All],MATCH('Kontantstrøm alt. 1'!$C39,Alternativ1[[#All],[Komponent/Løsning 
(NB! Bruk unike navn)]],0),MATCH($D45,Alternativ1[#Headers],0)+1),0))=0,INDEX(Alternativ1[#All],MATCH('Kontantstrøm alt. 1'!$C39,Alternativ1[[#All],[Komponent/Løsning 
(NB! Bruk unike navn)]],0),MATCH($D45,Alternativ1[#Headers],0)),0)),"")</f>
        <v/>
      </c>
      <c r="BA45" s="2" t="str">
        <f>IFERROR(IF(BA$2&gt;Analyseperiode,"",IF(MOD(BA$2,ROUND(INDEX(Alternativ1[#All],MATCH('Kontantstrøm alt. 1'!$C39,Alternativ1[[#All],[Komponent/Løsning 
(NB! Bruk unike navn)]],0),MATCH($D45,Alternativ1[#Headers],0)+1),0))=0,INDEX(Alternativ1[#All],MATCH('Kontantstrøm alt. 1'!$C39,Alternativ1[[#All],[Komponent/Løsning 
(NB! Bruk unike navn)]],0),MATCH($D45,Alternativ1[#Headers],0)),0)),"")</f>
        <v/>
      </c>
      <c r="BB45" s="2" t="str">
        <f>IFERROR(IF(BB$2&gt;Analyseperiode,"",IF(MOD(BB$2,ROUND(INDEX(Alternativ1[#All],MATCH('Kontantstrøm alt. 1'!$C39,Alternativ1[[#All],[Komponent/Løsning 
(NB! Bruk unike navn)]],0),MATCH($D45,Alternativ1[#Headers],0)+1),0))=0,INDEX(Alternativ1[#All],MATCH('Kontantstrøm alt. 1'!$C39,Alternativ1[[#All],[Komponent/Løsning 
(NB! Bruk unike navn)]],0),MATCH($D45,Alternativ1[#Headers],0)),0)),"")</f>
        <v/>
      </c>
      <c r="BC45" s="2" t="str">
        <f>IFERROR(IF(BC$2&gt;Analyseperiode,"",IF(MOD(BC$2,ROUND(INDEX(Alternativ1[#All],MATCH('Kontantstrøm alt. 1'!$C39,Alternativ1[[#All],[Komponent/Løsning 
(NB! Bruk unike navn)]],0),MATCH($D45,Alternativ1[#Headers],0)+1),0))=0,INDEX(Alternativ1[#All],MATCH('Kontantstrøm alt. 1'!$C39,Alternativ1[[#All],[Komponent/Løsning 
(NB! Bruk unike navn)]],0),MATCH($D45,Alternativ1[#Headers],0)),0)),"")</f>
        <v/>
      </c>
      <c r="BD45" s="2" t="str">
        <f>IFERROR(IF(BD$2&gt;Analyseperiode,"",IF(MOD(BD$2,ROUND(INDEX(Alternativ1[#All],MATCH('Kontantstrøm alt. 1'!$C39,Alternativ1[[#All],[Komponent/Løsning 
(NB! Bruk unike navn)]],0),MATCH($D45,Alternativ1[#Headers],0)+1),0))=0,INDEX(Alternativ1[#All],MATCH('Kontantstrøm alt. 1'!$C39,Alternativ1[[#All],[Komponent/Løsning 
(NB! Bruk unike navn)]],0),MATCH($D45,Alternativ1[#Headers],0)),0)),"")</f>
        <v/>
      </c>
      <c r="BE45" s="2" t="str">
        <f>IFERROR(IF(BE$2&gt;Analyseperiode,"",IF(MOD(BE$2,ROUND(INDEX(Alternativ1[#All],MATCH('Kontantstrøm alt. 1'!$C39,Alternativ1[[#All],[Komponent/Løsning 
(NB! Bruk unike navn)]],0),MATCH($D45,Alternativ1[#Headers],0)+1),0))=0,INDEX(Alternativ1[#All],MATCH('Kontantstrøm alt. 1'!$C39,Alternativ1[[#All],[Komponent/Løsning 
(NB! Bruk unike navn)]],0),MATCH($D45,Alternativ1[#Headers],0)),0)),"")</f>
        <v/>
      </c>
      <c r="BF45" s="2" t="str">
        <f>IFERROR(IF(BF$2&gt;Analyseperiode,"",IF(MOD(BF$2,ROUND(INDEX(Alternativ1[#All],MATCH('Kontantstrøm alt. 1'!$C39,Alternativ1[[#All],[Komponent/Løsning 
(NB! Bruk unike navn)]],0),MATCH($D45,Alternativ1[#Headers],0)+1),0))=0,INDEX(Alternativ1[#All],MATCH('Kontantstrøm alt. 1'!$C39,Alternativ1[[#All],[Komponent/Løsning 
(NB! Bruk unike navn)]],0),MATCH($D45,Alternativ1[#Headers],0)),0)),"")</f>
        <v/>
      </c>
      <c r="BG45" s="2" t="str">
        <f>IFERROR(IF(BG$2&gt;Analyseperiode,"",IF(MOD(BG$2,ROUND(INDEX(Alternativ1[#All],MATCH('Kontantstrøm alt. 1'!$C39,Alternativ1[[#All],[Komponent/Løsning 
(NB! Bruk unike navn)]],0),MATCH($D45,Alternativ1[#Headers],0)+1),0))=0,INDEX(Alternativ1[#All],MATCH('Kontantstrøm alt. 1'!$C39,Alternativ1[[#All],[Komponent/Løsning 
(NB! Bruk unike navn)]],0),MATCH($D45,Alternativ1[#Headers],0)),0)),"")</f>
        <v/>
      </c>
      <c r="BH45" s="2" t="str">
        <f>IFERROR(IF(BH$2&gt;Analyseperiode,"",IF(MOD(BH$2,ROUND(INDEX(Alternativ1[#All],MATCH('Kontantstrøm alt. 1'!$C39,Alternativ1[[#All],[Komponent/Løsning 
(NB! Bruk unike navn)]],0),MATCH($D45,Alternativ1[#Headers],0)+1),0))=0,INDEX(Alternativ1[#All],MATCH('Kontantstrøm alt. 1'!$C39,Alternativ1[[#All],[Komponent/Løsning 
(NB! Bruk unike navn)]],0),MATCH($D45,Alternativ1[#Headers],0)),0)),"")</f>
        <v/>
      </c>
      <c r="BI45" s="2" t="str">
        <f>IFERROR(IF(BI$2&gt;Analyseperiode,"",IF(MOD(BI$2,ROUND(INDEX(Alternativ1[#All],MATCH('Kontantstrøm alt. 1'!$C39,Alternativ1[[#All],[Komponent/Løsning 
(NB! Bruk unike navn)]],0),MATCH($D45,Alternativ1[#Headers],0)+1),0))=0,INDEX(Alternativ1[#All],MATCH('Kontantstrøm alt. 1'!$C39,Alternativ1[[#All],[Komponent/Løsning 
(NB! Bruk unike navn)]],0),MATCH($D45,Alternativ1[#Headers],0)),0)),"")</f>
        <v/>
      </c>
      <c r="BJ45" s="2" t="str">
        <f>IFERROR(IF(BJ$2&gt;Analyseperiode,"",IF(MOD(BJ$2,ROUND(INDEX(Alternativ1[#All],MATCH('Kontantstrøm alt. 1'!$C39,Alternativ1[[#All],[Komponent/Løsning 
(NB! Bruk unike navn)]],0),MATCH($D45,Alternativ1[#Headers],0)+1),0))=0,INDEX(Alternativ1[#All],MATCH('Kontantstrøm alt. 1'!$C39,Alternativ1[[#All],[Komponent/Løsning 
(NB! Bruk unike navn)]],0),MATCH($D45,Alternativ1[#Headers],0)),0)),"")</f>
        <v/>
      </c>
      <c r="BK45" s="2" t="str">
        <f>IFERROR(IF(BK$2&gt;Analyseperiode,"",IF(MOD(BK$2,ROUND(INDEX(Alternativ1[#All],MATCH('Kontantstrøm alt. 1'!$C39,Alternativ1[[#All],[Komponent/Løsning 
(NB! Bruk unike navn)]],0),MATCH($D45,Alternativ1[#Headers],0)+1),0))=0,INDEX(Alternativ1[#All],MATCH('Kontantstrøm alt. 1'!$C39,Alternativ1[[#All],[Komponent/Løsning 
(NB! Bruk unike navn)]],0),MATCH($D45,Alternativ1[#Headers],0)),0)),"")</f>
        <v/>
      </c>
      <c r="BL45" s="2" t="str">
        <f>IFERROR(IF(BL$2&gt;Analyseperiode,"",IF(MOD(BL$2,ROUND(INDEX(Alternativ1[#All],MATCH('Kontantstrøm alt. 1'!$C39,Alternativ1[[#All],[Komponent/Løsning 
(NB! Bruk unike navn)]],0),MATCH($D45,Alternativ1[#Headers],0)+1),0))=0,INDEX(Alternativ1[#All],MATCH('Kontantstrøm alt. 1'!$C39,Alternativ1[[#All],[Komponent/Løsning 
(NB! Bruk unike navn)]],0),MATCH($D45,Alternativ1[#Headers],0)),0)),"")</f>
        <v/>
      </c>
      <c r="BM45" s="2" t="str">
        <f>IFERROR(IF(BM$2&gt;Analyseperiode,"",IF(MOD(BM$2,ROUND(INDEX(Alternativ1[#All],MATCH('Kontantstrøm alt. 1'!$C39,Alternativ1[[#All],[Komponent/Løsning 
(NB! Bruk unike navn)]],0),MATCH($D45,Alternativ1[#Headers],0)+1),0))=0,INDEX(Alternativ1[#All],MATCH('Kontantstrøm alt. 1'!$C39,Alternativ1[[#All],[Komponent/Løsning 
(NB! Bruk unike navn)]],0),MATCH($D45,Alternativ1[#Headers],0)),0)),"")</f>
        <v/>
      </c>
    </row>
    <row r="46" spans="1:65" x14ac:dyDescent="0.2">
      <c r="B46" s="10">
        <f ca="1">IFERROR(NPV(Kalkrente,OFFSET('Kontantstrøm alt. 1'!$F46,0,0,1,Analyseperiode)),0)</f>
        <v>0</v>
      </c>
      <c r="C46" s="4"/>
      <c r="D46" s="4" t="s">
        <v>36</v>
      </c>
      <c r="E46" s="2"/>
      <c r="F46" s="2">
        <f>IFERROR(IF(F$2&gt;Analyseperiode,"",IF(F$2=Analyseperiode,-((INDEX(Alternativ1[#All],MATCH('Kontantstrøm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G46" s="2">
        <f>IFERROR(IF(G$2&gt;Analyseperiode,"",IF(G$2=Analyseperiode,-((INDEX(Alternativ1[#All],MATCH('Kontantstrøm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H46" s="2">
        <f>IFERROR(IF(H$2&gt;Analyseperiode,"",IF(H$2=Analyseperiode,-((INDEX(Alternativ1[#All],MATCH('Kontantstrøm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I46" s="2">
        <f>IFERROR(IF(I$2&gt;Analyseperiode,"",IF(I$2=Analyseperiode,-((INDEX(Alternativ1[#All],MATCH('Kontantstrøm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J46" s="2">
        <f>IFERROR(IF(J$2&gt;Analyseperiode,"",IF(J$2=Analyseperiode,-((INDEX(Alternativ1[#All],MATCH('Kontantstrøm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K46" s="2">
        <f>IFERROR(IF(K$2&gt;Analyseperiode,"",IF(K$2=Analyseperiode,-((INDEX(Alternativ1[#All],MATCH('Kontantstrøm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L46" s="2">
        <f>IFERROR(IF(L$2&gt;Analyseperiode,"",IF(L$2=Analyseperiode,-((INDEX(Alternativ1[#All],MATCH('Kontantstrøm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M46" s="2">
        <f>IFERROR(IF(M$2&gt;Analyseperiode,"",IF(M$2=Analyseperiode,-((INDEX(Alternativ1[#All],MATCH('Kontantstrøm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N46" s="2">
        <f>IFERROR(IF(N$2&gt;Analyseperiode,"",IF(N$2=Analyseperiode,-((INDEX(Alternativ1[#All],MATCH('Kontantstrøm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O46" s="2">
        <f>IFERROR(IF(O$2&gt;Analyseperiode,"",IF(O$2=Analyseperiode,-((INDEX(Alternativ1[#All],MATCH('Kontantstrøm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P46" s="2">
        <f>IFERROR(IF(P$2&gt;Analyseperiode,"",IF(P$2=Analyseperiode,-((INDEX(Alternativ1[#All],MATCH('Kontantstrøm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Q46" s="2">
        <f>IFERROR(IF(Q$2&gt;Analyseperiode,"",IF(Q$2=Analyseperiode,-((INDEX(Alternativ1[#All],MATCH('Kontantstrøm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R46" s="2">
        <f>IFERROR(IF(R$2&gt;Analyseperiode,"",IF(R$2=Analyseperiode,-((INDEX(Alternativ1[#All],MATCH('Kontantstrøm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S46" s="2">
        <f>IFERROR(IF(S$2&gt;Analyseperiode,"",IF(S$2=Analyseperiode,-((INDEX(Alternativ1[#All],MATCH('Kontantstrøm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T46" s="2">
        <f>IFERROR(IF(T$2&gt;Analyseperiode,"",IF(T$2=Analyseperiode,-((INDEX(Alternativ1[#All],MATCH('Kontantstrøm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U46" s="2">
        <f>IFERROR(IF(U$2&gt;Analyseperiode,"",IF(U$2=Analyseperiode,-((INDEX(Alternativ1[#All],MATCH('Kontantstrøm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V46" s="2">
        <f>IFERROR(IF(V$2&gt;Analyseperiode,"",IF(V$2=Analyseperiode,-((INDEX(Alternativ1[#All],MATCH('Kontantstrøm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W46" s="2">
        <f>IFERROR(IF(W$2&gt;Analyseperiode,"",IF(W$2=Analyseperiode,-((INDEX(Alternativ1[#All],MATCH('Kontantstrøm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X46" s="2">
        <f>IFERROR(IF(X$2&gt;Analyseperiode,"",IF(X$2=Analyseperiode,-((INDEX(Alternativ1[#All],MATCH('Kontantstrøm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Y46" s="2">
        <f>IFERROR(IF(Y$2&gt;Analyseperiode,"",IF(Y$2=Analyseperiode,-((INDEX(Alternativ1[#All],MATCH('Kontantstrøm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Z46" s="2">
        <f>IFERROR(IF(Z$2&gt;Analyseperiode,"",IF(Z$2=Analyseperiode,-((INDEX(Alternativ1[#All],MATCH('Kontantstrøm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A46" s="2">
        <f>IFERROR(IF(AA$2&gt;Analyseperiode,"",IF(AA$2=Analyseperiode,-((INDEX(Alternativ1[#All],MATCH('Kontantstrøm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B46" s="2">
        <f>IFERROR(IF(AB$2&gt;Analyseperiode,"",IF(AB$2=Analyseperiode,-((INDEX(Alternativ1[#All],MATCH('Kontantstrøm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C46" s="2">
        <f>IFERROR(IF(AC$2&gt;Analyseperiode,"",IF(AC$2=Analyseperiode,-((INDEX(Alternativ1[#All],MATCH('Kontantstrøm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D46" s="2">
        <f>IFERROR(IF(AD$2&gt;Analyseperiode,"",IF(AD$2=Analyseperiode,-((INDEX(Alternativ1[#All],MATCH('Kontantstrøm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E46" s="2">
        <f>IFERROR(IF(AE$2&gt;Analyseperiode,"",IF(AE$2=Analyseperiode,-((INDEX(Alternativ1[#All],MATCH('Kontantstrøm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F46" s="2">
        <f>IFERROR(IF(AF$2&gt;Analyseperiode,"",IF(AF$2=Analyseperiode,-((INDEX(Alternativ1[#All],MATCH('Kontantstrøm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G46" s="2">
        <f>IFERROR(IF(AG$2&gt;Analyseperiode,"",IF(AG$2=Analyseperiode,-((INDEX(Alternativ1[#All],MATCH('Kontantstrøm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H46" s="2">
        <f>IFERROR(IF(AH$2&gt;Analyseperiode,"",IF(AH$2=Analyseperiode,-((INDEX(Alternativ1[#All],MATCH('Kontantstrøm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0</v>
      </c>
      <c r="AI46" s="2" t="str">
        <f ca="1">IFERROR(IF(AI$2&gt;Analyseperiode,"",IF(AI$2=Analyseperiode,-((INDEX(Alternativ1[#All],MATCH('Kontantstrøm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J46" s="2" t="str">
        <f>IFERROR(IF(AJ$2&gt;Analyseperiode,"",IF(AJ$2=Analyseperiode,-((INDEX(Alternativ1[#All],MATCH('Kontantstrøm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K46" s="2" t="str">
        <f>IFERROR(IF(AK$2&gt;Analyseperiode,"",IF(AK$2=Analyseperiode,-((INDEX(Alternativ1[#All],MATCH('Kontantstrøm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L46" s="2" t="str">
        <f>IFERROR(IF(AL$2&gt;Analyseperiode,"",IF(AL$2=Analyseperiode,-((INDEX(Alternativ1[#All],MATCH('Kontantstrøm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M46" s="2" t="str">
        <f>IFERROR(IF(AM$2&gt;Analyseperiode,"",IF(AM$2=Analyseperiode,-((INDEX(Alternativ1[#All],MATCH('Kontantstrøm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N46" s="2" t="str">
        <f>IFERROR(IF(AN$2&gt;Analyseperiode,"",IF(AN$2=Analyseperiode,-((INDEX(Alternativ1[#All],MATCH('Kontantstrøm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O46" s="2" t="str">
        <f>IFERROR(IF(AO$2&gt;Analyseperiode,"",IF(AO$2=Analyseperiode,-((INDEX(Alternativ1[#All],MATCH('Kontantstrøm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P46" s="2" t="str">
        <f>IFERROR(IF(AP$2&gt;Analyseperiode,"",IF(AP$2=Analyseperiode,-((INDEX(Alternativ1[#All],MATCH('Kontantstrøm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Q46" s="2" t="str">
        <f>IFERROR(IF(AQ$2&gt;Analyseperiode,"",IF(AQ$2=Analyseperiode,-((INDEX(Alternativ1[#All],MATCH('Kontantstrøm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R46" s="2" t="str">
        <f>IFERROR(IF(AR$2&gt;Analyseperiode,"",IF(AR$2=Analyseperiode,-((INDEX(Alternativ1[#All],MATCH('Kontantstrøm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S46" s="2" t="str">
        <f>IFERROR(IF(AS$2&gt;Analyseperiode,"",IF(AS$2=Analyseperiode,-((INDEX(Alternativ1[#All],MATCH('Kontantstrøm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T46" s="2" t="str">
        <f>IFERROR(IF(AT$2&gt;Analyseperiode,"",IF(AT$2=Analyseperiode,-((INDEX(Alternativ1[#All],MATCH('Kontantstrøm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U46" s="2" t="str">
        <f>IFERROR(IF(AU$2&gt;Analyseperiode,"",IF(AU$2=Analyseperiode,-((INDEX(Alternativ1[#All],MATCH('Kontantstrøm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V46" s="2" t="str">
        <f>IFERROR(IF(AV$2&gt;Analyseperiode,"",IF(AV$2=Analyseperiode,-((INDEX(Alternativ1[#All],MATCH('Kontantstrøm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W46" s="2" t="str">
        <f>IFERROR(IF(AW$2&gt;Analyseperiode,"",IF(AW$2=Analyseperiode,-((INDEX(Alternativ1[#All],MATCH('Kontantstrøm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X46" s="2" t="str">
        <f>IFERROR(IF(AX$2&gt;Analyseperiode,"",IF(AX$2=Analyseperiode,-((INDEX(Alternativ1[#All],MATCH('Kontantstrøm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Y46" s="2" t="str">
        <f>IFERROR(IF(AY$2&gt;Analyseperiode,"",IF(AY$2=Analyseperiode,-((INDEX(Alternativ1[#All],MATCH('Kontantstrøm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AZ46" s="2" t="str">
        <f>IFERROR(IF(AZ$2&gt;Analyseperiode,"",IF(AZ$2=Analyseperiode,-((INDEX(Alternativ1[#All],MATCH('Kontantstrøm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A46" s="2" t="str">
        <f>IFERROR(IF(BA$2&gt;Analyseperiode,"",IF(BA$2=Analyseperiode,-((INDEX(Alternativ1[#All],MATCH('Kontantstrøm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B46" s="2" t="str">
        <f>IFERROR(IF(BB$2&gt;Analyseperiode,"",IF(BB$2=Analyseperiode,-((INDEX(Alternativ1[#All],MATCH('Kontantstrøm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C46" s="2" t="str">
        <f>IFERROR(IF(BC$2&gt;Analyseperiode,"",IF(BC$2=Analyseperiode,-((INDEX(Alternativ1[#All],MATCH('Kontantstrøm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D46" s="2" t="str">
        <f>IFERROR(IF(BD$2&gt;Analyseperiode,"",IF(BD$2=Analyseperiode,-((INDEX(Alternativ1[#All],MATCH('Kontantstrøm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E46" s="2" t="str">
        <f>IFERROR(IF(BE$2&gt;Analyseperiode,"",IF(BE$2=Analyseperiode,-((INDEX(Alternativ1[#All],MATCH('Kontantstrøm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F46" s="2" t="str">
        <f>IFERROR(IF(BF$2&gt;Analyseperiode,"",IF(BF$2=Analyseperiode,-((INDEX(Alternativ1[#All],MATCH('Kontantstrøm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G46" s="2" t="str">
        <f>IFERROR(IF(BG$2&gt;Analyseperiode,"",IF(BG$2=Analyseperiode,-((INDEX(Alternativ1[#All],MATCH('Kontantstrøm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H46" s="2" t="str">
        <f>IFERROR(IF(BH$2&gt;Analyseperiode,"",IF(BH$2=Analyseperiode,-((INDEX(Alternativ1[#All],MATCH('Kontantstrøm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I46" s="2" t="str">
        <f>IFERROR(IF(BI$2&gt;Analyseperiode,"",IF(BI$2=Analyseperiode,-((INDEX(Alternativ1[#All],MATCH('Kontantstrøm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J46" s="2" t="str">
        <f>IFERROR(IF(BJ$2&gt;Analyseperiode,"",IF(BJ$2=Analyseperiode,-((INDEX(Alternativ1[#All],MATCH('Kontantstrøm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K46" s="2" t="str">
        <f>IFERROR(IF(BK$2&gt;Analyseperiode,"",IF(BK$2=Analyseperiode,-((INDEX(Alternativ1[#All],MATCH('Kontantstrøm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L46" s="2" t="str">
        <f>IFERROR(IF(BL$2&gt;Analyseperiode,"",IF(BL$2=Analyseperiode,-((INDEX(Alternativ1[#All],MATCH('Kontantstrøm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c r="BM46" s="2" t="str">
        <f>IFERROR(IF(BM$2&gt;Analyseperiode,"",IF(BM$2=Analyseperiode,-((INDEX(Alternativ1[#All],MATCH('Kontantstrøm alt. 1'!$C39,Alternativ1[[#All],[Komponent/Løsning 
(NB! Bruk unike navn)]],0),MATCH($D42,Alternativ1[#Headers],0)+1))-(Analyseperiode/(INDEX(Alternativ1[#All],MATCH('Kontantstrøm alt. 1'!$C39,Alternativ1[[#All],[Komponent/Løsning 
(NB! Bruk unike navn)]],0),MATCH($D42,Alternativ1[#Headers],0)+1))-ROUNDDOWN(Analyseperiode/(INDEX(Alternativ1[#All],MATCH('Kontantstrøm alt. 1'!$C39,Alternativ1[[#All],[Komponent/Løsning 
(NB! Bruk unike navn)]],0),MATCH($D42,Alternativ1[#Headers],0)+1)),0))*(INDEX(Alternativ1[#All],MATCH('Kontantstrøm alt. 1'!$C39,Alternativ1[[#All],[Komponent/Løsning 
(NB! Bruk unike navn)]],0),MATCH($D42,Alternativ1[#Headers],0)+1)))*((INDEX(Alternativ1[#All],MATCH('Kontantstrøm alt. 1'!$C39,Alternativ1[[#All],[Komponent/Løsning 
(NB! Bruk unike navn)]],0),MATCH($D42,Alternativ1[#Headers],0)))/(INDEX(Alternativ1[#All],MATCH('Kontantstrøm alt. 1'!$C39,Alternativ1[[#All],[Komponent/Løsning 
(NB! Bruk unike navn)]],0),MATCH($D42,Alternativ1[#Headers],0)+1))),0)),"")</f>
        <v/>
      </c>
    </row>
    <row r="47" spans="1:65" x14ac:dyDescent="0.2">
      <c r="B47" s="11">
        <f t="shared" ref="B47" ca="1" si="190">SUM(B39:B46)</f>
        <v>0</v>
      </c>
      <c r="C47" s="5"/>
      <c r="D47" s="5" t="s">
        <v>37</v>
      </c>
      <c r="E47" s="6">
        <f t="shared" ref="E47" ca="1" si="191">SUM(E39:E46)</f>
        <v>0</v>
      </c>
      <c r="F47" s="6">
        <f t="shared" ref="F47" ca="1" si="192">SUM(F39:F46)</f>
        <v>0</v>
      </c>
      <c r="G47" s="6">
        <f t="shared" ref="G47" ca="1" si="193">SUM(G39:G46)</f>
        <v>0</v>
      </c>
      <c r="H47" s="6">
        <f t="shared" ref="H47" ca="1" si="194">SUM(H39:H46)</f>
        <v>0</v>
      </c>
      <c r="I47" s="6">
        <f t="shared" ref="I47" ca="1" si="195">SUM(I39:I46)</f>
        <v>0</v>
      </c>
      <c r="J47" s="6">
        <f t="shared" ref="J47" ca="1" si="196">SUM(J39:J46)</f>
        <v>0</v>
      </c>
      <c r="K47" s="6">
        <f t="shared" ref="K47" ca="1" si="197">SUM(K39:K46)</f>
        <v>0</v>
      </c>
      <c r="L47" s="6">
        <f t="shared" ref="L47" ca="1" si="198">SUM(L39:L46)</f>
        <v>0</v>
      </c>
      <c r="M47" s="6">
        <f t="shared" ref="M47" ca="1" si="199">SUM(M39:M46)</f>
        <v>0</v>
      </c>
      <c r="N47" s="6">
        <f t="shared" ref="N47" ca="1" si="200">SUM(N39:N46)</f>
        <v>0</v>
      </c>
      <c r="O47" s="6">
        <f t="shared" ref="O47" ca="1" si="201">SUM(O39:O46)</f>
        <v>0</v>
      </c>
      <c r="P47" s="6">
        <f t="shared" ref="P47" ca="1" si="202">SUM(P39:P46)</f>
        <v>0</v>
      </c>
      <c r="Q47" s="6">
        <f t="shared" ref="Q47" ca="1" si="203">SUM(Q39:Q46)</f>
        <v>0</v>
      </c>
      <c r="R47" s="6">
        <f t="shared" ref="R47" ca="1" si="204">SUM(R39:R46)</f>
        <v>0</v>
      </c>
      <c r="S47" s="6">
        <f t="shared" ref="S47" ca="1" si="205">SUM(S39:S46)</f>
        <v>0</v>
      </c>
      <c r="T47" s="6">
        <f t="shared" ref="T47" ca="1" si="206">SUM(T39:T46)</f>
        <v>0</v>
      </c>
      <c r="U47" s="6">
        <f t="shared" ref="U47" ca="1" si="207">SUM(U39:U46)</f>
        <v>0</v>
      </c>
      <c r="V47" s="6">
        <f t="shared" ref="V47" ca="1" si="208">SUM(V39:V46)</f>
        <v>0</v>
      </c>
      <c r="W47" s="6">
        <f t="shared" ref="W47" ca="1" si="209">SUM(W39:W46)</f>
        <v>0</v>
      </c>
      <c r="X47" s="6">
        <f t="shared" ref="X47" ca="1" si="210">SUM(X39:X46)</f>
        <v>0</v>
      </c>
      <c r="Y47" s="6">
        <f t="shared" ref="Y47" ca="1" si="211">SUM(Y39:Y46)</f>
        <v>0</v>
      </c>
      <c r="Z47" s="6">
        <f t="shared" ref="Z47" ca="1" si="212">SUM(Z39:Z46)</f>
        <v>0</v>
      </c>
      <c r="AA47" s="6">
        <f t="shared" ref="AA47" ca="1" si="213">SUM(AA39:AA46)</f>
        <v>0</v>
      </c>
      <c r="AB47" s="6">
        <f t="shared" ref="AB47" ca="1" si="214">SUM(AB39:AB46)</f>
        <v>0</v>
      </c>
      <c r="AC47" s="6">
        <f t="shared" ref="AC47" ca="1" si="215">SUM(AC39:AC46)</f>
        <v>0</v>
      </c>
      <c r="AD47" s="6">
        <f t="shared" ref="AD47" ca="1" si="216">SUM(AD39:AD46)</f>
        <v>0</v>
      </c>
      <c r="AE47" s="6">
        <f t="shared" ref="AE47" ca="1" si="217">SUM(AE39:AE46)</f>
        <v>0</v>
      </c>
      <c r="AF47" s="6">
        <f t="shared" ref="AF47" ca="1" si="218">SUM(AF39:AF46)</f>
        <v>0</v>
      </c>
      <c r="AG47" s="6">
        <f t="shared" ref="AG47" ca="1" si="219">SUM(AG39:AG46)</f>
        <v>0</v>
      </c>
      <c r="AH47" s="6">
        <f t="shared" ref="AH47" ca="1" si="220">SUM(AH39:AH46)</f>
        <v>0</v>
      </c>
      <c r="AI47" s="6">
        <f t="shared" ref="AI47" ca="1" si="221">SUM(AI39:AI46)</f>
        <v>0</v>
      </c>
      <c r="AJ47" s="6">
        <f t="shared" ref="AJ47" si="222">SUM(AJ39:AJ46)</f>
        <v>0</v>
      </c>
      <c r="AK47" s="6">
        <f t="shared" ref="AK47" si="223">SUM(AK39:AK46)</f>
        <v>0</v>
      </c>
      <c r="AL47" s="6">
        <f t="shared" ref="AL47" si="224">SUM(AL39:AL46)</f>
        <v>0</v>
      </c>
      <c r="AM47" s="6">
        <f t="shared" ref="AM47" si="225">SUM(AM39:AM46)</f>
        <v>0</v>
      </c>
      <c r="AN47" s="6">
        <f t="shared" ref="AN47" si="226">SUM(AN39:AN46)</f>
        <v>0</v>
      </c>
      <c r="AO47" s="6">
        <f t="shared" ref="AO47" si="227">SUM(AO39:AO46)</f>
        <v>0</v>
      </c>
      <c r="AP47" s="6">
        <f t="shared" ref="AP47" si="228">SUM(AP39:AP46)</f>
        <v>0</v>
      </c>
      <c r="AQ47" s="6">
        <f t="shared" ref="AQ47" si="229">SUM(AQ39:AQ46)</f>
        <v>0</v>
      </c>
      <c r="AR47" s="6">
        <f t="shared" ref="AR47" si="230">SUM(AR39:AR46)</f>
        <v>0</v>
      </c>
      <c r="AS47" s="6">
        <f t="shared" ref="AS47" si="231">SUM(AS39:AS46)</f>
        <v>0</v>
      </c>
      <c r="AT47" s="6">
        <f t="shared" ref="AT47" si="232">SUM(AT39:AT46)</f>
        <v>0</v>
      </c>
      <c r="AU47" s="6">
        <f t="shared" ref="AU47" si="233">SUM(AU39:AU46)</f>
        <v>0</v>
      </c>
      <c r="AV47" s="6">
        <f t="shared" ref="AV47" si="234">SUM(AV39:AV46)</f>
        <v>0</v>
      </c>
      <c r="AW47" s="6">
        <f t="shared" ref="AW47" si="235">SUM(AW39:AW46)</f>
        <v>0</v>
      </c>
      <c r="AX47" s="6">
        <f t="shared" ref="AX47" si="236">SUM(AX39:AX46)</f>
        <v>0</v>
      </c>
      <c r="AY47" s="6">
        <f t="shared" ref="AY47" si="237">SUM(AY39:AY46)</f>
        <v>0</v>
      </c>
      <c r="AZ47" s="6">
        <f t="shared" ref="AZ47" si="238">SUM(AZ39:AZ46)</f>
        <v>0</v>
      </c>
      <c r="BA47" s="6">
        <f t="shared" ref="BA47" si="239">SUM(BA39:BA46)</f>
        <v>0</v>
      </c>
      <c r="BB47" s="6">
        <f t="shared" ref="BB47" si="240">SUM(BB39:BB46)</f>
        <v>0</v>
      </c>
      <c r="BC47" s="6">
        <f t="shared" ref="BC47" si="241">SUM(BC39:BC46)</f>
        <v>0</v>
      </c>
      <c r="BD47" s="6">
        <f t="shared" ref="BD47" si="242">SUM(BD39:BD46)</f>
        <v>0</v>
      </c>
      <c r="BE47" s="6">
        <f t="shared" ref="BE47" si="243">SUM(BE39:BE46)</f>
        <v>0</v>
      </c>
      <c r="BF47" s="6">
        <f t="shared" ref="BF47" si="244">SUM(BF39:BF46)</f>
        <v>0</v>
      </c>
      <c r="BG47" s="6">
        <f t="shared" ref="BG47" si="245">SUM(BG39:BG46)</f>
        <v>0</v>
      </c>
      <c r="BH47" s="6">
        <f t="shared" ref="BH47" si="246">SUM(BH39:BH46)</f>
        <v>0</v>
      </c>
      <c r="BI47" s="6">
        <f t="shared" ref="BI47" si="247">SUM(BI39:BI46)</f>
        <v>0</v>
      </c>
      <c r="BJ47" s="6">
        <f t="shared" ref="BJ47" si="248">SUM(BJ39:BJ46)</f>
        <v>0</v>
      </c>
      <c r="BK47" s="6">
        <f t="shared" ref="BK47" si="249">SUM(BK39:BK46)</f>
        <v>0</v>
      </c>
      <c r="BL47" s="6">
        <f t="shared" ref="BL47" si="250">SUM(BL39:BL46)</f>
        <v>0</v>
      </c>
      <c r="BM47" s="6">
        <f t="shared" ref="BM47" si="251">SUM(BM39:BM46)</f>
        <v>0</v>
      </c>
    </row>
    <row r="48" spans="1:65" x14ac:dyDescent="0.2">
      <c r="A48">
        <v>6</v>
      </c>
      <c r="B48" s="8" t="str">
        <f t="shared" ref="B48" ca="1" si="252">E48</f>
        <v/>
      </c>
      <c r="C48" s="4" t="str">
        <f ca="1">IF(OFFSET(Alternativ1[[#Headers],[Komponent/Løsning 
(NB! Bruk unike navn)]],A48,0)="","",OFFSET(Alternativ1[[#Headers],[Komponent/Løsning 
(NB! Bruk unike navn)]],A48,0))</f>
        <v/>
      </c>
      <c r="D48" t="str">
        <f>Alternativ1[[#Headers],[1. Anskaffelseskostnad (Engangskostnad)]]</f>
        <v>1. Anskaffelseskostnad (Engangskostnad)</v>
      </c>
      <c r="E48" s="2" t="str">
        <f ca="1">IFERROR(INDEX(Alternativ1[#All],MATCH('Kontantstrøm alt. 1'!$C48,Alternativ1[[#All],[Komponent/Løsning 
(NB! Bruk unike navn)]],0),MATCH($D48,Alternativ1[#Headers],0)),"")</f>
        <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row>
    <row r="49" spans="1:65" x14ac:dyDescent="0.2">
      <c r="B49" s="9">
        <f ca="1">IFERROR(NPV(Kalkrente,OFFSET('Kontantstrøm alt. 1'!$F49,0,0,1,Analyseperiode)),0)</f>
        <v>0</v>
      </c>
      <c r="C49" s="4"/>
      <c r="D49" t="str">
        <f>Alternativ1[[#Headers],[3.1. Drift]]</f>
        <v>3.1. Drift</v>
      </c>
      <c r="F49" s="2" t="str">
        <f ca="1">IFERROR(IF(F$2&gt;Analyseperiode,"",IF(MOD(F$2,ROUND(INDEX(Alternativ1[#All],MATCH('Kontantstrøm alt. 1'!$C48,Alternativ1[[#All],[Komponent/Løsning 
(NB! Bruk unike navn)]],0),MATCH($D49,Alternativ1[#Headers],0)+1),0))=0,INDEX(Alternativ1[#All],MATCH('Kontantstrøm alt. 1'!$C48,Alternativ1[[#All],[Komponent/Løsning 
(NB! Bruk unike navn)]],0),MATCH($D49,Alternativ1[#Headers],0)),0)),"")</f>
        <v/>
      </c>
      <c r="G49" s="2" t="str">
        <f ca="1">IFERROR(IF(G$2&gt;Analyseperiode,"",IF(MOD(G$2,ROUND(INDEX(Alternativ1[#All],MATCH('Kontantstrøm alt. 1'!$C48,Alternativ1[[#All],[Komponent/Løsning 
(NB! Bruk unike navn)]],0),MATCH($D49,Alternativ1[#Headers],0)+1),0))=0,INDEX(Alternativ1[#All],MATCH('Kontantstrøm alt. 1'!$C48,Alternativ1[[#All],[Komponent/Løsning 
(NB! Bruk unike navn)]],0),MATCH($D49,Alternativ1[#Headers],0)),0)),"")</f>
        <v/>
      </c>
      <c r="H49" s="2" t="str">
        <f ca="1">IFERROR(IF(H$2&gt;Analyseperiode,"",IF(MOD(H$2,ROUND(INDEX(Alternativ1[#All],MATCH('Kontantstrøm alt. 1'!$C48,Alternativ1[[#All],[Komponent/Løsning 
(NB! Bruk unike navn)]],0),MATCH($D49,Alternativ1[#Headers],0)+1),0))=0,INDEX(Alternativ1[#All],MATCH('Kontantstrøm alt. 1'!$C48,Alternativ1[[#All],[Komponent/Løsning 
(NB! Bruk unike navn)]],0),MATCH($D49,Alternativ1[#Headers],0)),0)),"")</f>
        <v/>
      </c>
      <c r="I49" s="2" t="str">
        <f ca="1">IFERROR(IF(I$2&gt;Analyseperiode,"",IF(MOD(I$2,ROUND(INDEX(Alternativ1[#All],MATCH('Kontantstrøm alt. 1'!$C48,Alternativ1[[#All],[Komponent/Løsning 
(NB! Bruk unike navn)]],0),MATCH($D49,Alternativ1[#Headers],0)+1),0))=0,INDEX(Alternativ1[#All],MATCH('Kontantstrøm alt. 1'!$C48,Alternativ1[[#All],[Komponent/Løsning 
(NB! Bruk unike navn)]],0),MATCH($D49,Alternativ1[#Headers],0)),0)),"")</f>
        <v/>
      </c>
      <c r="J49" s="2" t="str">
        <f ca="1">IFERROR(IF(J$2&gt;Analyseperiode,"",IF(MOD(J$2,ROUND(INDEX(Alternativ1[#All],MATCH('Kontantstrøm alt. 1'!$C48,Alternativ1[[#All],[Komponent/Løsning 
(NB! Bruk unike navn)]],0),MATCH($D49,Alternativ1[#Headers],0)+1),0))=0,INDEX(Alternativ1[#All],MATCH('Kontantstrøm alt. 1'!$C48,Alternativ1[[#All],[Komponent/Løsning 
(NB! Bruk unike navn)]],0),MATCH($D49,Alternativ1[#Headers],0)),0)),"")</f>
        <v/>
      </c>
      <c r="K49" s="2" t="str">
        <f ca="1">IFERROR(IF(K$2&gt;Analyseperiode,"",IF(MOD(K$2,ROUND(INDEX(Alternativ1[#All],MATCH('Kontantstrøm alt. 1'!$C48,Alternativ1[[#All],[Komponent/Løsning 
(NB! Bruk unike navn)]],0),MATCH($D49,Alternativ1[#Headers],0)+1),0))=0,INDEX(Alternativ1[#All],MATCH('Kontantstrøm alt. 1'!$C48,Alternativ1[[#All],[Komponent/Løsning 
(NB! Bruk unike navn)]],0),MATCH($D49,Alternativ1[#Headers],0)),0)),"")</f>
        <v/>
      </c>
      <c r="L49" s="2" t="str">
        <f ca="1">IFERROR(IF(L$2&gt;Analyseperiode,"",IF(MOD(L$2,ROUND(INDEX(Alternativ1[#All],MATCH('Kontantstrøm alt. 1'!$C48,Alternativ1[[#All],[Komponent/Løsning 
(NB! Bruk unike navn)]],0),MATCH($D49,Alternativ1[#Headers],0)+1),0))=0,INDEX(Alternativ1[#All],MATCH('Kontantstrøm alt. 1'!$C48,Alternativ1[[#All],[Komponent/Løsning 
(NB! Bruk unike navn)]],0),MATCH($D49,Alternativ1[#Headers],0)),0)),"")</f>
        <v/>
      </c>
      <c r="M49" s="2" t="str">
        <f ca="1">IFERROR(IF(M$2&gt;Analyseperiode,"",IF(MOD(M$2,ROUND(INDEX(Alternativ1[#All],MATCH('Kontantstrøm alt. 1'!$C48,Alternativ1[[#All],[Komponent/Løsning 
(NB! Bruk unike navn)]],0),MATCH($D49,Alternativ1[#Headers],0)+1),0))=0,INDEX(Alternativ1[#All],MATCH('Kontantstrøm alt. 1'!$C48,Alternativ1[[#All],[Komponent/Løsning 
(NB! Bruk unike navn)]],0),MATCH($D49,Alternativ1[#Headers],0)),0)),"")</f>
        <v/>
      </c>
      <c r="N49" s="2" t="str">
        <f ca="1">IFERROR(IF(N$2&gt;Analyseperiode,"",IF(MOD(N$2,ROUND(INDEX(Alternativ1[#All],MATCH('Kontantstrøm alt. 1'!$C48,Alternativ1[[#All],[Komponent/Løsning 
(NB! Bruk unike navn)]],0),MATCH($D49,Alternativ1[#Headers],0)+1),0))=0,INDEX(Alternativ1[#All],MATCH('Kontantstrøm alt. 1'!$C48,Alternativ1[[#All],[Komponent/Løsning 
(NB! Bruk unike navn)]],0),MATCH($D49,Alternativ1[#Headers],0)),0)),"")</f>
        <v/>
      </c>
      <c r="O49" s="2" t="str">
        <f ca="1">IFERROR(IF(O$2&gt;Analyseperiode,"",IF(MOD(O$2,ROUND(INDEX(Alternativ1[#All],MATCH('Kontantstrøm alt. 1'!$C48,Alternativ1[[#All],[Komponent/Løsning 
(NB! Bruk unike navn)]],0),MATCH($D49,Alternativ1[#Headers],0)+1),0))=0,INDEX(Alternativ1[#All],MATCH('Kontantstrøm alt. 1'!$C48,Alternativ1[[#All],[Komponent/Løsning 
(NB! Bruk unike navn)]],0),MATCH($D49,Alternativ1[#Headers],0)),0)),"")</f>
        <v/>
      </c>
      <c r="P49" s="2" t="str">
        <f ca="1">IFERROR(IF(P$2&gt;Analyseperiode,"",IF(MOD(P$2,ROUND(INDEX(Alternativ1[#All],MATCH('Kontantstrøm alt. 1'!$C48,Alternativ1[[#All],[Komponent/Løsning 
(NB! Bruk unike navn)]],0),MATCH($D49,Alternativ1[#Headers],0)+1),0))=0,INDEX(Alternativ1[#All],MATCH('Kontantstrøm alt. 1'!$C48,Alternativ1[[#All],[Komponent/Løsning 
(NB! Bruk unike navn)]],0),MATCH($D49,Alternativ1[#Headers],0)),0)),"")</f>
        <v/>
      </c>
      <c r="Q49" s="2" t="str">
        <f ca="1">IFERROR(IF(Q$2&gt;Analyseperiode,"",IF(MOD(Q$2,ROUND(INDEX(Alternativ1[#All],MATCH('Kontantstrøm alt. 1'!$C48,Alternativ1[[#All],[Komponent/Løsning 
(NB! Bruk unike navn)]],0),MATCH($D49,Alternativ1[#Headers],0)+1),0))=0,INDEX(Alternativ1[#All],MATCH('Kontantstrøm alt. 1'!$C48,Alternativ1[[#All],[Komponent/Løsning 
(NB! Bruk unike navn)]],0),MATCH($D49,Alternativ1[#Headers],0)),0)),"")</f>
        <v/>
      </c>
      <c r="R49" s="2" t="str">
        <f ca="1">IFERROR(IF(R$2&gt;Analyseperiode,"",IF(MOD(R$2,ROUND(INDEX(Alternativ1[#All],MATCH('Kontantstrøm alt. 1'!$C48,Alternativ1[[#All],[Komponent/Løsning 
(NB! Bruk unike navn)]],0),MATCH($D49,Alternativ1[#Headers],0)+1),0))=0,INDEX(Alternativ1[#All],MATCH('Kontantstrøm alt. 1'!$C48,Alternativ1[[#All],[Komponent/Løsning 
(NB! Bruk unike navn)]],0),MATCH($D49,Alternativ1[#Headers],0)),0)),"")</f>
        <v/>
      </c>
      <c r="S49" s="2" t="str">
        <f ca="1">IFERROR(IF(S$2&gt;Analyseperiode,"",IF(MOD(S$2,ROUND(INDEX(Alternativ1[#All],MATCH('Kontantstrøm alt. 1'!$C48,Alternativ1[[#All],[Komponent/Løsning 
(NB! Bruk unike navn)]],0),MATCH($D49,Alternativ1[#Headers],0)+1),0))=0,INDEX(Alternativ1[#All],MATCH('Kontantstrøm alt. 1'!$C48,Alternativ1[[#All],[Komponent/Løsning 
(NB! Bruk unike navn)]],0),MATCH($D49,Alternativ1[#Headers],0)),0)),"")</f>
        <v/>
      </c>
      <c r="T49" s="2" t="str">
        <f ca="1">IFERROR(IF(T$2&gt;Analyseperiode,"",IF(MOD(T$2,ROUND(INDEX(Alternativ1[#All],MATCH('Kontantstrøm alt. 1'!$C48,Alternativ1[[#All],[Komponent/Løsning 
(NB! Bruk unike navn)]],0),MATCH($D49,Alternativ1[#Headers],0)+1),0))=0,INDEX(Alternativ1[#All],MATCH('Kontantstrøm alt. 1'!$C48,Alternativ1[[#All],[Komponent/Løsning 
(NB! Bruk unike navn)]],0),MATCH($D49,Alternativ1[#Headers],0)),0)),"")</f>
        <v/>
      </c>
      <c r="U49" s="2" t="str">
        <f ca="1">IFERROR(IF(U$2&gt;Analyseperiode,"",IF(MOD(U$2,ROUND(INDEX(Alternativ1[#All],MATCH('Kontantstrøm alt. 1'!$C48,Alternativ1[[#All],[Komponent/Løsning 
(NB! Bruk unike navn)]],0),MATCH($D49,Alternativ1[#Headers],0)+1),0))=0,INDEX(Alternativ1[#All],MATCH('Kontantstrøm alt. 1'!$C48,Alternativ1[[#All],[Komponent/Løsning 
(NB! Bruk unike navn)]],0),MATCH($D49,Alternativ1[#Headers],0)),0)),"")</f>
        <v/>
      </c>
      <c r="V49" s="2" t="str">
        <f ca="1">IFERROR(IF(V$2&gt;Analyseperiode,"",IF(MOD(V$2,ROUND(INDEX(Alternativ1[#All],MATCH('Kontantstrøm alt. 1'!$C48,Alternativ1[[#All],[Komponent/Løsning 
(NB! Bruk unike navn)]],0),MATCH($D49,Alternativ1[#Headers],0)+1),0))=0,INDEX(Alternativ1[#All],MATCH('Kontantstrøm alt. 1'!$C48,Alternativ1[[#All],[Komponent/Løsning 
(NB! Bruk unike navn)]],0),MATCH($D49,Alternativ1[#Headers],0)),0)),"")</f>
        <v/>
      </c>
      <c r="W49" s="2" t="str">
        <f ca="1">IFERROR(IF(W$2&gt;Analyseperiode,"",IF(MOD(W$2,ROUND(INDEX(Alternativ1[#All],MATCH('Kontantstrøm alt. 1'!$C48,Alternativ1[[#All],[Komponent/Løsning 
(NB! Bruk unike navn)]],0),MATCH($D49,Alternativ1[#Headers],0)+1),0))=0,INDEX(Alternativ1[#All],MATCH('Kontantstrøm alt. 1'!$C48,Alternativ1[[#All],[Komponent/Løsning 
(NB! Bruk unike navn)]],0),MATCH($D49,Alternativ1[#Headers],0)),0)),"")</f>
        <v/>
      </c>
      <c r="X49" s="2" t="str">
        <f ca="1">IFERROR(IF(X$2&gt;Analyseperiode,"",IF(MOD(X$2,ROUND(INDEX(Alternativ1[#All],MATCH('Kontantstrøm alt. 1'!$C48,Alternativ1[[#All],[Komponent/Løsning 
(NB! Bruk unike navn)]],0),MATCH($D49,Alternativ1[#Headers],0)+1),0))=0,INDEX(Alternativ1[#All],MATCH('Kontantstrøm alt. 1'!$C48,Alternativ1[[#All],[Komponent/Løsning 
(NB! Bruk unike navn)]],0),MATCH($D49,Alternativ1[#Headers],0)),0)),"")</f>
        <v/>
      </c>
      <c r="Y49" s="2" t="str">
        <f ca="1">IFERROR(IF(Y$2&gt;Analyseperiode,"",IF(MOD(Y$2,ROUND(INDEX(Alternativ1[#All],MATCH('Kontantstrøm alt. 1'!$C48,Alternativ1[[#All],[Komponent/Løsning 
(NB! Bruk unike navn)]],0),MATCH($D49,Alternativ1[#Headers],0)+1),0))=0,INDEX(Alternativ1[#All],MATCH('Kontantstrøm alt. 1'!$C48,Alternativ1[[#All],[Komponent/Løsning 
(NB! Bruk unike navn)]],0),MATCH($D49,Alternativ1[#Headers],0)),0)),"")</f>
        <v/>
      </c>
      <c r="Z49" s="2" t="str">
        <f ca="1">IFERROR(IF(Z$2&gt;Analyseperiode,"",IF(MOD(Z$2,ROUND(INDEX(Alternativ1[#All],MATCH('Kontantstrøm alt. 1'!$C48,Alternativ1[[#All],[Komponent/Løsning 
(NB! Bruk unike navn)]],0),MATCH($D49,Alternativ1[#Headers],0)+1),0))=0,INDEX(Alternativ1[#All],MATCH('Kontantstrøm alt. 1'!$C48,Alternativ1[[#All],[Komponent/Løsning 
(NB! Bruk unike navn)]],0),MATCH($D49,Alternativ1[#Headers],0)),0)),"")</f>
        <v/>
      </c>
      <c r="AA49" s="2" t="str">
        <f ca="1">IFERROR(IF(AA$2&gt;Analyseperiode,"",IF(MOD(AA$2,ROUND(INDEX(Alternativ1[#All],MATCH('Kontantstrøm alt. 1'!$C48,Alternativ1[[#All],[Komponent/Løsning 
(NB! Bruk unike navn)]],0),MATCH($D49,Alternativ1[#Headers],0)+1),0))=0,INDEX(Alternativ1[#All],MATCH('Kontantstrøm alt. 1'!$C48,Alternativ1[[#All],[Komponent/Løsning 
(NB! Bruk unike navn)]],0),MATCH($D49,Alternativ1[#Headers],0)),0)),"")</f>
        <v/>
      </c>
      <c r="AB49" s="2" t="str">
        <f ca="1">IFERROR(IF(AB$2&gt;Analyseperiode,"",IF(MOD(AB$2,ROUND(INDEX(Alternativ1[#All],MATCH('Kontantstrøm alt. 1'!$C48,Alternativ1[[#All],[Komponent/Løsning 
(NB! Bruk unike navn)]],0),MATCH($D49,Alternativ1[#Headers],0)+1),0))=0,INDEX(Alternativ1[#All],MATCH('Kontantstrøm alt. 1'!$C48,Alternativ1[[#All],[Komponent/Løsning 
(NB! Bruk unike navn)]],0),MATCH($D49,Alternativ1[#Headers],0)),0)),"")</f>
        <v/>
      </c>
      <c r="AC49" s="2" t="str">
        <f ca="1">IFERROR(IF(AC$2&gt;Analyseperiode,"",IF(MOD(AC$2,ROUND(INDEX(Alternativ1[#All],MATCH('Kontantstrøm alt. 1'!$C48,Alternativ1[[#All],[Komponent/Løsning 
(NB! Bruk unike navn)]],0),MATCH($D49,Alternativ1[#Headers],0)+1),0))=0,INDEX(Alternativ1[#All],MATCH('Kontantstrøm alt. 1'!$C48,Alternativ1[[#All],[Komponent/Løsning 
(NB! Bruk unike navn)]],0),MATCH($D49,Alternativ1[#Headers],0)),0)),"")</f>
        <v/>
      </c>
      <c r="AD49" s="2" t="str">
        <f ca="1">IFERROR(IF(AD$2&gt;Analyseperiode,"",IF(MOD(AD$2,ROUND(INDEX(Alternativ1[#All],MATCH('Kontantstrøm alt. 1'!$C48,Alternativ1[[#All],[Komponent/Løsning 
(NB! Bruk unike navn)]],0),MATCH($D49,Alternativ1[#Headers],0)+1),0))=0,INDEX(Alternativ1[#All],MATCH('Kontantstrøm alt. 1'!$C48,Alternativ1[[#All],[Komponent/Løsning 
(NB! Bruk unike navn)]],0),MATCH($D49,Alternativ1[#Headers],0)),0)),"")</f>
        <v/>
      </c>
      <c r="AE49" s="2" t="str">
        <f ca="1">IFERROR(IF(AE$2&gt;Analyseperiode,"",IF(MOD(AE$2,ROUND(INDEX(Alternativ1[#All],MATCH('Kontantstrøm alt. 1'!$C48,Alternativ1[[#All],[Komponent/Løsning 
(NB! Bruk unike navn)]],0),MATCH($D49,Alternativ1[#Headers],0)+1),0))=0,INDEX(Alternativ1[#All],MATCH('Kontantstrøm alt. 1'!$C48,Alternativ1[[#All],[Komponent/Løsning 
(NB! Bruk unike navn)]],0),MATCH($D49,Alternativ1[#Headers],0)),0)),"")</f>
        <v/>
      </c>
      <c r="AF49" s="2" t="str">
        <f ca="1">IFERROR(IF(AF$2&gt;Analyseperiode,"",IF(MOD(AF$2,ROUND(INDEX(Alternativ1[#All],MATCH('Kontantstrøm alt. 1'!$C48,Alternativ1[[#All],[Komponent/Løsning 
(NB! Bruk unike navn)]],0),MATCH($D49,Alternativ1[#Headers],0)+1),0))=0,INDEX(Alternativ1[#All],MATCH('Kontantstrøm alt. 1'!$C48,Alternativ1[[#All],[Komponent/Løsning 
(NB! Bruk unike navn)]],0),MATCH($D49,Alternativ1[#Headers],0)),0)),"")</f>
        <v/>
      </c>
      <c r="AG49" s="2" t="str">
        <f ca="1">IFERROR(IF(AG$2&gt;Analyseperiode,"",IF(MOD(AG$2,ROUND(INDEX(Alternativ1[#All],MATCH('Kontantstrøm alt. 1'!$C48,Alternativ1[[#All],[Komponent/Løsning 
(NB! Bruk unike navn)]],0),MATCH($D49,Alternativ1[#Headers],0)+1),0))=0,INDEX(Alternativ1[#All],MATCH('Kontantstrøm alt. 1'!$C48,Alternativ1[[#All],[Komponent/Løsning 
(NB! Bruk unike navn)]],0),MATCH($D49,Alternativ1[#Headers],0)),0)),"")</f>
        <v/>
      </c>
      <c r="AH49" s="2" t="str">
        <f ca="1">IFERROR(IF(AH$2&gt;Analyseperiode,"",IF(MOD(AH$2,ROUND(INDEX(Alternativ1[#All],MATCH('Kontantstrøm alt. 1'!$C48,Alternativ1[[#All],[Komponent/Løsning 
(NB! Bruk unike navn)]],0),MATCH($D49,Alternativ1[#Headers],0)+1),0))=0,INDEX(Alternativ1[#All],MATCH('Kontantstrøm alt. 1'!$C48,Alternativ1[[#All],[Komponent/Løsning 
(NB! Bruk unike navn)]],0),MATCH($D49,Alternativ1[#Headers],0)),0)),"")</f>
        <v/>
      </c>
      <c r="AI49" s="2" t="str">
        <f ca="1">IFERROR(IF(AI$2&gt;Analyseperiode,"",IF(MOD(AI$2,ROUND(INDEX(Alternativ1[#All],MATCH('Kontantstrøm alt. 1'!$C48,Alternativ1[[#All],[Komponent/Løsning 
(NB! Bruk unike navn)]],0),MATCH($D49,Alternativ1[#Headers],0)+1),0))=0,INDEX(Alternativ1[#All],MATCH('Kontantstrøm alt. 1'!$C48,Alternativ1[[#All],[Komponent/Løsning 
(NB! Bruk unike navn)]],0),MATCH($D49,Alternativ1[#Headers],0)),0)),"")</f>
        <v/>
      </c>
      <c r="AJ49" s="2" t="str">
        <f>IFERROR(IF(AJ$2&gt;Analyseperiode,"",IF(MOD(AJ$2,ROUND(INDEX(Alternativ1[#All],MATCH('Kontantstrøm alt. 1'!$C48,Alternativ1[[#All],[Komponent/Løsning 
(NB! Bruk unike navn)]],0),MATCH($D49,Alternativ1[#Headers],0)+1),0))=0,INDEX(Alternativ1[#All],MATCH('Kontantstrøm alt. 1'!$C48,Alternativ1[[#All],[Komponent/Løsning 
(NB! Bruk unike navn)]],0),MATCH($D49,Alternativ1[#Headers],0)),0)),"")</f>
        <v/>
      </c>
      <c r="AK49" s="2" t="str">
        <f>IFERROR(IF(AK$2&gt;Analyseperiode,"",IF(MOD(AK$2,ROUND(INDEX(Alternativ1[#All],MATCH('Kontantstrøm alt. 1'!$C48,Alternativ1[[#All],[Komponent/Løsning 
(NB! Bruk unike navn)]],0),MATCH($D49,Alternativ1[#Headers],0)+1),0))=0,INDEX(Alternativ1[#All],MATCH('Kontantstrøm alt. 1'!$C48,Alternativ1[[#All],[Komponent/Løsning 
(NB! Bruk unike navn)]],0),MATCH($D49,Alternativ1[#Headers],0)),0)),"")</f>
        <v/>
      </c>
      <c r="AL49" s="2" t="str">
        <f>IFERROR(IF(AL$2&gt;Analyseperiode,"",IF(MOD(AL$2,ROUND(INDEX(Alternativ1[#All],MATCH('Kontantstrøm alt. 1'!$C48,Alternativ1[[#All],[Komponent/Løsning 
(NB! Bruk unike navn)]],0),MATCH($D49,Alternativ1[#Headers],0)+1),0))=0,INDEX(Alternativ1[#All],MATCH('Kontantstrøm alt. 1'!$C48,Alternativ1[[#All],[Komponent/Løsning 
(NB! Bruk unike navn)]],0),MATCH($D49,Alternativ1[#Headers],0)),0)),"")</f>
        <v/>
      </c>
      <c r="AM49" s="2" t="str">
        <f>IFERROR(IF(AM$2&gt;Analyseperiode,"",IF(MOD(AM$2,ROUND(INDEX(Alternativ1[#All],MATCH('Kontantstrøm alt. 1'!$C48,Alternativ1[[#All],[Komponent/Løsning 
(NB! Bruk unike navn)]],0),MATCH($D49,Alternativ1[#Headers],0)+1),0))=0,INDEX(Alternativ1[#All],MATCH('Kontantstrøm alt. 1'!$C48,Alternativ1[[#All],[Komponent/Løsning 
(NB! Bruk unike navn)]],0),MATCH($D49,Alternativ1[#Headers],0)),0)),"")</f>
        <v/>
      </c>
      <c r="AN49" s="2" t="str">
        <f>IFERROR(IF(AN$2&gt;Analyseperiode,"",IF(MOD(AN$2,ROUND(INDEX(Alternativ1[#All],MATCH('Kontantstrøm alt. 1'!$C48,Alternativ1[[#All],[Komponent/Løsning 
(NB! Bruk unike navn)]],0),MATCH($D49,Alternativ1[#Headers],0)+1),0))=0,INDEX(Alternativ1[#All],MATCH('Kontantstrøm alt. 1'!$C48,Alternativ1[[#All],[Komponent/Løsning 
(NB! Bruk unike navn)]],0),MATCH($D49,Alternativ1[#Headers],0)),0)),"")</f>
        <v/>
      </c>
      <c r="AO49" s="2" t="str">
        <f>IFERROR(IF(AO$2&gt;Analyseperiode,"",IF(MOD(AO$2,ROUND(INDEX(Alternativ1[#All],MATCH('Kontantstrøm alt. 1'!$C48,Alternativ1[[#All],[Komponent/Løsning 
(NB! Bruk unike navn)]],0),MATCH($D49,Alternativ1[#Headers],0)+1),0))=0,INDEX(Alternativ1[#All],MATCH('Kontantstrøm alt. 1'!$C48,Alternativ1[[#All],[Komponent/Løsning 
(NB! Bruk unike navn)]],0),MATCH($D49,Alternativ1[#Headers],0)),0)),"")</f>
        <v/>
      </c>
      <c r="AP49" s="2" t="str">
        <f>IFERROR(IF(AP$2&gt;Analyseperiode,"",IF(MOD(AP$2,ROUND(INDEX(Alternativ1[#All],MATCH('Kontantstrøm alt. 1'!$C48,Alternativ1[[#All],[Komponent/Løsning 
(NB! Bruk unike navn)]],0),MATCH($D49,Alternativ1[#Headers],0)+1),0))=0,INDEX(Alternativ1[#All],MATCH('Kontantstrøm alt. 1'!$C48,Alternativ1[[#All],[Komponent/Løsning 
(NB! Bruk unike navn)]],0),MATCH($D49,Alternativ1[#Headers],0)),0)),"")</f>
        <v/>
      </c>
      <c r="AQ49" s="2" t="str">
        <f>IFERROR(IF(AQ$2&gt;Analyseperiode,"",IF(MOD(AQ$2,ROUND(INDEX(Alternativ1[#All],MATCH('Kontantstrøm alt. 1'!$C48,Alternativ1[[#All],[Komponent/Løsning 
(NB! Bruk unike navn)]],0),MATCH($D49,Alternativ1[#Headers],0)+1),0))=0,INDEX(Alternativ1[#All],MATCH('Kontantstrøm alt. 1'!$C48,Alternativ1[[#All],[Komponent/Løsning 
(NB! Bruk unike navn)]],0),MATCH($D49,Alternativ1[#Headers],0)),0)),"")</f>
        <v/>
      </c>
      <c r="AR49" s="2" t="str">
        <f>IFERROR(IF(AR$2&gt;Analyseperiode,"",IF(MOD(AR$2,ROUND(INDEX(Alternativ1[#All],MATCH('Kontantstrøm alt. 1'!$C48,Alternativ1[[#All],[Komponent/Løsning 
(NB! Bruk unike navn)]],0),MATCH($D49,Alternativ1[#Headers],0)+1),0))=0,INDEX(Alternativ1[#All],MATCH('Kontantstrøm alt. 1'!$C48,Alternativ1[[#All],[Komponent/Løsning 
(NB! Bruk unike navn)]],0),MATCH($D49,Alternativ1[#Headers],0)),0)),"")</f>
        <v/>
      </c>
      <c r="AS49" s="2" t="str">
        <f>IFERROR(IF(AS$2&gt;Analyseperiode,"",IF(MOD(AS$2,ROUND(INDEX(Alternativ1[#All],MATCH('Kontantstrøm alt. 1'!$C48,Alternativ1[[#All],[Komponent/Løsning 
(NB! Bruk unike navn)]],0),MATCH($D49,Alternativ1[#Headers],0)+1),0))=0,INDEX(Alternativ1[#All],MATCH('Kontantstrøm alt. 1'!$C48,Alternativ1[[#All],[Komponent/Løsning 
(NB! Bruk unike navn)]],0),MATCH($D49,Alternativ1[#Headers],0)),0)),"")</f>
        <v/>
      </c>
      <c r="AT49" s="2" t="str">
        <f>IFERROR(IF(AT$2&gt;Analyseperiode,"",IF(MOD(AT$2,ROUND(INDEX(Alternativ1[#All],MATCH('Kontantstrøm alt. 1'!$C48,Alternativ1[[#All],[Komponent/Løsning 
(NB! Bruk unike navn)]],0),MATCH($D49,Alternativ1[#Headers],0)+1),0))=0,INDEX(Alternativ1[#All],MATCH('Kontantstrøm alt. 1'!$C48,Alternativ1[[#All],[Komponent/Løsning 
(NB! Bruk unike navn)]],0),MATCH($D49,Alternativ1[#Headers],0)),0)),"")</f>
        <v/>
      </c>
      <c r="AU49" s="2" t="str">
        <f>IFERROR(IF(AU$2&gt;Analyseperiode,"",IF(MOD(AU$2,ROUND(INDEX(Alternativ1[#All],MATCH('Kontantstrøm alt. 1'!$C48,Alternativ1[[#All],[Komponent/Løsning 
(NB! Bruk unike navn)]],0),MATCH($D49,Alternativ1[#Headers],0)+1),0))=0,INDEX(Alternativ1[#All],MATCH('Kontantstrøm alt. 1'!$C48,Alternativ1[[#All],[Komponent/Løsning 
(NB! Bruk unike navn)]],0),MATCH($D49,Alternativ1[#Headers],0)),0)),"")</f>
        <v/>
      </c>
      <c r="AV49" s="2" t="str">
        <f>IFERROR(IF(AV$2&gt;Analyseperiode,"",IF(MOD(AV$2,ROUND(INDEX(Alternativ1[#All],MATCH('Kontantstrøm alt. 1'!$C48,Alternativ1[[#All],[Komponent/Løsning 
(NB! Bruk unike navn)]],0),MATCH($D49,Alternativ1[#Headers],0)+1),0))=0,INDEX(Alternativ1[#All],MATCH('Kontantstrøm alt. 1'!$C48,Alternativ1[[#All],[Komponent/Løsning 
(NB! Bruk unike navn)]],0),MATCH($D49,Alternativ1[#Headers],0)),0)),"")</f>
        <v/>
      </c>
      <c r="AW49" s="2" t="str">
        <f>IFERROR(IF(AW$2&gt;Analyseperiode,"",IF(MOD(AW$2,ROUND(INDEX(Alternativ1[#All],MATCH('Kontantstrøm alt. 1'!$C48,Alternativ1[[#All],[Komponent/Løsning 
(NB! Bruk unike navn)]],0),MATCH($D49,Alternativ1[#Headers],0)+1),0))=0,INDEX(Alternativ1[#All],MATCH('Kontantstrøm alt. 1'!$C48,Alternativ1[[#All],[Komponent/Løsning 
(NB! Bruk unike navn)]],0),MATCH($D49,Alternativ1[#Headers],0)),0)),"")</f>
        <v/>
      </c>
      <c r="AX49" s="2" t="str">
        <f>IFERROR(IF(AX$2&gt;Analyseperiode,"",IF(MOD(AX$2,ROUND(INDEX(Alternativ1[#All],MATCH('Kontantstrøm alt. 1'!$C48,Alternativ1[[#All],[Komponent/Løsning 
(NB! Bruk unike navn)]],0),MATCH($D49,Alternativ1[#Headers],0)+1),0))=0,INDEX(Alternativ1[#All],MATCH('Kontantstrøm alt. 1'!$C48,Alternativ1[[#All],[Komponent/Løsning 
(NB! Bruk unike navn)]],0),MATCH($D49,Alternativ1[#Headers],0)),0)),"")</f>
        <v/>
      </c>
      <c r="AY49" s="2" t="str">
        <f>IFERROR(IF(AY$2&gt;Analyseperiode,"",IF(MOD(AY$2,ROUND(INDEX(Alternativ1[#All],MATCH('Kontantstrøm alt. 1'!$C48,Alternativ1[[#All],[Komponent/Løsning 
(NB! Bruk unike navn)]],0),MATCH($D49,Alternativ1[#Headers],0)+1),0))=0,INDEX(Alternativ1[#All],MATCH('Kontantstrøm alt. 1'!$C48,Alternativ1[[#All],[Komponent/Løsning 
(NB! Bruk unike navn)]],0),MATCH($D49,Alternativ1[#Headers],0)),0)),"")</f>
        <v/>
      </c>
      <c r="AZ49" s="2" t="str">
        <f>IFERROR(IF(AZ$2&gt;Analyseperiode,"",IF(MOD(AZ$2,ROUND(INDEX(Alternativ1[#All],MATCH('Kontantstrøm alt. 1'!$C48,Alternativ1[[#All],[Komponent/Løsning 
(NB! Bruk unike navn)]],0),MATCH($D49,Alternativ1[#Headers],0)+1),0))=0,INDEX(Alternativ1[#All],MATCH('Kontantstrøm alt. 1'!$C48,Alternativ1[[#All],[Komponent/Løsning 
(NB! Bruk unike navn)]],0),MATCH($D49,Alternativ1[#Headers],0)),0)),"")</f>
        <v/>
      </c>
      <c r="BA49" s="2" t="str">
        <f>IFERROR(IF(BA$2&gt;Analyseperiode,"",IF(MOD(BA$2,ROUND(INDEX(Alternativ1[#All],MATCH('Kontantstrøm alt. 1'!$C48,Alternativ1[[#All],[Komponent/Løsning 
(NB! Bruk unike navn)]],0),MATCH($D49,Alternativ1[#Headers],0)+1),0))=0,INDEX(Alternativ1[#All],MATCH('Kontantstrøm alt. 1'!$C48,Alternativ1[[#All],[Komponent/Løsning 
(NB! Bruk unike navn)]],0),MATCH($D49,Alternativ1[#Headers],0)),0)),"")</f>
        <v/>
      </c>
      <c r="BB49" s="2" t="str">
        <f>IFERROR(IF(BB$2&gt;Analyseperiode,"",IF(MOD(BB$2,ROUND(INDEX(Alternativ1[#All],MATCH('Kontantstrøm alt. 1'!$C48,Alternativ1[[#All],[Komponent/Løsning 
(NB! Bruk unike navn)]],0),MATCH($D49,Alternativ1[#Headers],0)+1),0))=0,INDEX(Alternativ1[#All],MATCH('Kontantstrøm alt. 1'!$C48,Alternativ1[[#All],[Komponent/Løsning 
(NB! Bruk unike navn)]],0),MATCH($D49,Alternativ1[#Headers],0)),0)),"")</f>
        <v/>
      </c>
      <c r="BC49" s="2" t="str">
        <f>IFERROR(IF(BC$2&gt;Analyseperiode,"",IF(MOD(BC$2,ROUND(INDEX(Alternativ1[#All],MATCH('Kontantstrøm alt. 1'!$C48,Alternativ1[[#All],[Komponent/Løsning 
(NB! Bruk unike navn)]],0),MATCH($D49,Alternativ1[#Headers],0)+1),0))=0,INDEX(Alternativ1[#All],MATCH('Kontantstrøm alt. 1'!$C48,Alternativ1[[#All],[Komponent/Løsning 
(NB! Bruk unike navn)]],0),MATCH($D49,Alternativ1[#Headers],0)),0)),"")</f>
        <v/>
      </c>
      <c r="BD49" s="2" t="str">
        <f>IFERROR(IF(BD$2&gt;Analyseperiode,"",IF(MOD(BD$2,ROUND(INDEX(Alternativ1[#All],MATCH('Kontantstrøm alt. 1'!$C48,Alternativ1[[#All],[Komponent/Løsning 
(NB! Bruk unike navn)]],0),MATCH($D49,Alternativ1[#Headers],0)+1),0))=0,INDEX(Alternativ1[#All],MATCH('Kontantstrøm alt. 1'!$C48,Alternativ1[[#All],[Komponent/Løsning 
(NB! Bruk unike navn)]],0),MATCH($D49,Alternativ1[#Headers],0)),0)),"")</f>
        <v/>
      </c>
      <c r="BE49" s="2" t="str">
        <f>IFERROR(IF(BE$2&gt;Analyseperiode,"",IF(MOD(BE$2,ROUND(INDEX(Alternativ1[#All],MATCH('Kontantstrøm alt. 1'!$C48,Alternativ1[[#All],[Komponent/Løsning 
(NB! Bruk unike navn)]],0),MATCH($D49,Alternativ1[#Headers],0)+1),0))=0,INDEX(Alternativ1[#All],MATCH('Kontantstrøm alt. 1'!$C48,Alternativ1[[#All],[Komponent/Løsning 
(NB! Bruk unike navn)]],0),MATCH($D49,Alternativ1[#Headers],0)),0)),"")</f>
        <v/>
      </c>
      <c r="BF49" s="2" t="str">
        <f>IFERROR(IF(BF$2&gt;Analyseperiode,"",IF(MOD(BF$2,ROUND(INDEX(Alternativ1[#All],MATCH('Kontantstrøm alt. 1'!$C48,Alternativ1[[#All],[Komponent/Løsning 
(NB! Bruk unike navn)]],0),MATCH($D49,Alternativ1[#Headers],0)+1),0))=0,INDEX(Alternativ1[#All],MATCH('Kontantstrøm alt. 1'!$C48,Alternativ1[[#All],[Komponent/Løsning 
(NB! Bruk unike navn)]],0),MATCH($D49,Alternativ1[#Headers],0)),0)),"")</f>
        <v/>
      </c>
      <c r="BG49" s="2" t="str">
        <f>IFERROR(IF(BG$2&gt;Analyseperiode,"",IF(MOD(BG$2,ROUND(INDEX(Alternativ1[#All],MATCH('Kontantstrøm alt. 1'!$C48,Alternativ1[[#All],[Komponent/Løsning 
(NB! Bruk unike navn)]],0),MATCH($D49,Alternativ1[#Headers],0)+1),0))=0,INDEX(Alternativ1[#All],MATCH('Kontantstrøm alt. 1'!$C48,Alternativ1[[#All],[Komponent/Løsning 
(NB! Bruk unike navn)]],0),MATCH($D49,Alternativ1[#Headers],0)),0)),"")</f>
        <v/>
      </c>
      <c r="BH49" s="2" t="str">
        <f>IFERROR(IF(BH$2&gt;Analyseperiode,"",IF(MOD(BH$2,ROUND(INDEX(Alternativ1[#All],MATCH('Kontantstrøm alt. 1'!$C48,Alternativ1[[#All],[Komponent/Løsning 
(NB! Bruk unike navn)]],0),MATCH($D49,Alternativ1[#Headers],0)+1),0))=0,INDEX(Alternativ1[#All],MATCH('Kontantstrøm alt. 1'!$C48,Alternativ1[[#All],[Komponent/Løsning 
(NB! Bruk unike navn)]],0),MATCH($D49,Alternativ1[#Headers],0)),0)),"")</f>
        <v/>
      </c>
      <c r="BI49" s="2" t="str">
        <f>IFERROR(IF(BI$2&gt;Analyseperiode,"",IF(MOD(BI$2,ROUND(INDEX(Alternativ1[#All],MATCH('Kontantstrøm alt. 1'!$C48,Alternativ1[[#All],[Komponent/Løsning 
(NB! Bruk unike navn)]],0),MATCH($D49,Alternativ1[#Headers],0)+1),0))=0,INDEX(Alternativ1[#All],MATCH('Kontantstrøm alt. 1'!$C48,Alternativ1[[#All],[Komponent/Løsning 
(NB! Bruk unike navn)]],0),MATCH($D49,Alternativ1[#Headers],0)),0)),"")</f>
        <v/>
      </c>
      <c r="BJ49" s="2" t="str">
        <f>IFERROR(IF(BJ$2&gt;Analyseperiode,"",IF(MOD(BJ$2,ROUND(INDEX(Alternativ1[#All],MATCH('Kontantstrøm alt. 1'!$C48,Alternativ1[[#All],[Komponent/Løsning 
(NB! Bruk unike navn)]],0),MATCH($D49,Alternativ1[#Headers],0)+1),0))=0,INDEX(Alternativ1[#All],MATCH('Kontantstrøm alt. 1'!$C48,Alternativ1[[#All],[Komponent/Løsning 
(NB! Bruk unike navn)]],0),MATCH($D49,Alternativ1[#Headers],0)),0)),"")</f>
        <v/>
      </c>
      <c r="BK49" s="2" t="str">
        <f>IFERROR(IF(BK$2&gt;Analyseperiode,"",IF(MOD(BK$2,ROUND(INDEX(Alternativ1[#All],MATCH('Kontantstrøm alt. 1'!$C48,Alternativ1[[#All],[Komponent/Løsning 
(NB! Bruk unike navn)]],0),MATCH($D49,Alternativ1[#Headers],0)+1),0))=0,INDEX(Alternativ1[#All],MATCH('Kontantstrøm alt. 1'!$C48,Alternativ1[[#All],[Komponent/Løsning 
(NB! Bruk unike navn)]],0),MATCH($D49,Alternativ1[#Headers],0)),0)),"")</f>
        <v/>
      </c>
      <c r="BL49" s="2" t="str">
        <f>IFERROR(IF(BL$2&gt;Analyseperiode,"",IF(MOD(BL$2,ROUND(INDEX(Alternativ1[#All],MATCH('Kontantstrøm alt. 1'!$C48,Alternativ1[[#All],[Komponent/Løsning 
(NB! Bruk unike navn)]],0),MATCH($D49,Alternativ1[#Headers],0)+1),0))=0,INDEX(Alternativ1[#All],MATCH('Kontantstrøm alt. 1'!$C48,Alternativ1[[#All],[Komponent/Løsning 
(NB! Bruk unike navn)]],0),MATCH($D49,Alternativ1[#Headers],0)),0)),"")</f>
        <v/>
      </c>
      <c r="BM49" s="2" t="str">
        <f>IFERROR(IF(BM$2&gt;Analyseperiode,"",IF(MOD(BM$2,ROUND(INDEX(Alternativ1[#All],MATCH('Kontantstrøm alt. 1'!$C48,Alternativ1[[#All],[Komponent/Løsning 
(NB! Bruk unike navn)]],0),MATCH($D49,Alternativ1[#Headers],0)+1),0))=0,INDEX(Alternativ1[#All],MATCH('Kontantstrøm alt. 1'!$C48,Alternativ1[[#All],[Komponent/Løsning 
(NB! Bruk unike navn)]],0),MATCH($D49,Alternativ1[#Headers],0)),0)),"")</f>
        <v/>
      </c>
    </row>
    <row r="50" spans="1:65" x14ac:dyDescent="0.2">
      <c r="B50" s="9">
        <f ca="1">IFERROR(NPV(Kalkrente,OFFSET('Kontantstrøm alt. 1'!$F50,0,0,1,Analyseperiode)),0)</f>
        <v>0</v>
      </c>
      <c r="C50" s="4"/>
      <c r="D50" t="str">
        <f>Alternativ1[[#Headers],[3.2. Vedlikehold]]</f>
        <v>3.2. Vedlikehold</v>
      </c>
      <c r="E50" s="2"/>
      <c r="F50" s="2" t="str">
        <f ca="1">IFERROR(IF(F$2&gt;Analyseperiode,"",IF(MOD(F$2,ROUND(INDEX(Alternativ1[#All],MATCH('Kontantstrøm alt. 1'!$C48,Alternativ1[[#All],[Komponent/Løsning 
(NB! Bruk unike navn)]],0),MATCH($D50,Alternativ1[#Headers],0)+1),0))=0,INDEX(Alternativ1[#All],MATCH('Kontantstrøm alt. 1'!$C48,Alternativ1[[#All],[Komponent/Løsning 
(NB! Bruk unike navn)]],0),MATCH($D50,Alternativ1[#Headers],0)),0)),"")</f>
        <v/>
      </c>
      <c r="G50" s="2" t="str">
        <f ca="1">IFERROR(IF(G$2&gt;Analyseperiode,"",IF(MOD(G$2,ROUND(INDEX(Alternativ1[#All],MATCH('Kontantstrøm alt. 1'!$C48,Alternativ1[[#All],[Komponent/Løsning 
(NB! Bruk unike navn)]],0),MATCH($D50,Alternativ1[#Headers],0)+1),0))=0,INDEX(Alternativ1[#All],MATCH('Kontantstrøm alt. 1'!$C48,Alternativ1[[#All],[Komponent/Løsning 
(NB! Bruk unike navn)]],0),MATCH($D50,Alternativ1[#Headers],0)),0)),"")</f>
        <v/>
      </c>
      <c r="H50" s="2" t="str">
        <f ca="1">IFERROR(IF(H$2&gt;Analyseperiode,"",IF(MOD(H$2,ROUND(INDEX(Alternativ1[#All],MATCH('Kontantstrøm alt. 1'!$C48,Alternativ1[[#All],[Komponent/Løsning 
(NB! Bruk unike navn)]],0),MATCH($D50,Alternativ1[#Headers],0)+1),0))=0,INDEX(Alternativ1[#All],MATCH('Kontantstrøm alt. 1'!$C48,Alternativ1[[#All],[Komponent/Løsning 
(NB! Bruk unike navn)]],0),MATCH($D50,Alternativ1[#Headers],0)),0)),"")</f>
        <v/>
      </c>
      <c r="I50" s="2" t="str">
        <f ca="1">IFERROR(IF(I$2&gt;Analyseperiode,"",IF(MOD(I$2,ROUND(INDEX(Alternativ1[#All],MATCH('Kontantstrøm alt. 1'!$C48,Alternativ1[[#All],[Komponent/Løsning 
(NB! Bruk unike navn)]],0),MATCH($D50,Alternativ1[#Headers],0)+1),0))=0,INDEX(Alternativ1[#All],MATCH('Kontantstrøm alt. 1'!$C48,Alternativ1[[#All],[Komponent/Løsning 
(NB! Bruk unike navn)]],0),MATCH($D50,Alternativ1[#Headers],0)),0)),"")</f>
        <v/>
      </c>
      <c r="J50" s="2" t="str">
        <f ca="1">IFERROR(IF(J$2&gt;Analyseperiode,"",IF(MOD(J$2,ROUND(INDEX(Alternativ1[#All],MATCH('Kontantstrøm alt. 1'!$C48,Alternativ1[[#All],[Komponent/Løsning 
(NB! Bruk unike navn)]],0),MATCH($D50,Alternativ1[#Headers],0)+1),0))=0,INDEX(Alternativ1[#All],MATCH('Kontantstrøm alt. 1'!$C48,Alternativ1[[#All],[Komponent/Løsning 
(NB! Bruk unike navn)]],0),MATCH($D50,Alternativ1[#Headers],0)),0)),"")</f>
        <v/>
      </c>
      <c r="K50" s="2" t="str">
        <f ca="1">IFERROR(IF(K$2&gt;Analyseperiode,"",IF(MOD(K$2,ROUND(INDEX(Alternativ1[#All],MATCH('Kontantstrøm alt. 1'!$C48,Alternativ1[[#All],[Komponent/Løsning 
(NB! Bruk unike navn)]],0),MATCH($D50,Alternativ1[#Headers],0)+1),0))=0,INDEX(Alternativ1[#All],MATCH('Kontantstrøm alt. 1'!$C48,Alternativ1[[#All],[Komponent/Løsning 
(NB! Bruk unike navn)]],0),MATCH($D50,Alternativ1[#Headers],0)),0)),"")</f>
        <v/>
      </c>
      <c r="L50" s="2" t="str">
        <f ca="1">IFERROR(IF(L$2&gt;Analyseperiode,"",IF(MOD(L$2,ROUND(INDEX(Alternativ1[#All],MATCH('Kontantstrøm alt. 1'!$C48,Alternativ1[[#All],[Komponent/Løsning 
(NB! Bruk unike navn)]],0),MATCH($D50,Alternativ1[#Headers],0)+1),0))=0,INDEX(Alternativ1[#All],MATCH('Kontantstrøm alt. 1'!$C48,Alternativ1[[#All],[Komponent/Løsning 
(NB! Bruk unike navn)]],0),MATCH($D50,Alternativ1[#Headers],0)),0)),"")</f>
        <v/>
      </c>
      <c r="M50" s="2" t="str">
        <f ca="1">IFERROR(IF(M$2&gt;Analyseperiode,"",IF(MOD(M$2,ROUND(INDEX(Alternativ1[#All],MATCH('Kontantstrøm alt. 1'!$C48,Alternativ1[[#All],[Komponent/Løsning 
(NB! Bruk unike navn)]],0),MATCH($D50,Alternativ1[#Headers],0)+1),0))=0,INDEX(Alternativ1[#All],MATCH('Kontantstrøm alt. 1'!$C48,Alternativ1[[#All],[Komponent/Løsning 
(NB! Bruk unike navn)]],0),MATCH($D50,Alternativ1[#Headers],0)),0)),"")</f>
        <v/>
      </c>
      <c r="N50" s="2" t="str">
        <f ca="1">IFERROR(IF(N$2&gt;Analyseperiode,"",IF(MOD(N$2,ROUND(INDEX(Alternativ1[#All],MATCH('Kontantstrøm alt. 1'!$C48,Alternativ1[[#All],[Komponent/Løsning 
(NB! Bruk unike navn)]],0),MATCH($D50,Alternativ1[#Headers],0)+1),0))=0,INDEX(Alternativ1[#All],MATCH('Kontantstrøm alt. 1'!$C48,Alternativ1[[#All],[Komponent/Løsning 
(NB! Bruk unike navn)]],0),MATCH($D50,Alternativ1[#Headers],0)),0)),"")</f>
        <v/>
      </c>
      <c r="O50" s="2" t="str">
        <f ca="1">IFERROR(IF(O$2&gt;Analyseperiode,"",IF(MOD(O$2,ROUND(INDEX(Alternativ1[#All],MATCH('Kontantstrøm alt. 1'!$C48,Alternativ1[[#All],[Komponent/Løsning 
(NB! Bruk unike navn)]],0),MATCH($D50,Alternativ1[#Headers],0)+1),0))=0,INDEX(Alternativ1[#All],MATCH('Kontantstrøm alt. 1'!$C48,Alternativ1[[#All],[Komponent/Løsning 
(NB! Bruk unike navn)]],0),MATCH($D50,Alternativ1[#Headers],0)),0)),"")</f>
        <v/>
      </c>
      <c r="P50" s="2" t="str">
        <f ca="1">IFERROR(IF(P$2&gt;Analyseperiode,"",IF(MOD(P$2,ROUND(INDEX(Alternativ1[#All],MATCH('Kontantstrøm alt. 1'!$C48,Alternativ1[[#All],[Komponent/Løsning 
(NB! Bruk unike navn)]],0),MATCH($D50,Alternativ1[#Headers],0)+1),0))=0,INDEX(Alternativ1[#All],MATCH('Kontantstrøm alt. 1'!$C48,Alternativ1[[#All],[Komponent/Løsning 
(NB! Bruk unike navn)]],0),MATCH($D50,Alternativ1[#Headers],0)),0)),"")</f>
        <v/>
      </c>
      <c r="Q50" s="2" t="str">
        <f ca="1">IFERROR(IF(Q$2&gt;Analyseperiode,"",IF(MOD(Q$2,ROUND(INDEX(Alternativ1[#All],MATCH('Kontantstrøm alt. 1'!$C48,Alternativ1[[#All],[Komponent/Løsning 
(NB! Bruk unike navn)]],0),MATCH($D50,Alternativ1[#Headers],0)+1),0))=0,INDEX(Alternativ1[#All],MATCH('Kontantstrøm alt. 1'!$C48,Alternativ1[[#All],[Komponent/Løsning 
(NB! Bruk unike navn)]],0),MATCH($D50,Alternativ1[#Headers],0)),0)),"")</f>
        <v/>
      </c>
      <c r="R50" s="2" t="str">
        <f ca="1">IFERROR(IF(R$2&gt;Analyseperiode,"",IF(MOD(R$2,ROUND(INDEX(Alternativ1[#All],MATCH('Kontantstrøm alt. 1'!$C48,Alternativ1[[#All],[Komponent/Løsning 
(NB! Bruk unike navn)]],0),MATCH($D50,Alternativ1[#Headers],0)+1),0))=0,INDEX(Alternativ1[#All],MATCH('Kontantstrøm alt. 1'!$C48,Alternativ1[[#All],[Komponent/Løsning 
(NB! Bruk unike navn)]],0),MATCH($D50,Alternativ1[#Headers],0)),0)),"")</f>
        <v/>
      </c>
      <c r="S50" s="2" t="str">
        <f ca="1">IFERROR(IF(S$2&gt;Analyseperiode,"",IF(MOD(S$2,ROUND(INDEX(Alternativ1[#All],MATCH('Kontantstrøm alt. 1'!$C48,Alternativ1[[#All],[Komponent/Løsning 
(NB! Bruk unike navn)]],0),MATCH($D50,Alternativ1[#Headers],0)+1),0))=0,INDEX(Alternativ1[#All],MATCH('Kontantstrøm alt. 1'!$C48,Alternativ1[[#All],[Komponent/Løsning 
(NB! Bruk unike navn)]],0),MATCH($D50,Alternativ1[#Headers],0)),0)),"")</f>
        <v/>
      </c>
      <c r="T50" s="2" t="str">
        <f ca="1">IFERROR(IF(T$2&gt;Analyseperiode,"",IF(MOD(T$2,ROUND(INDEX(Alternativ1[#All],MATCH('Kontantstrøm alt. 1'!$C48,Alternativ1[[#All],[Komponent/Løsning 
(NB! Bruk unike navn)]],0),MATCH($D50,Alternativ1[#Headers],0)+1),0))=0,INDEX(Alternativ1[#All],MATCH('Kontantstrøm alt. 1'!$C48,Alternativ1[[#All],[Komponent/Løsning 
(NB! Bruk unike navn)]],0),MATCH($D50,Alternativ1[#Headers],0)),0)),"")</f>
        <v/>
      </c>
      <c r="U50" s="2" t="str">
        <f ca="1">IFERROR(IF(U$2&gt;Analyseperiode,"",IF(MOD(U$2,ROUND(INDEX(Alternativ1[#All],MATCH('Kontantstrøm alt. 1'!$C48,Alternativ1[[#All],[Komponent/Løsning 
(NB! Bruk unike navn)]],0),MATCH($D50,Alternativ1[#Headers],0)+1),0))=0,INDEX(Alternativ1[#All],MATCH('Kontantstrøm alt. 1'!$C48,Alternativ1[[#All],[Komponent/Løsning 
(NB! Bruk unike navn)]],0),MATCH($D50,Alternativ1[#Headers],0)),0)),"")</f>
        <v/>
      </c>
      <c r="V50" s="2" t="str">
        <f ca="1">IFERROR(IF(V$2&gt;Analyseperiode,"",IF(MOD(V$2,ROUND(INDEX(Alternativ1[#All],MATCH('Kontantstrøm alt. 1'!$C48,Alternativ1[[#All],[Komponent/Løsning 
(NB! Bruk unike navn)]],0),MATCH($D50,Alternativ1[#Headers],0)+1),0))=0,INDEX(Alternativ1[#All],MATCH('Kontantstrøm alt. 1'!$C48,Alternativ1[[#All],[Komponent/Løsning 
(NB! Bruk unike navn)]],0),MATCH($D50,Alternativ1[#Headers],0)),0)),"")</f>
        <v/>
      </c>
      <c r="W50" s="2" t="str">
        <f ca="1">IFERROR(IF(W$2&gt;Analyseperiode,"",IF(MOD(W$2,ROUND(INDEX(Alternativ1[#All],MATCH('Kontantstrøm alt. 1'!$C48,Alternativ1[[#All],[Komponent/Løsning 
(NB! Bruk unike navn)]],0),MATCH($D50,Alternativ1[#Headers],0)+1),0))=0,INDEX(Alternativ1[#All],MATCH('Kontantstrøm alt. 1'!$C48,Alternativ1[[#All],[Komponent/Løsning 
(NB! Bruk unike navn)]],0),MATCH($D50,Alternativ1[#Headers],0)),0)),"")</f>
        <v/>
      </c>
      <c r="X50" s="2" t="str">
        <f ca="1">IFERROR(IF(X$2&gt;Analyseperiode,"",IF(MOD(X$2,ROUND(INDEX(Alternativ1[#All],MATCH('Kontantstrøm alt. 1'!$C48,Alternativ1[[#All],[Komponent/Løsning 
(NB! Bruk unike navn)]],0),MATCH($D50,Alternativ1[#Headers],0)+1),0))=0,INDEX(Alternativ1[#All],MATCH('Kontantstrøm alt. 1'!$C48,Alternativ1[[#All],[Komponent/Løsning 
(NB! Bruk unike navn)]],0),MATCH($D50,Alternativ1[#Headers],0)),0)),"")</f>
        <v/>
      </c>
      <c r="Y50" s="2" t="str">
        <f ca="1">IFERROR(IF(Y$2&gt;Analyseperiode,"",IF(MOD(Y$2,ROUND(INDEX(Alternativ1[#All],MATCH('Kontantstrøm alt. 1'!$C48,Alternativ1[[#All],[Komponent/Løsning 
(NB! Bruk unike navn)]],0),MATCH($D50,Alternativ1[#Headers],0)+1),0))=0,INDEX(Alternativ1[#All],MATCH('Kontantstrøm alt. 1'!$C48,Alternativ1[[#All],[Komponent/Løsning 
(NB! Bruk unike navn)]],0),MATCH($D50,Alternativ1[#Headers],0)),0)),"")</f>
        <v/>
      </c>
      <c r="Z50" s="2" t="str">
        <f ca="1">IFERROR(IF(Z$2&gt;Analyseperiode,"",IF(MOD(Z$2,ROUND(INDEX(Alternativ1[#All],MATCH('Kontantstrøm alt. 1'!$C48,Alternativ1[[#All],[Komponent/Løsning 
(NB! Bruk unike navn)]],0),MATCH($D50,Alternativ1[#Headers],0)+1),0))=0,INDEX(Alternativ1[#All],MATCH('Kontantstrøm alt. 1'!$C48,Alternativ1[[#All],[Komponent/Løsning 
(NB! Bruk unike navn)]],0),MATCH($D50,Alternativ1[#Headers],0)),0)),"")</f>
        <v/>
      </c>
      <c r="AA50" s="2" t="str">
        <f ca="1">IFERROR(IF(AA$2&gt;Analyseperiode,"",IF(MOD(AA$2,ROUND(INDEX(Alternativ1[#All],MATCH('Kontantstrøm alt. 1'!$C48,Alternativ1[[#All],[Komponent/Løsning 
(NB! Bruk unike navn)]],0),MATCH($D50,Alternativ1[#Headers],0)+1),0))=0,INDEX(Alternativ1[#All],MATCH('Kontantstrøm alt. 1'!$C48,Alternativ1[[#All],[Komponent/Løsning 
(NB! Bruk unike navn)]],0),MATCH($D50,Alternativ1[#Headers],0)),0)),"")</f>
        <v/>
      </c>
      <c r="AB50" s="2" t="str">
        <f ca="1">IFERROR(IF(AB$2&gt;Analyseperiode,"",IF(MOD(AB$2,ROUND(INDEX(Alternativ1[#All],MATCH('Kontantstrøm alt. 1'!$C48,Alternativ1[[#All],[Komponent/Løsning 
(NB! Bruk unike navn)]],0),MATCH($D50,Alternativ1[#Headers],0)+1),0))=0,INDEX(Alternativ1[#All],MATCH('Kontantstrøm alt. 1'!$C48,Alternativ1[[#All],[Komponent/Løsning 
(NB! Bruk unike navn)]],0),MATCH($D50,Alternativ1[#Headers],0)),0)),"")</f>
        <v/>
      </c>
      <c r="AC50" s="2" t="str">
        <f ca="1">IFERROR(IF(AC$2&gt;Analyseperiode,"",IF(MOD(AC$2,ROUND(INDEX(Alternativ1[#All],MATCH('Kontantstrøm alt. 1'!$C48,Alternativ1[[#All],[Komponent/Løsning 
(NB! Bruk unike navn)]],0),MATCH($D50,Alternativ1[#Headers],0)+1),0))=0,INDEX(Alternativ1[#All],MATCH('Kontantstrøm alt. 1'!$C48,Alternativ1[[#All],[Komponent/Løsning 
(NB! Bruk unike navn)]],0),MATCH($D50,Alternativ1[#Headers],0)),0)),"")</f>
        <v/>
      </c>
      <c r="AD50" s="2" t="str">
        <f ca="1">IFERROR(IF(AD$2&gt;Analyseperiode,"",IF(MOD(AD$2,ROUND(INDEX(Alternativ1[#All],MATCH('Kontantstrøm alt. 1'!$C48,Alternativ1[[#All],[Komponent/Løsning 
(NB! Bruk unike navn)]],0),MATCH($D50,Alternativ1[#Headers],0)+1),0))=0,INDEX(Alternativ1[#All],MATCH('Kontantstrøm alt. 1'!$C48,Alternativ1[[#All],[Komponent/Løsning 
(NB! Bruk unike navn)]],0),MATCH($D50,Alternativ1[#Headers],0)),0)),"")</f>
        <v/>
      </c>
      <c r="AE50" s="2" t="str">
        <f ca="1">IFERROR(IF(AE$2&gt;Analyseperiode,"",IF(MOD(AE$2,ROUND(INDEX(Alternativ1[#All],MATCH('Kontantstrøm alt. 1'!$C48,Alternativ1[[#All],[Komponent/Løsning 
(NB! Bruk unike navn)]],0),MATCH($D50,Alternativ1[#Headers],0)+1),0))=0,INDEX(Alternativ1[#All],MATCH('Kontantstrøm alt. 1'!$C48,Alternativ1[[#All],[Komponent/Løsning 
(NB! Bruk unike navn)]],0),MATCH($D50,Alternativ1[#Headers],0)),0)),"")</f>
        <v/>
      </c>
      <c r="AF50" s="2" t="str">
        <f ca="1">IFERROR(IF(AF$2&gt;Analyseperiode,"",IF(MOD(AF$2,ROUND(INDEX(Alternativ1[#All],MATCH('Kontantstrøm alt. 1'!$C48,Alternativ1[[#All],[Komponent/Løsning 
(NB! Bruk unike navn)]],0),MATCH($D50,Alternativ1[#Headers],0)+1),0))=0,INDEX(Alternativ1[#All],MATCH('Kontantstrøm alt. 1'!$C48,Alternativ1[[#All],[Komponent/Løsning 
(NB! Bruk unike navn)]],0),MATCH($D50,Alternativ1[#Headers],0)),0)),"")</f>
        <v/>
      </c>
      <c r="AG50" s="2" t="str">
        <f ca="1">IFERROR(IF(AG$2&gt;Analyseperiode,"",IF(MOD(AG$2,ROUND(INDEX(Alternativ1[#All],MATCH('Kontantstrøm alt. 1'!$C48,Alternativ1[[#All],[Komponent/Løsning 
(NB! Bruk unike navn)]],0),MATCH($D50,Alternativ1[#Headers],0)+1),0))=0,INDEX(Alternativ1[#All],MATCH('Kontantstrøm alt. 1'!$C48,Alternativ1[[#All],[Komponent/Løsning 
(NB! Bruk unike navn)]],0),MATCH($D50,Alternativ1[#Headers],0)),0)),"")</f>
        <v/>
      </c>
      <c r="AH50" s="2" t="str">
        <f ca="1">IFERROR(IF(AH$2&gt;Analyseperiode,"",IF(MOD(AH$2,ROUND(INDEX(Alternativ1[#All],MATCH('Kontantstrøm alt. 1'!$C48,Alternativ1[[#All],[Komponent/Løsning 
(NB! Bruk unike navn)]],0),MATCH($D50,Alternativ1[#Headers],0)+1),0))=0,INDEX(Alternativ1[#All],MATCH('Kontantstrøm alt. 1'!$C48,Alternativ1[[#All],[Komponent/Løsning 
(NB! Bruk unike navn)]],0),MATCH($D50,Alternativ1[#Headers],0)),0)),"")</f>
        <v/>
      </c>
      <c r="AI50" s="2" t="str">
        <f ca="1">IFERROR(IF(AI$2&gt;Analyseperiode,"",IF(MOD(AI$2,ROUND(INDEX(Alternativ1[#All],MATCH('Kontantstrøm alt. 1'!$C48,Alternativ1[[#All],[Komponent/Løsning 
(NB! Bruk unike navn)]],0),MATCH($D50,Alternativ1[#Headers],0)+1),0))=0,INDEX(Alternativ1[#All],MATCH('Kontantstrøm alt. 1'!$C48,Alternativ1[[#All],[Komponent/Løsning 
(NB! Bruk unike navn)]],0),MATCH($D50,Alternativ1[#Headers],0)),0)),"")</f>
        <v/>
      </c>
      <c r="AJ50" s="2" t="str">
        <f>IFERROR(IF(AJ$2&gt;Analyseperiode,"",IF(MOD(AJ$2,ROUND(INDEX(Alternativ1[#All],MATCH('Kontantstrøm alt. 1'!$C48,Alternativ1[[#All],[Komponent/Løsning 
(NB! Bruk unike navn)]],0),MATCH($D50,Alternativ1[#Headers],0)+1),0))=0,INDEX(Alternativ1[#All],MATCH('Kontantstrøm alt. 1'!$C48,Alternativ1[[#All],[Komponent/Løsning 
(NB! Bruk unike navn)]],0),MATCH($D50,Alternativ1[#Headers],0)),0)),"")</f>
        <v/>
      </c>
      <c r="AK50" s="2" t="str">
        <f>IFERROR(IF(AK$2&gt;Analyseperiode,"",IF(MOD(AK$2,ROUND(INDEX(Alternativ1[#All],MATCH('Kontantstrøm alt. 1'!$C48,Alternativ1[[#All],[Komponent/Løsning 
(NB! Bruk unike navn)]],0),MATCH($D50,Alternativ1[#Headers],0)+1),0))=0,INDEX(Alternativ1[#All],MATCH('Kontantstrøm alt. 1'!$C48,Alternativ1[[#All],[Komponent/Løsning 
(NB! Bruk unike navn)]],0),MATCH($D50,Alternativ1[#Headers],0)),0)),"")</f>
        <v/>
      </c>
      <c r="AL50" s="2" t="str">
        <f>IFERROR(IF(AL$2&gt;Analyseperiode,"",IF(MOD(AL$2,ROUND(INDEX(Alternativ1[#All],MATCH('Kontantstrøm alt. 1'!$C48,Alternativ1[[#All],[Komponent/Løsning 
(NB! Bruk unike navn)]],0),MATCH($D50,Alternativ1[#Headers],0)+1),0))=0,INDEX(Alternativ1[#All],MATCH('Kontantstrøm alt. 1'!$C48,Alternativ1[[#All],[Komponent/Løsning 
(NB! Bruk unike navn)]],0),MATCH($D50,Alternativ1[#Headers],0)),0)),"")</f>
        <v/>
      </c>
      <c r="AM50" s="2" t="str">
        <f>IFERROR(IF(AM$2&gt;Analyseperiode,"",IF(MOD(AM$2,ROUND(INDEX(Alternativ1[#All],MATCH('Kontantstrøm alt. 1'!$C48,Alternativ1[[#All],[Komponent/Løsning 
(NB! Bruk unike navn)]],0),MATCH($D50,Alternativ1[#Headers],0)+1),0))=0,INDEX(Alternativ1[#All],MATCH('Kontantstrøm alt. 1'!$C48,Alternativ1[[#All],[Komponent/Løsning 
(NB! Bruk unike navn)]],0),MATCH($D50,Alternativ1[#Headers],0)),0)),"")</f>
        <v/>
      </c>
      <c r="AN50" s="2" t="str">
        <f>IFERROR(IF(AN$2&gt;Analyseperiode,"",IF(MOD(AN$2,ROUND(INDEX(Alternativ1[#All],MATCH('Kontantstrøm alt. 1'!$C48,Alternativ1[[#All],[Komponent/Løsning 
(NB! Bruk unike navn)]],0),MATCH($D50,Alternativ1[#Headers],0)+1),0))=0,INDEX(Alternativ1[#All],MATCH('Kontantstrøm alt. 1'!$C48,Alternativ1[[#All],[Komponent/Løsning 
(NB! Bruk unike navn)]],0),MATCH($D50,Alternativ1[#Headers],0)),0)),"")</f>
        <v/>
      </c>
      <c r="AO50" s="2" t="str">
        <f>IFERROR(IF(AO$2&gt;Analyseperiode,"",IF(MOD(AO$2,ROUND(INDEX(Alternativ1[#All],MATCH('Kontantstrøm alt. 1'!$C48,Alternativ1[[#All],[Komponent/Løsning 
(NB! Bruk unike navn)]],0),MATCH($D50,Alternativ1[#Headers],0)+1),0))=0,INDEX(Alternativ1[#All],MATCH('Kontantstrøm alt. 1'!$C48,Alternativ1[[#All],[Komponent/Løsning 
(NB! Bruk unike navn)]],0),MATCH($D50,Alternativ1[#Headers],0)),0)),"")</f>
        <v/>
      </c>
      <c r="AP50" s="2" t="str">
        <f>IFERROR(IF(AP$2&gt;Analyseperiode,"",IF(MOD(AP$2,ROUND(INDEX(Alternativ1[#All],MATCH('Kontantstrøm alt. 1'!$C48,Alternativ1[[#All],[Komponent/Løsning 
(NB! Bruk unike navn)]],0),MATCH($D50,Alternativ1[#Headers],0)+1),0))=0,INDEX(Alternativ1[#All],MATCH('Kontantstrøm alt. 1'!$C48,Alternativ1[[#All],[Komponent/Løsning 
(NB! Bruk unike navn)]],0),MATCH($D50,Alternativ1[#Headers],0)),0)),"")</f>
        <v/>
      </c>
      <c r="AQ50" s="2" t="str">
        <f>IFERROR(IF(AQ$2&gt;Analyseperiode,"",IF(MOD(AQ$2,ROUND(INDEX(Alternativ1[#All],MATCH('Kontantstrøm alt. 1'!$C48,Alternativ1[[#All],[Komponent/Løsning 
(NB! Bruk unike navn)]],0),MATCH($D50,Alternativ1[#Headers],0)+1),0))=0,INDEX(Alternativ1[#All],MATCH('Kontantstrøm alt. 1'!$C48,Alternativ1[[#All],[Komponent/Løsning 
(NB! Bruk unike navn)]],0),MATCH($D50,Alternativ1[#Headers],0)),0)),"")</f>
        <v/>
      </c>
      <c r="AR50" s="2" t="str">
        <f>IFERROR(IF(AR$2&gt;Analyseperiode,"",IF(MOD(AR$2,ROUND(INDEX(Alternativ1[#All],MATCH('Kontantstrøm alt. 1'!$C48,Alternativ1[[#All],[Komponent/Løsning 
(NB! Bruk unike navn)]],0),MATCH($D50,Alternativ1[#Headers],0)+1),0))=0,INDEX(Alternativ1[#All],MATCH('Kontantstrøm alt. 1'!$C48,Alternativ1[[#All],[Komponent/Løsning 
(NB! Bruk unike navn)]],0),MATCH($D50,Alternativ1[#Headers],0)),0)),"")</f>
        <v/>
      </c>
      <c r="AS50" s="2" t="str">
        <f>IFERROR(IF(AS$2&gt;Analyseperiode,"",IF(MOD(AS$2,ROUND(INDEX(Alternativ1[#All],MATCH('Kontantstrøm alt. 1'!$C48,Alternativ1[[#All],[Komponent/Løsning 
(NB! Bruk unike navn)]],0),MATCH($D50,Alternativ1[#Headers],0)+1),0))=0,INDEX(Alternativ1[#All],MATCH('Kontantstrøm alt. 1'!$C48,Alternativ1[[#All],[Komponent/Løsning 
(NB! Bruk unike navn)]],0),MATCH($D50,Alternativ1[#Headers],0)),0)),"")</f>
        <v/>
      </c>
      <c r="AT50" s="2" t="str">
        <f>IFERROR(IF(AT$2&gt;Analyseperiode,"",IF(MOD(AT$2,ROUND(INDEX(Alternativ1[#All],MATCH('Kontantstrøm alt. 1'!$C48,Alternativ1[[#All],[Komponent/Løsning 
(NB! Bruk unike navn)]],0),MATCH($D50,Alternativ1[#Headers],0)+1),0))=0,INDEX(Alternativ1[#All],MATCH('Kontantstrøm alt. 1'!$C48,Alternativ1[[#All],[Komponent/Løsning 
(NB! Bruk unike navn)]],0),MATCH($D50,Alternativ1[#Headers],0)),0)),"")</f>
        <v/>
      </c>
      <c r="AU50" s="2" t="str">
        <f>IFERROR(IF(AU$2&gt;Analyseperiode,"",IF(MOD(AU$2,ROUND(INDEX(Alternativ1[#All],MATCH('Kontantstrøm alt. 1'!$C48,Alternativ1[[#All],[Komponent/Løsning 
(NB! Bruk unike navn)]],0),MATCH($D50,Alternativ1[#Headers],0)+1),0))=0,INDEX(Alternativ1[#All],MATCH('Kontantstrøm alt. 1'!$C48,Alternativ1[[#All],[Komponent/Løsning 
(NB! Bruk unike navn)]],0),MATCH($D50,Alternativ1[#Headers],0)),0)),"")</f>
        <v/>
      </c>
      <c r="AV50" s="2" t="str">
        <f>IFERROR(IF(AV$2&gt;Analyseperiode,"",IF(MOD(AV$2,ROUND(INDEX(Alternativ1[#All],MATCH('Kontantstrøm alt. 1'!$C48,Alternativ1[[#All],[Komponent/Løsning 
(NB! Bruk unike navn)]],0),MATCH($D50,Alternativ1[#Headers],0)+1),0))=0,INDEX(Alternativ1[#All],MATCH('Kontantstrøm alt. 1'!$C48,Alternativ1[[#All],[Komponent/Løsning 
(NB! Bruk unike navn)]],0),MATCH($D50,Alternativ1[#Headers],0)),0)),"")</f>
        <v/>
      </c>
      <c r="AW50" s="2" t="str">
        <f>IFERROR(IF(AW$2&gt;Analyseperiode,"",IF(MOD(AW$2,ROUND(INDEX(Alternativ1[#All],MATCH('Kontantstrøm alt. 1'!$C48,Alternativ1[[#All],[Komponent/Løsning 
(NB! Bruk unike navn)]],0),MATCH($D50,Alternativ1[#Headers],0)+1),0))=0,INDEX(Alternativ1[#All],MATCH('Kontantstrøm alt. 1'!$C48,Alternativ1[[#All],[Komponent/Løsning 
(NB! Bruk unike navn)]],0),MATCH($D50,Alternativ1[#Headers],0)),0)),"")</f>
        <v/>
      </c>
      <c r="AX50" s="2" t="str">
        <f>IFERROR(IF(AX$2&gt;Analyseperiode,"",IF(MOD(AX$2,ROUND(INDEX(Alternativ1[#All],MATCH('Kontantstrøm alt. 1'!$C48,Alternativ1[[#All],[Komponent/Løsning 
(NB! Bruk unike navn)]],0),MATCH($D50,Alternativ1[#Headers],0)+1),0))=0,INDEX(Alternativ1[#All],MATCH('Kontantstrøm alt. 1'!$C48,Alternativ1[[#All],[Komponent/Løsning 
(NB! Bruk unike navn)]],0),MATCH($D50,Alternativ1[#Headers],0)),0)),"")</f>
        <v/>
      </c>
      <c r="AY50" s="2" t="str">
        <f>IFERROR(IF(AY$2&gt;Analyseperiode,"",IF(MOD(AY$2,ROUND(INDEX(Alternativ1[#All],MATCH('Kontantstrøm alt. 1'!$C48,Alternativ1[[#All],[Komponent/Løsning 
(NB! Bruk unike navn)]],0),MATCH($D50,Alternativ1[#Headers],0)+1),0))=0,INDEX(Alternativ1[#All],MATCH('Kontantstrøm alt. 1'!$C48,Alternativ1[[#All],[Komponent/Løsning 
(NB! Bruk unike navn)]],0),MATCH($D50,Alternativ1[#Headers],0)),0)),"")</f>
        <v/>
      </c>
      <c r="AZ50" s="2" t="str">
        <f>IFERROR(IF(AZ$2&gt;Analyseperiode,"",IF(MOD(AZ$2,ROUND(INDEX(Alternativ1[#All],MATCH('Kontantstrøm alt. 1'!$C48,Alternativ1[[#All],[Komponent/Løsning 
(NB! Bruk unike navn)]],0),MATCH($D50,Alternativ1[#Headers],0)+1),0))=0,INDEX(Alternativ1[#All],MATCH('Kontantstrøm alt. 1'!$C48,Alternativ1[[#All],[Komponent/Løsning 
(NB! Bruk unike navn)]],0),MATCH($D50,Alternativ1[#Headers],0)),0)),"")</f>
        <v/>
      </c>
      <c r="BA50" s="2" t="str">
        <f>IFERROR(IF(BA$2&gt;Analyseperiode,"",IF(MOD(BA$2,ROUND(INDEX(Alternativ1[#All],MATCH('Kontantstrøm alt. 1'!$C48,Alternativ1[[#All],[Komponent/Løsning 
(NB! Bruk unike navn)]],0),MATCH($D50,Alternativ1[#Headers],0)+1),0))=0,INDEX(Alternativ1[#All],MATCH('Kontantstrøm alt. 1'!$C48,Alternativ1[[#All],[Komponent/Løsning 
(NB! Bruk unike navn)]],0),MATCH($D50,Alternativ1[#Headers],0)),0)),"")</f>
        <v/>
      </c>
      <c r="BB50" s="2" t="str">
        <f>IFERROR(IF(BB$2&gt;Analyseperiode,"",IF(MOD(BB$2,ROUND(INDEX(Alternativ1[#All],MATCH('Kontantstrøm alt. 1'!$C48,Alternativ1[[#All],[Komponent/Løsning 
(NB! Bruk unike navn)]],0),MATCH($D50,Alternativ1[#Headers],0)+1),0))=0,INDEX(Alternativ1[#All],MATCH('Kontantstrøm alt. 1'!$C48,Alternativ1[[#All],[Komponent/Løsning 
(NB! Bruk unike navn)]],0),MATCH($D50,Alternativ1[#Headers],0)),0)),"")</f>
        <v/>
      </c>
      <c r="BC50" s="2" t="str">
        <f>IFERROR(IF(BC$2&gt;Analyseperiode,"",IF(MOD(BC$2,ROUND(INDEX(Alternativ1[#All],MATCH('Kontantstrøm alt. 1'!$C48,Alternativ1[[#All],[Komponent/Løsning 
(NB! Bruk unike navn)]],0),MATCH($D50,Alternativ1[#Headers],0)+1),0))=0,INDEX(Alternativ1[#All],MATCH('Kontantstrøm alt. 1'!$C48,Alternativ1[[#All],[Komponent/Løsning 
(NB! Bruk unike navn)]],0),MATCH($D50,Alternativ1[#Headers],0)),0)),"")</f>
        <v/>
      </c>
      <c r="BD50" s="2" t="str">
        <f>IFERROR(IF(BD$2&gt;Analyseperiode,"",IF(MOD(BD$2,ROUND(INDEX(Alternativ1[#All],MATCH('Kontantstrøm alt. 1'!$C48,Alternativ1[[#All],[Komponent/Løsning 
(NB! Bruk unike navn)]],0),MATCH($D50,Alternativ1[#Headers],0)+1),0))=0,INDEX(Alternativ1[#All],MATCH('Kontantstrøm alt. 1'!$C48,Alternativ1[[#All],[Komponent/Løsning 
(NB! Bruk unike navn)]],0),MATCH($D50,Alternativ1[#Headers],0)),0)),"")</f>
        <v/>
      </c>
      <c r="BE50" s="2" t="str">
        <f>IFERROR(IF(BE$2&gt;Analyseperiode,"",IF(MOD(BE$2,ROUND(INDEX(Alternativ1[#All],MATCH('Kontantstrøm alt. 1'!$C48,Alternativ1[[#All],[Komponent/Løsning 
(NB! Bruk unike navn)]],0),MATCH($D50,Alternativ1[#Headers],0)+1),0))=0,INDEX(Alternativ1[#All],MATCH('Kontantstrøm alt. 1'!$C48,Alternativ1[[#All],[Komponent/Løsning 
(NB! Bruk unike navn)]],0),MATCH($D50,Alternativ1[#Headers],0)),0)),"")</f>
        <v/>
      </c>
      <c r="BF50" s="2" t="str">
        <f>IFERROR(IF(BF$2&gt;Analyseperiode,"",IF(MOD(BF$2,ROUND(INDEX(Alternativ1[#All],MATCH('Kontantstrøm alt. 1'!$C48,Alternativ1[[#All],[Komponent/Løsning 
(NB! Bruk unike navn)]],0),MATCH($D50,Alternativ1[#Headers],0)+1),0))=0,INDEX(Alternativ1[#All],MATCH('Kontantstrøm alt. 1'!$C48,Alternativ1[[#All],[Komponent/Løsning 
(NB! Bruk unike navn)]],0),MATCH($D50,Alternativ1[#Headers],0)),0)),"")</f>
        <v/>
      </c>
      <c r="BG50" s="2" t="str">
        <f>IFERROR(IF(BG$2&gt;Analyseperiode,"",IF(MOD(BG$2,ROUND(INDEX(Alternativ1[#All],MATCH('Kontantstrøm alt. 1'!$C48,Alternativ1[[#All],[Komponent/Løsning 
(NB! Bruk unike navn)]],0),MATCH($D50,Alternativ1[#Headers],0)+1),0))=0,INDEX(Alternativ1[#All],MATCH('Kontantstrøm alt. 1'!$C48,Alternativ1[[#All],[Komponent/Løsning 
(NB! Bruk unike navn)]],0),MATCH($D50,Alternativ1[#Headers],0)),0)),"")</f>
        <v/>
      </c>
      <c r="BH50" s="2" t="str">
        <f>IFERROR(IF(BH$2&gt;Analyseperiode,"",IF(MOD(BH$2,ROUND(INDEX(Alternativ1[#All],MATCH('Kontantstrøm alt. 1'!$C48,Alternativ1[[#All],[Komponent/Løsning 
(NB! Bruk unike navn)]],0),MATCH($D50,Alternativ1[#Headers],0)+1),0))=0,INDEX(Alternativ1[#All],MATCH('Kontantstrøm alt. 1'!$C48,Alternativ1[[#All],[Komponent/Løsning 
(NB! Bruk unike navn)]],0),MATCH($D50,Alternativ1[#Headers],0)),0)),"")</f>
        <v/>
      </c>
      <c r="BI50" s="2" t="str">
        <f>IFERROR(IF(BI$2&gt;Analyseperiode,"",IF(MOD(BI$2,ROUND(INDEX(Alternativ1[#All],MATCH('Kontantstrøm alt. 1'!$C48,Alternativ1[[#All],[Komponent/Løsning 
(NB! Bruk unike navn)]],0),MATCH($D50,Alternativ1[#Headers],0)+1),0))=0,INDEX(Alternativ1[#All],MATCH('Kontantstrøm alt. 1'!$C48,Alternativ1[[#All],[Komponent/Løsning 
(NB! Bruk unike navn)]],0),MATCH($D50,Alternativ1[#Headers],0)),0)),"")</f>
        <v/>
      </c>
      <c r="BJ50" s="2" t="str">
        <f>IFERROR(IF(BJ$2&gt;Analyseperiode,"",IF(MOD(BJ$2,ROUND(INDEX(Alternativ1[#All],MATCH('Kontantstrøm alt. 1'!$C48,Alternativ1[[#All],[Komponent/Løsning 
(NB! Bruk unike navn)]],0),MATCH($D50,Alternativ1[#Headers],0)+1),0))=0,INDEX(Alternativ1[#All],MATCH('Kontantstrøm alt. 1'!$C48,Alternativ1[[#All],[Komponent/Løsning 
(NB! Bruk unike navn)]],0),MATCH($D50,Alternativ1[#Headers],0)),0)),"")</f>
        <v/>
      </c>
      <c r="BK50" s="2" t="str">
        <f>IFERROR(IF(BK$2&gt;Analyseperiode,"",IF(MOD(BK$2,ROUND(INDEX(Alternativ1[#All],MATCH('Kontantstrøm alt. 1'!$C48,Alternativ1[[#All],[Komponent/Løsning 
(NB! Bruk unike navn)]],0),MATCH($D50,Alternativ1[#Headers],0)+1),0))=0,INDEX(Alternativ1[#All],MATCH('Kontantstrøm alt. 1'!$C48,Alternativ1[[#All],[Komponent/Løsning 
(NB! Bruk unike navn)]],0),MATCH($D50,Alternativ1[#Headers],0)),0)),"")</f>
        <v/>
      </c>
      <c r="BL50" s="2" t="str">
        <f>IFERROR(IF(BL$2&gt;Analyseperiode,"",IF(MOD(BL$2,ROUND(INDEX(Alternativ1[#All],MATCH('Kontantstrøm alt. 1'!$C48,Alternativ1[[#All],[Komponent/Løsning 
(NB! Bruk unike navn)]],0),MATCH($D50,Alternativ1[#Headers],0)+1),0))=0,INDEX(Alternativ1[#All],MATCH('Kontantstrøm alt. 1'!$C48,Alternativ1[[#All],[Komponent/Løsning 
(NB! Bruk unike navn)]],0),MATCH($D50,Alternativ1[#Headers],0)),0)),"")</f>
        <v/>
      </c>
      <c r="BM50" s="2" t="str">
        <f>IFERROR(IF(BM$2&gt;Analyseperiode,"",IF(MOD(BM$2,ROUND(INDEX(Alternativ1[#All],MATCH('Kontantstrøm alt. 1'!$C48,Alternativ1[[#All],[Komponent/Løsning 
(NB! Bruk unike navn)]],0),MATCH($D50,Alternativ1[#Headers],0)+1),0))=0,INDEX(Alternativ1[#All],MATCH('Kontantstrøm alt. 1'!$C48,Alternativ1[[#All],[Komponent/Løsning 
(NB! Bruk unike navn)]],0),MATCH($D50,Alternativ1[#Headers],0)),0)),"")</f>
        <v/>
      </c>
    </row>
    <row r="51" spans="1:65" x14ac:dyDescent="0.2">
      <c r="B51" s="9">
        <f ca="1">IFERROR(NPV(Kalkrente,OFFSET('Kontantstrøm alt. 1'!$F51,0,0,1,Analyseperiode)),0)</f>
        <v>0</v>
      </c>
      <c r="C51" s="4"/>
      <c r="D51" t="str">
        <f>Alternativ1[[#Headers],[4.1 Utskiftning ]]</f>
        <v xml:space="preserve">4.1 Utskiftning </v>
      </c>
      <c r="E51" s="2"/>
      <c r="F51" s="2" t="str">
        <f ca="1">IFERROR(IF(F$2&gt;Analyseperiode,"",IF($F47=Analyseperiode,0,IF(MOD(F$2,ROUND(INDEX(Alternativ1[#All],MATCH('Kontantstrøm alt. 1'!$C48,Alternativ1[[#All],[Komponent/Løsning 
(NB! Bruk unike navn)]],0),MATCH($D51,Alternativ1[#Headers],0)+1),0))=0,INDEX(Alternativ1[#All],MATCH('Kontantstrøm alt. 1'!$C48,Alternativ1[[#All],[Komponent/Løsning 
(NB! Bruk unike navn)]],0),MATCH($D51,Alternativ1[#Headers],0)),0))),"")</f>
        <v/>
      </c>
      <c r="G51" s="2" t="str">
        <f ca="1">IFERROR(IF(G$2&gt;Analyseperiode,"",IF($F47=Analyseperiode,0,IF(MOD(G$2,ROUND(INDEX(Alternativ1[#All],MATCH('Kontantstrøm alt. 1'!$C48,Alternativ1[[#All],[Komponent/Løsning 
(NB! Bruk unike navn)]],0),MATCH($D51,Alternativ1[#Headers],0)+1),0))=0,INDEX(Alternativ1[#All],MATCH('Kontantstrøm alt. 1'!$C48,Alternativ1[[#All],[Komponent/Løsning 
(NB! Bruk unike navn)]],0),MATCH($D51,Alternativ1[#Headers],0)),0))),"")</f>
        <v/>
      </c>
      <c r="H51" s="2" t="str">
        <f ca="1">IFERROR(IF(H$2&gt;Analyseperiode,"",IF($F47=Analyseperiode,0,IF(MOD(H$2,ROUND(INDEX(Alternativ1[#All],MATCH('Kontantstrøm alt. 1'!$C48,Alternativ1[[#All],[Komponent/Løsning 
(NB! Bruk unike navn)]],0),MATCH($D51,Alternativ1[#Headers],0)+1),0))=0,INDEX(Alternativ1[#All],MATCH('Kontantstrøm alt. 1'!$C48,Alternativ1[[#All],[Komponent/Løsning 
(NB! Bruk unike navn)]],0),MATCH($D51,Alternativ1[#Headers],0)),0))),"")</f>
        <v/>
      </c>
      <c r="I51" s="2" t="str">
        <f ca="1">IFERROR(IF(I$2&gt;Analyseperiode,"",IF($F47=Analyseperiode,0,IF(MOD(I$2,ROUND(INDEX(Alternativ1[#All],MATCH('Kontantstrøm alt. 1'!$C48,Alternativ1[[#All],[Komponent/Løsning 
(NB! Bruk unike navn)]],0),MATCH($D51,Alternativ1[#Headers],0)+1),0))=0,INDEX(Alternativ1[#All],MATCH('Kontantstrøm alt. 1'!$C48,Alternativ1[[#All],[Komponent/Løsning 
(NB! Bruk unike navn)]],0),MATCH($D51,Alternativ1[#Headers],0)),0))),"")</f>
        <v/>
      </c>
      <c r="J51" s="2" t="str">
        <f ca="1">IFERROR(IF(J$2&gt;Analyseperiode,"",IF($F47=Analyseperiode,0,IF(MOD(J$2,ROUND(INDEX(Alternativ1[#All],MATCH('Kontantstrøm alt. 1'!$C48,Alternativ1[[#All],[Komponent/Løsning 
(NB! Bruk unike navn)]],0),MATCH($D51,Alternativ1[#Headers],0)+1),0))=0,INDEX(Alternativ1[#All],MATCH('Kontantstrøm alt. 1'!$C48,Alternativ1[[#All],[Komponent/Løsning 
(NB! Bruk unike navn)]],0),MATCH($D51,Alternativ1[#Headers],0)),0))),"")</f>
        <v/>
      </c>
      <c r="K51" s="2" t="str">
        <f ca="1">IFERROR(IF(K$2&gt;Analyseperiode,"",IF($F47=Analyseperiode,0,IF(MOD(K$2,ROUND(INDEX(Alternativ1[#All],MATCH('Kontantstrøm alt. 1'!$C48,Alternativ1[[#All],[Komponent/Løsning 
(NB! Bruk unike navn)]],0),MATCH($D51,Alternativ1[#Headers],0)+1),0))=0,INDEX(Alternativ1[#All],MATCH('Kontantstrøm alt. 1'!$C48,Alternativ1[[#All],[Komponent/Løsning 
(NB! Bruk unike navn)]],0),MATCH($D51,Alternativ1[#Headers],0)),0))),"")</f>
        <v/>
      </c>
      <c r="L51" s="2" t="str">
        <f ca="1">IFERROR(IF(L$2&gt;Analyseperiode,"",IF($F47=Analyseperiode,0,IF(MOD(L$2,ROUND(INDEX(Alternativ1[#All],MATCH('Kontantstrøm alt. 1'!$C48,Alternativ1[[#All],[Komponent/Løsning 
(NB! Bruk unike navn)]],0),MATCH($D51,Alternativ1[#Headers],0)+1),0))=0,INDEX(Alternativ1[#All],MATCH('Kontantstrøm alt. 1'!$C48,Alternativ1[[#All],[Komponent/Løsning 
(NB! Bruk unike navn)]],0),MATCH($D51,Alternativ1[#Headers],0)),0))),"")</f>
        <v/>
      </c>
      <c r="M51" s="2" t="str">
        <f ca="1">IFERROR(IF(M$2&gt;Analyseperiode,"",IF($F47=Analyseperiode,0,IF(MOD(M$2,ROUND(INDEX(Alternativ1[#All],MATCH('Kontantstrøm alt. 1'!$C48,Alternativ1[[#All],[Komponent/Løsning 
(NB! Bruk unike navn)]],0),MATCH($D51,Alternativ1[#Headers],0)+1),0))=0,INDEX(Alternativ1[#All],MATCH('Kontantstrøm alt. 1'!$C48,Alternativ1[[#All],[Komponent/Løsning 
(NB! Bruk unike navn)]],0),MATCH($D51,Alternativ1[#Headers],0)),0))),"")</f>
        <v/>
      </c>
      <c r="N51" s="2" t="str">
        <f ca="1">IFERROR(IF(N$2&gt;Analyseperiode,"",IF($F47=Analyseperiode,0,IF(MOD(N$2,ROUND(INDEX(Alternativ1[#All],MATCH('Kontantstrøm alt. 1'!$C48,Alternativ1[[#All],[Komponent/Løsning 
(NB! Bruk unike navn)]],0),MATCH($D51,Alternativ1[#Headers],0)+1),0))=0,INDEX(Alternativ1[#All],MATCH('Kontantstrøm alt. 1'!$C48,Alternativ1[[#All],[Komponent/Løsning 
(NB! Bruk unike navn)]],0),MATCH($D51,Alternativ1[#Headers],0)),0))),"")</f>
        <v/>
      </c>
      <c r="O51" s="2" t="str">
        <f ca="1">IFERROR(IF(O$2&gt;Analyseperiode,"",IF($F47=Analyseperiode,0,IF(MOD(O$2,ROUND(INDEX(Alternativ1[#All],MATCH('Kontantstrøm alt. 1'!$C48,Alternativ1[[#All],[Komponent/Løsning 
(NB! Bruk unike navn)]],0),MATCH($D51,Alternativ1[#Headers],0)+1),0))=0,INDEX(Alternativ1[#All],MATCH('Kontantstrøm alt. 1'!$C48,Alternativ1[[#All],[Komponent/Løsning 
(NB! Bruk unike navn)]],0),MATCH($D51,Alternativ1[#Headers],0)),0))),"")</f>
        <v/>
      </c>
      <c r="P51" s="2" t="str">
        <f ca="1">IFERROR(IF(P$2&gt;Analyseperiode,"",IF($F47=Analyseperiode,0,IF(MOD(P$2,ROUND(INDEX(Alternativ1[#All],MATCH('Kontantstrøm alt. 1'!$C48,Alternativ1[[#All],[Komponent/Løsning 
(NB! Bruk unike navn)]],0),MATCH($D51,Alternativ1[#Headers],0)+1),0))=0,INDEX(Alternativ1[#All],MATCH('Kontantstrøm alt. 1'!$C48,Alternativ1[[#All],[Komponent/Løsning 
(NB! Bruk unike navn)]],0),MATCH($D51,Alternativ1[#Headers],0)),0))),"")</f>
        <v/>
      </c>
      <c r="Q51" s="2" t="str">
        <f ca="1">IFERROR(IF(Q$2&gt;Analyseperiode,"",IF($F47=Analyseperiode,0,IF(MOD(Q$2,ROUND(INDEX(Alternativ1[#All],MATCH('Kontantstrøm alt. 1'!$C48,Alternativ1[[#All],[Komponent/Løsning 
(NB! Bruk unike navn)]],0),MATCH($D51,Alternativ1[#Headers],0)+1),0))=0,INDEX(Alternativ1[#All],MATCH('Kontantstrøm alt. 1'!$C48,Alternativ1[[#All],[Komponent/Løsning 
(NB! Bruk unike navn)]],0),MATCH($D51,Alternativ1[#Headers],0)),0))),"")</f>
        <v/>
      </c>
      <c r="R51" s="2" t="str">
        <f ca="1">IFERROR(IF(R$2&gt;Analyseperiode,"",IF($F47=Analyseperiode,0,IF(MOD(R$2,ROUND(INDEX(Alternativ1[#All],MATCH('Kontantstrøm alt. 1'!$C48,Alternativ1[[#All],[Komponent/Løsning 
(NB! Bruk unike navn)]],0),MATCH($D51,Alternativ1[#Headers],0)+1),0))=0,INDEX(Alternativ1[#All],MATCH('Kontantstrøm alt. 1'!$C48,Alternativ1[[#All],[Komponent/Løsning 
(NB! Bruk unike navn)]],0),MATCH($D51,Alternativ1[#Headers],0)),0))),"")</f>
        <v/>
      </c>
      <c r="S51" s="2" t="str">
        <f ca="1">IFERROR(IF(S$2&gt;Analyseperiode,"",IF($F47=Analyseperiode,0,IF(MOD(S$2,ROUND(INDEX(Alternativ1[#All],MATCH('Kontantstrøm alt. 1'!$C48,Alternativ1[[#All],[Komponent/Løsning 
(NB! Bruk unike navn)]],0),MATCH($D51,Alternativ1[#Headers],0)+1),0))=0,INDEX(Alternativ1[#All],MATCH('Kontantstrøm alt. 1'!$C48,Alternativ1[[#All],[Komponent/Løsning 
(NB! Bruk unike navn)]],0),MATCH($D51,Alternativ1[#Headers],0)),0))),"")</f>
        <v/>
      </c>
      <c r="T51" s="2" t="str">
        <f ca="1">IFERROR(IF(T$2&gt;Analyseperiode,"",IF($F47=Analyseperiode,0,IF(MOD(T$2,ROUND(INDEX(Alternativ1[#All],MATCH('Kontantstrøm alt. 1'!$C48,Alternativ1[[#All],[Komponent/Løsning 
(NB! Bruk unike navn)]],0),MATCH($D51,Alternativ1[#Headers],0)+1),0))=0,INDEX(Alternativ1[#All],MATCH('Kontantstrøm alt. 1'!$C48,Alternativ1[[#All],[Komponent/Løsning 
(NB! Bruk unike navn)]],0),MATCH($D51,Alternativ1[#Headers],0)),0))),"")</f>
        <v/>
      </c>
      <c r="U51" s="2" t="str">
        <f ca="1">IFERROR(IF(U$2&gt;Analyseperiode,"",IF($F47=Analyseperiode,0,IF(MOD(U$2,ROUND(INDEX(Alternativ1[#All],MATCH('Kontantstrøm alt. 1'!$C48,Alternativ1[[#All],[Komponent/Løsning 
(NB! Bruk unike navn)]],0),MATCH($D51,Alternativ1[#Headers],0)+1),0))=0,INDEX(Alternativ1[#All],MATCH('Kontantstrøm alt. 1'!$C48,Alternativ1[[#All],[Komponent/Løsning 
(NB! Bruk unike navn)]],0),MATCH($D51,Alternativ1[#Headers],0)),0))),"")</f>
        <v/>
      </c>
      <c r="V51" s="2" t="str">
        <f ca="1">IFERROR(IF(V$2&gt;Analyseperiode,"",IF($F47=Analyseperiode,0,IF(MOD(V$2,ROUND(INDEX(Alternativ1[#All],MATCH('Kontantstrøm alt. 1'!$C48,Alternativ1[[#All],[Komponent/Løsning 
(NB! Bruk unike navn)]],0),MATCH($D51,Alternativ1[#Headers],0)+1),0))=0,INDEX(Alternativ1[#All],MATCH('Kontantstrøm alt. 1'!$C48,Alternativ1[[#All],[Komponent/Løsning 
(NB! Bruk unike navn)]],0),MATCH($D51,Alternativ1[#Headers],0)),0))),"")</f>
        <v/>
      </c>
      <c r="W51" s="2" t="str">
        <f ca="1">IFERROR(IF(W$2&gt;Analyseperiode,"",IF($F47=Analyseperiode,0,IF(MOD(W$2,ROUND(INDEX(Alternativ1[#All],MATCH('Kontantstrøm alt. 1'!$C48,Alternativ1[[#All],[Komponent/Løsning 
(NB! Bruk unike navn)]],0),MATCH($D51,Alternativ1[#Headers],0)+1),0))=0,INDEX(Alternativ1[#All],MATCH('Kontantstrøm alt. 1'!$C48,Alternativ1[[#All],[Komponent/Løsning 
(NB! Bruk unike navn)]],0),MATCH($D51,Alternativ1[#Headers],0)),0))),"")</f>
        <v/>
      </c>
      <c r="X51" s="2" t="str">
        <f ca="1">IFERROR(IF(X$2&gt;Analyseperiode,"",IF($F47=Analyseperiode,0,IF(MOD(X$2,ROUND(INDEX(Alternativ1[#All],MATCH('Kontantstrøm alt. 1'!$C48,Alternativ1[[#All],[Komponent/Løsning 
(NB! Bruk unike navn)]],0),MATCH($D51,Alternativ1[#Headers],0)+1),0))=0,INDEX(Alternativ1[#All],MATCH('Kontantstrøm alt. 1'!$C48,Alternativ1[[#All],[Komponent/Løsning 
(NB! Bruk unike navn)]],0),MATCH($D51,Alternativ1[#Headers],0)),0))),"")</f>
        <v/>
      </c>
      <c r="Y51" s="2" t="str">
        <f ca="1">IFERROR(IF(Y$2&gt;Analyseperiode,"",IF($F47=Analyseperiode,0,IF(MOD(Y$2,ROUND(INDEX(Alternativ1[#All],MATCH('Kontantstrøm alt. 1'!$C48,Alternativ1[[#All],[Komponent/Løsning 
(NB! Bruk unike navn)]],0),MATCH($D51,Alternativ1[#Headers],0)+1),0))=0,INDEX(Alternativ1[#All],MATCH('Kontantstrøm alt. 1'!$C48,Alternativ1[[#All],[Komponent/Løsning 
(NB! Bruk unike navn)]],0),MATCH($D51,Alternativ1[#Headers],0)),0))),"")</f>
        <v/>
      </c>
      <c r="Z51" s="2" t="str">
        <f ca="1">IFERROR(IF(Z$2&gt;Analyseperiode,"",IF($F47=Analyseperiode,0,IF(MOD(Z$2,ROUND(INDEX(Alternativ1[#All],MATCH('Kontantstrøm alt. 1'!$C48,Alternativ1[[#All],[Komponent/Løsning 
(NB! Bruk unike navn)]],0),MATCH($D51,Alternativ1[#Headers],0)+1),0))=0,INDEX(Alternativ1[#All],MATCH('Kontantstrøm alt. 1'!$C48,Alternativ1[[#All],[Komponent/Løsning 
(NB! Bruk unike navn)]],0),MATCH($D51,Alternativ1[#Headers],0)),0))),"")</f>
        <v/>
      </c>
      <c r="AA51" s="2" t="str">
        <f ca="1">IFERROR(IF(AA$2&gt;Analyseperiode,"",IF($F47=Analyseperiode,0,IF(MOD(AA$2,ROUND(INDEX(Alternativ1[#All],MATCH('Kontantstrøm alt. 1'!$C48,Alternativ1[[#All],[Komponent/Løsning 
(NB! Bruk unike navn)]],0),MATCH($D51,Alternativ1[#Headers],0)+1),0))=0,INDEX(Alternativ1[#All],MATCH('Kontantstrøm alt. 1'!$C48,Alternativ1[[#All],[Komponent/Løsning 
(NB! Bruk unike navn)]],0),MATCH($D51,Alternativ1[#Headers],0)),0))),"")</f>
        <v/>
      </c>
      <c r="AB51" s="2" t="str">
        <f ca="1">IFERROR(IF(AB$2&gt;Analyseperiode,"",IF($F47=Analyseperiode,0,IF(MOD(AB$2,ROUND(INDEX(Alternativ1[#All],MATCH('Kontantstrøm alt. 1'!$C48,Alternativ1[[#All],[Komponent/Løsning 
(NB! Bruk unike navn)]],0),MATCH($D51,Alternativ1[#Headers],0)+1),0))=0,INDEX(Alternativ1[#All],MATCH('Kontantstrøm alt. 1'!$C48,Alternativ1[[#All],[Komponent/Løsning 
(NB! Bruk unike navn)]],0),MATCH($D51,Alternativ1[#Headers],0)),0))),"")</f>
        <v/>
      </c>
      <c r="AC51" s="2" t="str">
        <f ca="1">IFERROR(IF(AC$2&gt;Analyseperiode,"",IF($F47=Analyseperiode,0,IF(MOD(AC$2,ROUND(INDEX(Alternativ1[#All],MATCH('Kontantstrøm alt. 1'!$C48,Alternativ1[[#All],[Komponent/Løsning 
(NB! Bruk unike navn)]],0),MATCH($D51,Alternativ1[#Headers],0)+1),0))=0,INDEX(Alternativ1[#All],MATCH('Kontantstrøm alt. 1'!$C48,Alternativ1[[#All],[Komponent/Løsning 
(NB! Bruk unike navn)]],0),MATCH($D51,Alternativ1[#Headers],0)),0))),"")</f>
        <v/>
      </c>
      <c r="AD51" s="2" t="str">
        <f ca="1">IFERROR(IF(AD$2&gt;Analyseperiode,"",IF($F47=Analyseperiode,0,IF(MOD(AD$2,ROUND(INDEX(Alternativ1[#All],MATCH('Kontantstrøm alt. 1'!$C48,Alternativ1[[#All],[Komponent/Løsning 
(NB! Bruk unike navn)]],0),MATCH($D51,Alternativ1[#Headers],0)+1),0))=0,INDEX(Alternativ1[#All],MATCH('Kontantstrøm alt. 1'!$C48,Alternativ1[[#All],[Komponent/Løsning 
(NB! Bruk unike navn)]],0),MATCH($D51,Alternativ1[#Headers],0)),0))),"")</f>
        <v/>
      </c>
      <c r="AE51" s="2" t="str">
        <f ca="1">IFERROR(IF(AE$2&gt;Analyseperiode,"",IF($F47=Analyseperiode,0,IF(MOD(AE$2,ROUND(INDEX(Alternativ1[#All],MATCH('Kontantstrøm alt. 1'!$C48,Alternativ1[[#All],[Komponent/Løsning 
(NB! Bruk unike navn)]],0),MATCH($D51,Alternativ1[#Headers],0)+1),0))=0,INDEX(Alternativ1[#All],MATCH('Kontantstrøm alt. 1'!$C48,Alternativ1[[#All],[Komponent/Løsning 
(NB! Bruk unike navn)]],0),MATCH($D51,Alternativ1[#Headers],0)),0))),"")</f>
        <v/>
      </c>
      <c r="AF51" s="2" t="str">
        <f ca="1">IFERROR(IF(AF$2&gt;Analyseperiode,"",IF($F47=Analyseperiode,0,IF(MOD(AF$2,ROUND(INDEX(Alternativ1[#All],MATCH('Kontantstrøm alt. 1'!$C48,Alternativ1[[#All],[Komponent/Løsning 
(NB! Bruk unike navn)]],0),MATCH($D51,Alternativ1[#Headers],0)+1),0))=0,INDEX(Alternativ1[#All],MATCH('Kontantstrøm alt. 1'!$C48,Alternativ1[[#All],[Komponent/Løsning 
(NB! Bruk unike navn)]],0),MATCH($D51,Alternativ1[#Headers],0)),0))),"")</f>
        <v/>
      </c>
      <c r="AG51" s="2" t="str">
        <f ca="1">IFERROR(IF(AG$2&gt;Analyseperiode,"",IF($F47=Analyseperiode,0,IF(MOD(AG$2,ROUND(INDEX(Alternativ1[#All],MATCH('Kontantstrøm alt. 1'!$C48,Alternativ1[[#All],[Komponent/Løsning 
(NB! Bruk unike navn)]],0),MATCH($D51,Alternativ1[#Headers],0)+1),0))=0,INDEX(Alternativ1[#All],MATCH('Kontantstrøm alt. 1'!$C48,Alternativ1[[#All],[Komponent/Løsning 
(NB! Bruk unike navn)]],0),MATCH($D51,Alternativ1[#Headers],0)),0))),"")</f>
        <v/>
      </c>
      <c r="AH51" s="2" t="str">
        <f ca="1">IFERROR(IF(AH$2&gt;Analyseperiode,"",IF($F47=Analyseperiode,0,IF(MOD(AH$2,ROUND(INDEX(Alternativ1[#All],MATCH('Kontantstrøm alt. 1'!$C48,Alternativ1[[#All],[Komponent/Løsning 
(NB! Bruk unike navn)]],0),MATCH($D51,Alternativ1[#Headers],0)+1),0))=0,INDEX(Alternativ1[#All],MATCH('Kontantstrøm alt. 1'!$C48,Alternativ1[[#All],[Komponent/Løsning 
(NB! Bruk unike navn)]],0),MATCH($D51,Alternativ1[#Headers],0)),0))),"")</f>
        <v/>
      </c>
      <c r="AI51" s="2" t="str">
        <f ca="1">IFERROR(IF(AI$2&gt;Analyseperiode,"",IF($F47=Analyseperiode,0,IF(MOD(AI$2,ROUND(INDEX(Alternativ1[#All],MATCH('Kontantstrøm alt. 1'!$C48,Alternativ1[[#All],[Komponent/Løsning 
(NB! Bruk unike navn)]],0),MATCH($D51,Alternativ1[#Headers],0)+1),0))=0,INDEX(Alternativ1[#All],MATCH('Kontantstrøm alt. 1'!$C48,Alternativ1[[#All],[Komponent/Løsning 
(NB! Bruk unike navn)]],0),MATCH($D51,Alternativ1[#Headers],0)),0))),"")</f>
        <v/>
      </c>
      <c r="AJ51" s="2" t="str">
        <f>IFERROR(IF(AJ$2&gt;Analyseperiode,"",IF($F47=Analyseperiode,0,IF(MOD(AJ$2,ROUND(INDEX(Alternativ1[#All],MATCH('Kontantstrøm alt. 1'!$C48,Alternativ1[[#All],[Komponent/Løsning 
(NB! Bruk unike navn)]],0),MATCH($D51,Alternativ1[#Headers],0)+1),0))=0,INDEX(Alternativ1[#All],MATCH('Kontantstrøm alt. 1'!$C48,Alternativ1[[#All],[Komponent/Løsning 
(NB! Bruk unike navn)]],0),MATCH($D51,Alternativ1[#Headers],0)),0))),"")</f>
        <v/>
      </c>
      <c r="AK51" s="2" t="str">
        <f>IFERROR(IF(AK$2&gt;Analyseperiode,"",IF($F47=Analyseperiode,0,IF(MOD(AK$2,ROUND(INDEX(Alternativ1[#All],MATCH('Kontantstrøm alt. 1'!$C48,Alternativ1[[#All],[Komponent/Løsning 
(NB! Bruk unike navn)]],0),MATCH($D51,Alternativ1[#Headers],0)+1),0))=0,INDEX(Alternativ1[#All],MATCH('Kontantstrøm alt. 1'!$C48,Alternativ1[[#All],[Komponent/Løsning 
(NB! Bruk unike navn)]],0),MATCH($D51,Alternativ1[#Headers],0)),0))),"")</f>
        <v/>
      </c>
      <c r="AL51" s="2" t="str">
        <f>IFERROR(IF(AL$2&gt;Analyseperiode,"",IF($F47=Analyseperiode,0,IF(MOD(AL$2,ROUND(INDEX(Alternativ1[#All],MATCH('Kontantstrøm alt. 1'!$C48,Alternativ1[[#All],[Komponent/Løsning 
(NB! Bruk unike navn)]],0),MATCH($D51,Alternativ1[#Headers],0)+1),0))=0,INDEX(Alternativ1[#All],MATCH('Kontantstrøm alt. 1'!$C48,Alternativ1[[#All],[Komponent/Løsning 
(NB! Bruk unike navn)]],0),MATCH($D51,Alternativ1[#Headers],0)),0))),"")</f>
        <v/>
      </c>
      <c r="AM51" s="2" t="str">
        <f>IFERROR(IF(AM$2&gt;Analyseperiode,"",IF($F47=Analyseperiode,0,IF(MOD(AM$2,ROUND(INDEX(Alternativ1[#All],MATCH('Kontantstrøm alt. 1'!$C48,Alternativ1[[#All],[Komponent/Løsning 
(NB! Bruk unike navn)]],0),MATCH($D51,Alternativ1[#Headers],0)+1),0))=0,INDEX(Alternativ1[#All],MATCH('Kontantstrøm alt. 1'!$C48,Alternativ1[[#All],[Komponent/Løsning 
(NB! Bruk unike navn)]],0),MATCH($D51,Alternativ1[#Headers],0)),0))),"")</f>
        <v/>
      </c>
      <c r="AN51" s="2" t="str">
        <f>IFERROR(IF(AN$2&gt;Analyseperiode,"",IF($F47=Analyseperiode,0,IF(MOD(AN$2,ROUND(INDEX(Alternativ1[#All],MATCH('Kontantstrøm alt. 1'!$C48,Alternativ1[[#All],[Komponent/Løsning 
(NB! Bruk unike navn)]],0),MATCH($D51,Alternativ1[#Headers],0)+1),0))=0,INDEX(Alternativ1[#All],MATCH('Kontantstrøm alt. 1'!$C48,Alternativ1[[#All],[Komponent/Løsning 
(NB! Bruk unike navn)]],0),MATCH($D51,Alternativ1[#Headers],0)),0))),"")</f>
        <v/>
      </c>
      <c r="AO51" s="2" t="str">
        <f>IFERROR(IF(AO$2&gt;Analyseperiode,"",IF($F47=Analyseperiode,0,IF(MOD(AO$2,ROUND(INDEX(Alternativ1[#All],MATCH('Kontantstrøm alt. 1'!$C48,Alternativ1[[#All],[Komponent/Løsning 
(NB! Bruk unike navn)]],0),MATCH($D51,Alternativ1[#Headers],0)+1),0))=0,INDEX(Alternativ1[#All],MATCH('Kontantstrøm alt. 1'!$C48,Alternativ1[[#All],[Komponent/Løsning 
(NB! Bruk unike navn)]],0),MATCH($D51,Alternativ1[#Headers],0)),0))),"")</f>
        <v/>
      </c>
      <c r="AP51" s="2" t="str">
        <f>IFERROR(IF(AP$2&gt;Analyseperiode,"",IF($F47=Analyseperiode,0,IF(MOD(AP$2,ROUND(INDEX(Alternativ1[#All],MATCH('Kontantstrøm alt. 1'!$C48,Alternativ1[[#All],[Komponent/Løsning 
(NB! Bruk unike navn)]],0),MATCH($D51,Alternativ1[#Headers],0)+1),0))=0,INDEX(Alternativ1[#All],MATCH('Kontantstrøm alt. 1'!$C48,Alternativ1[[#All],[Komponent/Løsning 
(NB! Bruk unike navn)]],0),MATCH($D51,Alternativ1[#Headers],0)),0))),"")</f>
        <v/>
      </c>
      <c r="AQ51" s="2" t="str">
        <f>IFERROR(IF(AQ$2&gt;Analyseperiode,"",IF($F47=Analyseperiode,0,IF(MOD(AQ$2,ROUND(INDEX(Alternativ1[#All],MATCH('Kontantstrøm alt. 1'!$C48,Alternativ1[[#All],[Komponent/Løsning 
(NB! Bruk unike navn)]],0),MATCH($D51,Alternativ1[#Headers],0)+1),0))=0,INDEX(Alternativ1[#All],MATCH('Kontantstrøm alt. 1'!$C48,Alternativ1[[#All],[Komponent/Løsning 
(NB! Bruk unike navn)]],0),MATCH($D51,Alternativ1[#Headers],0)),0))),"")</f>
        <v/>
      </c>
      <c r="AR51" s="2" t="str">
        <f>IFERROR(IF(AR$2&gt;Analyseperiode,"",IF($F47=Analyseperiode,0,IF(MOD(AR$2,ROUND(INDEX(Alternativ1[#All],MATCH('Kontantstrøm alt. 1'!$C48,Alternativ1[[#All],[Komponent/Løsning 
(NB! Bruk unike navn)]],0),MATCH($D51,Alternativ1[#Headers],0)+1),0))=0,INDEX(Alternativ1[#All],MATCH('Kontantstrøm alt. 1'!$C48,Alternativ1[[#All],[Komponent/Løsning 
(NB! Bruk unike navn)]],0),MATCH($D51,Alternativ1[#Headers],0)),0))),"")</f>
        <v/>
      </c>
      <c r="AS51" s="2" t="str">
        <f>IFERROR(IF(AS$2&gt;Analyseperiode,"",IF($F47=Analyseperiode,0,IF(MOD(AS$2,ROUND(INDEX(Alternativ1[#All],MATCH('Kontantstrøm alt. 1'!$C48,Alternativ1[[#All],[Komponent/Løsning 
(NB! Bruk unike navn)]],0),MATCH($D51,Alternativ1[#Headers],0)+1),0))=0,INDEX(Alternativ1[#All],MATCH('Kontantstrøm alt. 1'!$C48,Alternativ1[[#All],[Komponent/Løsning 
(NB! Bruk unike navn)]],0),MATCH($D51,Alternativ1[#Headers],0)),0))),"")</f>
        <v/>
      </c>
      <c r="AT51" s="2" t="str">
        <f>IFERROR(IF(AT$2&gt;Analyseperiode,"",IF($F47=Analyseperiode,0,IF(MOD(AT$2,ROUND(INDEX(Alternativ1[#All],MATCH('Kontantstrøm alt. 1'!$C48,Alternativ1[[#All],[Komponent/Løsning 
(NB! Bruk unike navn)]],0),MATCH($D51,Alternativ1[#Headers],0)+1),0))=0,INDEX(Alternativ1[#All],MATCH('Kontantstrøm alt. 1'!$C48,Alternativ1[[#All],[Komponent/Løsning 
(NB! Bruk unike navn)]],0),MATCH($D51,Alternativ1[#Headers],0)),0))),"")</f>
        <v/>
      </c>
      <c r="AU51" s="2" t="str">
        <f>IFERROR(IF(AU$2&gt;Analyseperiode,"",IF($F47=Analyseperiode,0,IF(MOD(AU$2,ROUND(INDEX(Alternativ1[#All],MATCH('Kontantstrøm alt. 1'!$C48,Alternativ1[[#All],[Komponent/Løsning 
(NB! Bruk unike navn)]],0),MATCH($D51,Alternativ1[#Headers],0)+1),0))=0,INDEX(Alternativ1[#All],MATCH('Kontantstrøm alt. 1'!$C48,Alternativ1[[#All],[Komponent/Løsning 
(NB! Bruk unike navn)]],0),MATCH($D51,Alternativ1[#Headers],0)),0))),"")</f>
        <v/>
      </c>
      <c r="AV51" s="2" t="str">
        <f>IFERROR(IF(AV$2&gt;Analyseperiode,"",IF($F47=Analyseperiode,0,IF(MOD(AV$2,ROUND(INDEX(Alternativ1[#All],MATCH('Kontantstrøm alt. 1'!$C48,Alternativ1[[#All],[Komponent/Løsning 
(NB! Bruk unike navn)]],0),MATCH($D51,Alternativ1[#Headers],0)+1),0))=0,INDEX(Alternativ1[#All],MATCH('Kontantstrøm alt. 1'!$C48,Alternativ1[[#All],[Komponent/Løsning 
(NB! Bruk unike navn)]],0),MATCH($D51,Alternativ1[#Headers],0)),0))),"")</f>
        <v/>
      </c>
      <c r="AW51" s="2" t="str">
        <f>IFERROR(IF(AW$2&gt;Analyseperiode,"",IF($F47=Analyseperiode,0,IF(MOD(AW$2,ROUND(INDEX(Alternativ1[#All],MATCH('Kontantstrøm alt. 1'!$C48,Alternativ1[[#All],[Komponent/Løsning 
(NB! Bruk unike navn)]],0),MATCH($D51,Alternativ1[#Headers],0)+1),0))=0,INDEX(Alternativ1[#All],MATCH('Kontantstrøm alt. 1'!$C48,Alternativ1[[#All],[Komponent/Løsning 
(NB! Bruk unike navn)]],0),MATCH($D51,Alternativ1[#Headers],0)),0))),"")</f>
        <v/>
      </c>
      <c r="AX51" s="2" t="str">
        <f>IFERROR(IF(AX$2&gt;Analyseperiode,"",IF($F47=Analyseperiode,0,IF(MOD(AX$2,ROUND(INDEX(Alternativ1[#All],MATCH('Kontantstrøm alt. 1'!$C48,Alternativ1[[#All],[Komponent/Løsning 
(NB! Bruk unike navn)]],0),MATCH($D51,Alternativ1[#Headers],0)+1),0))=0,INDEX(Alternativ1[#All],MATCH('Kontantstrøm alt. 1'!$C48,Alternativ1[[#All],[Komponent/Løsning 
(NB! Bruk unike navn)]],0),MATCH($D51,Alternativ1[#Headers],0)),0))),"")</f>
        <v/>
      </c>
      <c r="AY51" s="2" t="str">
        <f>IFERROR(IF(AY$2&gt;Analyseperiode,"",IF($F47=Analyseperiode,0,IF(MOD(AY$2,ROUND(INDEX(Alternativ1[#All],MATCH('Kontantstrøm alt. 1'!$C48,Alternativ1[[#All],[Komponent/Løsning 
(NB! Bruk unike navn)]],0),MATCH($D51,Alternativ1[#Headers],0)+1),0))=0,INDEX(Alternativ1[#All],MATCH('Kontantstrøm alt. 1'!$C48,Alternativ1[[#All],[Komponent/Løsning 
(NB! Bruk unike navn)]],0),MATCH($D51,Alternativ1[#Headers],0)),0))),"")</f>
        <v/>
      </c>
      <c r="AZ51" s="2" t="str">
        <f>IFERROR(IF(AZ$2&gt;Analyseperiode,"",IF($F47=Analyseperiode,0,IF(MOD(AZ$2,ROUND(INDEX(Alternativ1[#All],MATCH('Kontantstrøm alt. 1'!$C48,Alternativ1[[#All],[Komponent/Løsning 
(NB! Bruk unike navn)]],0),MATCH($D51,Alternativ1[#Headers],0)+1),0))=0,INDEX(Alternativ1[#All],MATCH('Kontantstrøm alt. 1'!$C48,Alternativ1[[#All],[Komponent/Løsning 
(NB! Bruk unike navn)]],0),MATCH($D51,Alternativ1[#Headers],0)),0))),"")</f>
        <v/>
      </c>
      <c r="BA51" s="2" t="str">
        <f>IFERROR(IF(BA$2&gt;Analyseperiode,"",IF($F47=Analyseperiode,0,IF(MOD(BA$2,ROUND(INDEX(Alternativ1[#All],MATCH('Kontantstrøm alt. 1'!$C48,Alternativ1[[#All],[Komponent/Løsning 
(NB! Bruk unike navn)]],0),MATCH($D51,Alternativ1[#Headers],0)+1),0))=0,INDEX(Alternativ1[#All],MATCH('Kontantstrøm alt. 1'!$C48,Alternativ1[[#All],[Komponent/Løsning 
(NB! Bruk unike navn)]],0),MATCH($D51,Alternativ1[#Headers],0)),0))),"")</f>
        <v/>
      </c>
      <c r="BB51" s="2" t="str">
        <f>IFERROR(IF(BB$2&gt;Analyseperiode,"",IF($F47=Analyseperiode,0,IF(MOD(BB$2,ROUND(INDEX(Alternativ1[#All],MATCH('Kontantstrøm alt. 1'!$C48,Alternativ1[[#All],[Komponent/Løsning 
(NB! Bruk unike navn)]],0),MATCH($D51,Alternativ1[#Headers],0)+1),0))=0,INDEX(Alternativ1[#All],MATCH('Kontantstrøm alt. 1'!$C48,Alternativ1[[#All],[Komponent/Løsning 
(NB! Bruk unike navn)]],0),MATCH($D51,Alternativ1[#Headers],0)),0))),"")</f>
        <v/>
      </c>
      <c r="BC51" s="2" t="str">
        <f>IFERROR(IF(BC$2&gt;Analyseperiode,"",IF($F47=Analyseperiode,0,IF(MOD(BC$2,ROUND(INDEX(Alternativ1[#All],MATCH('Kontantstrøm alt. 1'!$C48,Alternativ1[[#All],[Komponent/Løsning 
(NB! Bruk unike navn)]],0),MATCH($D51,Alternativ1[#Headers],0)+1),0))=0,INDEX(Alternativ1[#All],MATCH('Kontantstrøm alt. 1'!$C48,Alternativ1[[#All],[Komponent/Løsning 
(NB! Bruk unike navn)]],0),MATCH($D51,Alternativ1[#Headers],0)),0))),"")</f>
        <v/>
      </c>
      <c r="BD51" s="2" t="str">
        <f>IFERROR(IF(BD$2&gt;Analyseperiode,"",IF($F47=Analyseperiode,0,IF(MOD(BD$2,ROUND(INDEX(Alternativ1[#All],MATCH('Kontantstrøm alt. 1'!$C48,Alternativ1[[#All],[Komponent/Løsning 
(NB! Bruk unike navn)]],0),MATCH($D51,Alternativ1[#Headers],0)+1),0))=0,INDEX(Alternativ1[#All],MATCH('Kontantstrøm alt. 1'!$C48,Alternativ1[[#All],[Komponent/Løsning 
(NB! Bruk unike navn)]],0),MATCH($D51,Alternativ1[#Headers],0)),0))),"")</f>
        <v/>
      </c>
      <c r="BE51" s="2" t="str">
        <f>IFERROR(IF(BE$2&gt;Analyseperiode,"",IF($F47=Analyseperiode,0,IF(MOD(BE$2,ROUND(INDEX(Alternativ1[#All],MATCH('Kontantstrøm alt. 1'!$C48,Alternativ1[[#All],[Komponent/Løsning 
(NB! Bruk unike navn)]],0),MATCH($D51,Alternativ1[#Headers],0)+1),0))=0,INDEX(Alternativ1[#All],MATCH('Kontantstrøm alt. 1'!$C48,Alternativ1[[#All],[Komponent/Løsning 
(NB! Bruk unike navn)]],0),MATCH($D51,Alternativ1[#Headers],0)),0))),"")</f>
        <v/>
      </c>
      <c r="BF51" s="2" t="str">
        <f>IFERROR(IF(BF$2&gt;Analyseperiode,"",IF($F47=Analyseperiode,0,IF(MOD(BF$2,ROUND(INDEX(Alternativ1[#All],MATCH('Kontantstrøm alt. 1'!$C48,Alternativ1[[#All],[Komponent/Løsning 
(NB! Bruk unike navn)]],0),MATCH($D51,Alternativ1[#Headers],0)+1),0))=0,INDEX(Alternativ1[#All],MATCH('Kontantstrøm alt. 1'!$C48,Alternativ1[[#All],[Komponent/Løsning 
(NB! Bruk unike navn)]],0),MATCH($D51,Alternativ1[#Headers],0)),0))),"")</f>
        <v/>
      </c>
      <c r="BG51" s="2" t="str">
        <f>IFERROR(IF(BG$2&gt;Analyseperiode,"",IF($F47=Analyseperiode,0,IF(MOD(BG$2,ROUND(INDEX(Alternativ1[#All],MATCH('Kontantstrøm alt. 1'!$C48,Alternativ1[[#All],[Komponent/Løsning 
(NB! Bruk unike navn)]],0),MATCH($D51,Alternativ1[#Headers],0)+1),0))=0,INDEX(Alternativ1[#All],MATCH('Kontantstrøm alt. 1'!$C48,Alternativ1[[#All],[Komponent/Løsning 
(NB! Bruk unike navn)]],0),MATCH($D51,Alternativ1[#Headers],0)),0))),"")</f>
        <v/>
      </c>
      <c r="BH51" s="2" t="str">
        <f>IFERROR(IF(BH$2&gt;Analyseperiode,"",IF($F47=Analyseperiode,0,IF(MOD(BH$2,ROUND(INDEX(Alternativ1[#All],MATCH('Kontantstrøm alt. 1'!$C48,Alternativ1[[#All],[Komponent/Løsning 
(NB! Bruk unike navn)]],0),MATCH($D51,Alternativ1[#Headers],0)+1),0))=0,INDEX(Alternativ1[#All],MATCH('Kontantstrøm alt. 1'!$C48,Alternativ1[[#All],[Komponent/Løsning 
(NB! Bruk unike navn)]],0),MATCH($D51,Alternativ1[#Headers],0)),0))),"")</f>
        <v/>
      </c>
      <c r="BI51" s="2" t="str">
        <f>IFERROR(IF(BI$2&gt;Analyseperiode,"",IF($F47=Analyseperiode,0,IF(MOD(BI$2,ROUND(INDEX(Alternativ1[#All],MATCH('Kontantstrøm alt. 1'!$C48,Alternativ1[[#All],[Komponent/Løsning 
(NB! Bruk unike navn)]],0),MATCH($D51,Alternativ1[#Headers],0)+1),0))=0,INDEX(Alternativ1[#All],MATCH('Kontantstrøm alt. 1'!$C48,Alternativ1[[#All],[Komponent/Løsning 
(NB! Bruk unike navn)]],0),MATCH($D51,Alternativ1[#Headers],0)),0))),"")</f>
        <v/>
      </c>
      <c r="BJ51" s="2" t="str">
        <f>IFERROR(IF(BJ$2&gt;Analyseperiode,"",IF($F47=Analyseperiode,0,IF(MOD(BJ$2,ROUND(INDEX(Alternativ1[#All],MATCH('Kontantstrøm alt. 1'!$C48,Alternativ1[[#All],[Komponent/Løsning 
(NB! Bruk unike navn)]],0),MATCH($D51,Alternativ1[#Headers],0)+1),0))=0,INDEX(Alternativ1[#All],MATCH('Kontantstrøm alt. 1'!$C48,Alternativ1[[#All],[Komponent/Løsning 
(NB! Bruk unike navn)]],0),MATCH($D51,Alternativ1[#Headers],0)),0))),"")</f>
        <v/>
      </c>
      <c r="BK51" s="2" t="str">
        <f>IFERROR(IF(BK$2&gt;Analyseperiode,"",IF($F47=Analyseperiode,0,IF(MOD(BK$2,ROUND(INDEX(Alternativ1[#All],MATCH('Kontantstrøm alt. 1'!$C48,Alternativ1[[#All],[Komponent/Løsning 
(NB! Bruk unike navn)]],0),MATCH($D51,Alternativ1[#Headers],0)+1),0))=0,INDEX(Alternativ1[#All],MATCH('Kontantstrøm alt. 1'!$C48,Alternativ1[[#All],[Komponent/Løsning 
(NB! Bruk unike navn)]],0),MATCH($D51,Alternativ1[#Headers],0)),0))),"")</f>
        <v/>
      </c>
      <c r="BL51" s="2" t="str">
        <f>IFERROR(IF(BL$2&gt;Analyseperiode,"",IF($F47=Analyseperiode,0,IF(MOD(BL$2,ROUND(INDEX(Alternativ1[#All],MATCH('Kontantstrøm alt. 1'!$C48,Alternativ1[[#All],[Komponent/Løsning 
(NB! Bruk unike navn)]],0),MATCH($D51,Alternativ1[#Headers],0)+1),0))=0,INDEX(Alternativ1[#All],MATCH('Kontantstrøm alt. 1'!$C48,Alternativ1[[#All],[Komponent/Løsning 
(NB! Bruk unike navn)]],0),MATCH($D51,Alternativ1[#Headers],0)),0))),"")</f>
        <v/>
      </c>
      <c r="BM51" s="2" t="str">
        <f>IFERROR(IF(BM$2&gt;Analyseperiode,"",IF($F47=Analyseperiode,0,IF(MOD(BM$2,ROUND(INDEX(Alternativ1[#All],MATCH('Kontantstrøm alt. 1'!$C48,Alternativ1[[#All],[Komponent/Løsning 
(NB! Bruk unike navn)]],0),MATCH($D51,Alternativ1[#Headers],0)+1),0))=0,INDEX(Alternativ1[#All],MATCH('Kontantstrøm alt. 1'!$C48,Alternativ1[[#All],[Komponent/Løsning 
(NB! Bruk unike navn)]],0),MATCH($D51,Alternativ1[#Headers],0)),0))),"")</f>
        <v/>
      </c>
    </row>
    <row r="52" spans="1:65" x14ac:dyDescent="0.2">
      <c r="B52" s="9">
        <f ca="1">IFERROR(NPV(Kalkrente,OFFSET('Kontantstrøm alt. 1'!$F52,0,0,1,Analyseperiode)),0)</f>
        <v>0</v>
      </c>
      <c r="C52" s="4"/>
      <c r="D52" t="str">
        <f>Alternativ1[[#Headers],[5.1 Energi 
(Årlig kostnad)]]</f>
        <v>5.1 Energi 
(Årlig kostnad)</v>
      </c>
      <c r="E52" s="2"/>
      <c r="F52" s="2" t="str">
        <f ca="1">IFERROR(IF(F$2&gt;Analyseperiode,"",INDEX(Alternativ1[#All],MATCH('Kontantstrøm alt. 1'!$C48,Alternativ1[[#All],[Komponent/Løsning 
(NB! Bruk unike navn)]],0),MATCH($D52,Alternativ1[#Headers],0))),"")</f>
        <v/>
      </c>
      <c r="G52" s="2" t="str">
        <f ca="1">IFERROR(IF(G$2&gt;Analyseperiode,"",INDEX(Alternativ1[#All],MATCH('Kontantstrøm alt. 1'!$C48,Alternativ1[[#All],[Komponent/Løsning 
(NB! Bruk unike navn)]],0),MATCH($D52,Alternativ1[#Headers],0))),"")</f>
        <v/>
      </c>
      <c r="H52" s="2" t="str">
        <f ca="1">IFERROR(IF(H$2&gt;Analyseperiode,"",INDEX(Alternativ1[#All],MATCH('Kontantstrøm alt. 1'!$C48,Alternativ1[[#All],[Komponent/Løsning 
(NB! Bruk unike navn)]],0),MATCH($D52,Alternativ1[#Headers],0))),"")</f>
        <v/>
      </c>
      <c r="I52" s="2" t="str">
        <f ca="1">IFERROR(IF(I$2&gt;Analyseperiode,"",INDEX(Alternativ1[#All],MATCH('Kontantstrøm alt. 1'!$C48,Alternativ1[[#All],[Komponent/Løsning 
(NB! Bruk unike navn)]],0),MATCH($D52,Alternativ1[#Headers],0))),"")</f>
        <v/>
      </c>
      <c r="J52" s="2" t="str">
        <f ca="1">IFERROR(IF(J$2&gt;Analyseperiode,"",INDEX(Alternativ1[#All],MATCH('Kontantstrøm alt. 1'!$C48,Alternativ1[[#All],[Komponent/Løsning 
(NB! Bruk unike navn)]],0),MATCH($D52,Alternativ1[#Headers],0))),"")</f>
        <v/>
      </c>
      <c r="K52" s="2" t="str">
        <f ca="1">IFERROR(IF(K$2&gt;Analyseperiode,"",INDEX(Alternativ1[#All],MATCH('Kontantstrøm alt. 1'!$C48,Alternativ1[[#All],[Komponent/Løsning 
(NB! Bruk unike navn)]],0),MATCH($D52,Alternativ1[#Headers],0))),"")</f>
        <v/>
      </c>
      <c r="L52" s="2" t="str">
        <f ca="1">IFERROR(IF(L$2&gt;Analyseperiode,"",INDEX(Alternativ1[#All],MATCH('Kontantstrøm alt. 1'!$C48,Alternativ1[[#All],[Komponent/Løsning 
(NB! Bruk unike navn)]],0),MATCH($D52,Alternativ1[#Headers],0))),"")</f>
        <v/>
      </c>
      <c r="M52" s="2" t="str">
        <f ca="1">IFERROR(IF(M$2&gt;Analyseperiode,"",INDEX(Alternativ1[#All],MATCH('Kontantstrøm alt. 1'!$C48,Alternativ1[[#All],[Komponent/Løsning 
(NB! Bruk unike navn)]],0),MATCH($D52,Alternativ1[#Headers],0))),"")</f>
        <v/>
      </c>
      <c r="N52" s="2" t="str">
        <f ca="1">IFERROR(IF(N$2&gt;Analyseperiode,"",INDEX(Alternativ1[#All],MATCH('Kontantstrøm alt. 1'!$C48,Alternativ1[[#All],[Komponent/Løsning 
(NB! Bruk unike navn)]],0),MATCH($D52,Alternativ1[#Headers],0))),"")</f>
        <v/>
      </c>
      <c r="O52" s="2" t="str">
        <f ca="1">IFERROR(IF(O$2&gt;Analyseperiode,"",INDEX(Alternativ1[#All],MATCH('Kontantstrøm alt. 1'!$C48,Alternativ1[[#All],[Komponent/Løsning 
(NB! Bruk unike navn)]],0),MATCH($D52,Alternativ1[#Headers],0))),"")</f>
        <v/>
      </c>
      <c r="P52" s="2" t="str">
        <f ca="1">IFERROR(IF(P$2&gt;Analyseperiode,"",INDEX(Alternativ1[#All],MATCH('Kontantstrøm alt. 1'!$C48,Alternativ1[[#All],[Komponent/Løsning 
(NB! Bruk unike navn)]],0),MATCH($D52,Alternativ1[#Headers],0))),"")</f>
        <v/>
      </c>
      <c r="Q52" s="2" t="str">
        <f ca="1">IFERROR(IF(Q$2&gt;Analyseperiode,"",INDEX(Alternativ1[#All],MATCH('Kontantstrøm alt. 1'!$C48,Alternativ1[[#All],[Komponent/Løsning 
(NB! Bruk unike navn)]],0),MATCH($D52,Alternativ1[#Headers],0))),"")</f>
        <v/>
      </c>
      <c r="R52" s="2" t="str">
        <f ca="1">IFERROR(IF(R$2&gt;Analyseperiode,"",INDEX(Alternativ1[#All],MATCH('Kontantstrøm alt. 1'!$C48,Alternativ1[[#All],[Komponent/Løsning 
(NB! Bruk unike navn)]],0),MATCH($D52,Alternativ1[#Headers],0))),"")</f>
        <v/>
      </c>
      <c r="S52" s="2" t="str">
        <f ca="1">IFERROR(IF(S$2&gt;Analyseperiode,"",INDEX(Alternativ1[#All],MATCH('Kontantstrøm alt. 1'!$C48,Alternativ1[[#All],[Komponent/Løsning 
(NB! Bruk unike navn)]],0),MATCH($D52,Alternativ1[#Headers],0))),"")</f>
        <v/>
      </c>
      <c r="T52" s="2" t="str">
        <f ca="1">IFERROR(IF(T$2&gt;Analyseperiode,"",INDEX(Alternativ1[#All],MATCH('Kontantstrøm alt. 1'!$C48,Alternativ1[[#All],[Komponent/Løsning 
(NB! Bruk unike navn)]],0),MATCH($D52,Alternativ1[#Headers],0))),"")</f>
        <v/>
      </c>
      <c r="U52" s="2" t="str">
        <f ca="1">IFERROR(IF(U$2&gt;Analyseperiode,"",INDEX(Alternativ1[#All],MATCH('Kontantstrøm alt. 1'!$C48,Alternativ1[[#All],[Komponent/Løsning 
(NB! Bruk unike navn)]],0),MATCH($D52,Alternativ1[#Headers],0))),"")</f>
        <v/>
      </c>
      <c r="V52" s="2" t="str">
        <f ca="1">IFERROR(IF(V$2&gt;Analyseperiode,"",INDEX(Alternativ1[#All],MATCH('Kontantstrøm alt. 1'!$C48,Alternativ1[[#All],[Komponent/Løsning 
(NB! Bruk unike navn)]],0),MATCH($D52,Alternativ1[#Headers],0))),"")</f>
        <v/>
      </c>
      <c r="W52" s="2" t="str">
        <f ca="1">IFERROR(IF(W$2&gt;Analyseperiode,"",INDEX(Alternativ1[#All],MATCH('Kontantstrøm alt. 1'!$C48,Alternativ1[[#All],[Komponent/Løsning 
(NB! Bruk unike navn)]],0),MATCH($D52,Alternativ1[#Headers],0))),"")</f>
        <v/>
      </c>
      <c r="X52" s="2" t="str">
        <f ca="1">IFERROR(IF(X$2&gt;Analyseperiode,"",INDEX(Alternativ1[#All],MATCH('Kontantstrøm alt. 1'!$C48,Alternativ1[[#All],[Komponent/Løsning 
(NB! Bruk unike navn)]],0),MATCH($D52,Alternativ1[#Headers],0))),"")</f>
        <v/>
      </c>
      <c r="Y52" s="2" t="str">
        <f ca="1">IFERROR(IF(Y$2&gt;Analyseperiode,"",INDEX(Alternativ1[#All],MATCH('Kontantstrøm alt. 1'!$C48,Alternativ1[[#All],[Komponent/Løsning 
(NB! Bruk unike navn)]],0),MATCH($D52,Alternativ1[#Headers],0))),"")</f>
        <v/>
      </c>
      <c r="Z52" s="2" t="str">
        <f ca="1">IFERROR(IF(Z$2&gt;Analyseperiode,"",INDEX(Alternativ1[#All],MATCH('Kontantstrøm alt. 1'!$C48,Alternativ1[[#All],[Komponent/Løsning 
(NB! Bruk unike navn)]],0),MATCH($D52,Alternativ1[#Headers],0))),"")</f>
        <v/>
      </c>
      <c r="AA52" s="2" t="str">
        <f ca="1">IFERROR(IF(AA$2&gt;Analyseperiode,"",INDEX(Alternativ1[#All],MATCH('Kontantstrøm alt. 1'!$C48,Alternativ1[[#All],[Komponent/Løsning 
(NB! Bruk unike navn)]],0),MATCH($D52,Alternativ1[#Headers],0))),"")</f>
        <v/>
      </c>
      <c r="AB52" s="2" t="str">
        <f ca="1">IFERROR(IF(AB$2&gt;Analyseperiode,"",INDEX(Alternativ1[#All],MATCH('Kontantstrøm alt. 1'!$C48,Alternativ1[[#All],[Komponent/Løsning 
(NB! Bruk unike navn)]],0),MATCH($D52,Alternativ1[#Headers],0))),"")</f>
        <v/>
      </c>
      <c r="AC52" s="2" t="str">
        <f ca="1">IFERROR(IF(AC$2&gt;Analyseperiode,"",INDEX(Alternativ1[#All],MATCH('Kontantstrøm alt. 1'!$C48,Alternativ1[[#All],[Komponent/Løsning 
(NB! Bruk unike navn)]],0),MATCH($D52,Alternativ1[#Headers],0))),"")</f>
        <v/>
      </c>
      <c r="AD52" s="2" t="str">
        <f ca="1">IFERROR(IF(AD$2&gt;Analyseperiode,"",INDEX(Alternativ1[#All],MATCH('Kontantstrøm alt. 1'!$C48,Alternativ1[[#All],[Komponent/Løsning 
(NB! Bruk unike navn)]],0),MATCH($D52,Alternativ1[#Headers],0))),"")</f>
        <v/>
      </c>
      <c r="AE52" s="2" t="str">
        <f ca="1">IFERROR(IF(AE$2&gt;Analyseperiode,"",INDEX(Alternativ1[#All],MATCH('Kontantstrøm alt. 1'!$C48,Alternativ1[[#All],[Komponent/Løsning 
(NB! Bruk unike navn)]],0),MATCH($D52,Alternativ1[#Headers],0))),"")</f>
        <v/>
      </c>
      <c r="AF52" s="2" t="str">
        <f ca="1">IFERROR(IF(AF$2&gt;Analyseperiode,"",INDEX(Alternativ1[#All],MATCH('Kontantstrøm alt. 1'!$C48,Alternativ1[[#All],[Komponent/Løsning 
(NB! Bruk unike navn)]],0),MATCH($D52,Alternativ1[#Headers],0))),"")</f>
        <v/>
      </c>
      <c r="AG52" s="2" t="str">
        <f ca="1">IFERROR(IF(AG$2&gt;Analyseperiode,"",INDEX(Alternativ1[#All],MATCH('Kontantstrøm alt. 1'!$C48,Alternativ1[[#All],[Komponent/Løsning 
(NB! Bruk unike navn)]],0),MATCH($D52,Alternativ1[#Headers],0))),"")</f>
        <v/>
      </c>
      <c r="AH52" s="2" t="str">
        <f ca="1">IFERROR(IF(AH$2&gt;Analyseperiode,"",INDEX(Alternativ1[#All],MATCH('Kontantstrøm alt. 1'!$C48,Alternativ1[[#All],[Komponent/Løsning 
(NB! Bruk unike navn)]],0),MATCH($D52,Alternativ1[#Headers],0))),"")</f>
        <v/>
      </c>
      <c r="AI52" s="2" t="str">
        <f ca="1">IFERROR(IF(AI$2&gt;Analyseperiode,"",INDEX(Alternativ1[#All],MATCH('Kontantstrøm alt. 1'!$C48,Alternativ1[[#All],[Komponent/Løsning 
(NB! Bruk unike navn)]],0),MATCH($D52,Alternativ1[#Headers],0))),"")</f>
        <v/>
      </c>
      <c r="AJ52" s="2" t="str">
        <f>IFERROR(IF(AJ$2&gt;Analyseperiode,"",INDEX(Alternativ1[#All],MATCH('Kontantstrøm alt. 1'!$C48,Alternativ1[[#All],[Komponent/Løsning 
(NB! Bruk unike navn)]],0),MATCH($D52,Alternativ1[#Headers],0))),"")</f>
        <v/>
      </c>
      <c r="AK52" s="2" t="str">
        <f>IFERROR(IF(AK$2&gt;Analyseperiode,"",INDEX(Alternativ1[#All],MATCH('Kontantstrøm alt. 1'!$C48,Alternativ1[[#All],[Komponent/Løsning 
(NB! Bruk unike navn)]],0),MATCH($D52,Alternativ1[#Headers],0))),"")</f>
        <v/>
      </c>
      <c r="AL52" s="2" t="str">
        <f>IFERROR(IF(AL$2&gt;Analyseperiode,"",INDEX(Alternativ1[#All],MATCH('Kontantstrøm alt. 1'!$C48,Alternativ1[[#All],[Komponent/Løsning 
(NB! Bruk unike navn)]],0),MATCH($D52,Alternativ1[#Headers],0))),"")</f>
        <v/>
      </c>
      <c r="AM52" s="2" t="str">
        <f>IFERROR(IF(AM$2&gt;Analyseperiode,"",INDEX(Alternativ1[#All],MATCH('Kontantstrøm alt. 1'!$C48,Alternativ1[[#All],[Komponent/Løsning 
(NB! Bruk unike navn)]],0),MATCH($D52,Alternativ1[#Headers],0))),"")</f>
        <v/>
      </c>
      <c r="AN52" s="2" t="str">
        <f>IFERROR(IF(AN$2&gt;Analyseperiode,"",INDEX(Alternativ1[#All],MATCH('Kontantstrøm alt. 1'!$C48,Alternativ1[[#All],[Komponent/Løsning 
(NB! Bruk unike navn)]],0),MATCH($D52,Alternativ1[#Headers],0))),"")</f>
        <v/>
      </c>
      <c r="AO52" s="2" t="str">
        <f>IFERROR(IF(AO$2&gt;Analyseperiode,"",INDEX(Alternativ1[#All],MATCH('Kontantstrøm alt. 1'!$C48,Alternativ1[[#All],[Komponent/Løsning 
(NB! Bruk unike navn)]],0),MATCH($D52,Alternativ1[#Headers],0))),"")</f>
        <v/>
      </c>
      <c r="AP52" s="2" t="str">
        <f>IFERROR(IF(AP$2&gt;Analyseperiode,"",INDEX(Alternativ1[#All],MATCH('Kontantstrøm alt. 1'!$C48,Alternativ1[[#All],[Komponent/Løsning 
(NB! Bruk unike navn)]],0),MATCH($D52,Alternativ1[#Headers],0))),"")</f>
        <v/>
      </c>
      <c r="AQ52" s="2" t="str">
        <f>IFERROR(IF(AQ$2&gt;Analyseperiode,"",INDEX(Alternativ1[#All],MATCH('Kontantstrøm alt. 1'!$C48,Alternativ1[[#All],[Komponent/Løsning 
(NB! Bruk unike navn)]],0),MATCH($D52,Alternativ1[#Headers],0))),"")</f>
        <v/>
      </c>
      <c r="AR52" s="2" t="str">
        <f>IFERROR(IF(AR$2&gt;Analyseperiode,"",INDEX(Alternativ1[#All],MATCH('Kontantstrøm alt. 1'!$C48,Alternativ1[[#All],[Komponent/Løsning 
(NB! Bruk unike navn)]],0),MATCH($D52,Alternativ1[#Headers],0))),"")</f>
        <v/>
      </c>
      <c r="AS52" s="2" t="str">
        <f>IFERROR(IF(AS$2&gt;Analyseperiode,"",INDEX(Alternativ1[#All],MATCH('Kontantstrøm alt. 1'!$C48,Alternativ1[[#All],[Komponent/Løsning 
(NB! Bruk unike navn)]],0),MATCH($D52,Alternativ1[#Headers],0))),"")</f>
        <v/>
      </c>
      <c r="AT52" s="2" t="str">
        <f>IFERROR(IF(AT$2&gt;Analyseperiode,"",INDEX(Alternativ1[#All],MATCH('Kontantstrøm alt. 1'!$C48,Alternativ1[[#All],[Komponent/Løsning 
(NB! Bruk unike navn)]],0),MATCH($D52,Alternativ1[#Headers],0))),"")</f>
        <v/>
      </c>
      <c r="AU52" s="2" t="str">
        <f>IFERROR(IF(AU$2&gt;Analyseperiode,"",INDEX(Alternativ1[#All],MATCH('Kontantstrøm alt. 1'!$C48,Alternativ1[[#All],[Komponent/Løsning 
(NB! Bruk unike navn)]],0),MATCH($D52,Alternativ1[#Headers],0))),"")</f>
        <v/>
      </c>
      <c r="AV52" s="2" t="str">
        <f>IFERROR(IF(AV$2&gt;Analyseperiode,"",INDEX(Alternativ1[#All],MATCH('Kontantstrøm alt. 1'!$C48,Alternativ1[[#All],[Komponent/Løsning 
(NB! Bruk unike navn)]],0),MATCH($D52,Alternativ1[#Headers],0))),"")</f>
        <v/>
      </c>
      <c r="AW52" s="2" t="str">
        <f>IFERROR(IF(AW$2&gt;Analyseperiode,"",INDEX(Alternativ1[#All],MATCH('Kontantstrøm alt. 1'!$C48,Alternativ1[[#All],[Komponent/Løsning 
(NB! Bruk unike navn)]],0),MATCH($D52,Alternativ1[#Headers],0))),"")</f>
        <v/>
      </c>
      <c r="AX52" s="2" t="str">
        <f>IFERROR(IF(AX$2&gt;Analyseperiode,"",INDEX(Alternativ1[#All],MATCH('Kontantstrøm alt. 1'!$C48,Alternativ1[[#All],[Komponent/Løsning 
(NB! Bruk unike navn)]],0),MATCH($D52,Alternativ1[#Headers],0))),"")</f>
        <v/>
      </c>
      <c r="AY52" s="2" t="str">
        <f>IFERROR(IF(AY$2&gt;Analyseperiode,"",INDEX(Alternativ1[#All],MATCH('Kontantstrøm alt. 1'!$C48,Alternativ1[[#All],[Komponent/Løsning 
(NB! Bruk unike navn)]],0),MATCH($D52,Alternativ1[#Headers],0))),"")</f>
        <v/>
      </c>
      <c r="AZ52" s="2" t="str">
        <f>IFERROR(IF(AZ$2&gt;Analyseperiode,"",INDEX(Alternativ1[#All],MATCH('Kontantstrøm alt. 1'!$C48,Alternativ1[[#All],[Komponent/Løsning 
(NB! Bruk unike navn)]],0),MATCH($D52,Alternativ1[#Headers],0))),"")</f>
        <v/>
      </c>
      <c r="BA52" s="2" t="str">
        <f>IFERROR(IF(BA$2&gt;Analyseperiode,"",INDEX(Alternativ1[#All],MATCH('Kontantstrøm alt. 1'!$C48,Alternativ1[[#All],[Komponent/Løsning 
(NB! Bruk unike navn)]],0),MATCH($D52,Alternativ1[#Headers],0))),"")</f>
        <v/>
      </c>
      <c r="BB52" s="2" t="str">
        <f>IFERROR(IF(BB$2&gt;Analyseperiode,"",INDEX(Alternativ1[#All],MATCH('Kontantstrøm alt. 1'!$C48,Alternativ1[[#All],[Komponent/Løsning 
(NB! Bruk unike navn)]],0),MATCH($D52,Alternativ1[#Headers],0))),"")</f>
        <v/>
      </c>
      <c r="BC52" s="2" t="str">
        <f>IFERROR(IF(BC$2&gt;Analyseperiode,"",INDEX(Alternativ1[#All],MATCH('Kontantstrøm alt. 1'!$C48,Alternativ1[[#All],[Komponent/Løsning 
(NB! Bruk unike navn)]],0),MATCH($D52,Alternativ1[#Headers],0))),"")</f>
        <v/>
      </c>
      <c r="BD52" s="2" t="str">
        <f>IFERROR(IF(BD$2&gt;Analyseperiode,"",INDEX(Alternativ1[#All],MATCH('Kontantstrøm alt. 1'!$C48,Alternativ1[[#All],[Komponent/Løsning 
(NB! Bruk unike navn)]],0),MATCH($D52,Alternativ1[#Headers],0))),"")</f>
        <v/>
      </c>
      <c r="BE52" s="2" t="str">
        <f>IFERROR(IF(BE$2&gt;Analyseperiode,"",INDEX(Alternativ1[#All],MATCH('Kontantstrøm alt. 1'!$C48,Alternativ1[[#All],[Komponent/Løsning 
(NB! Bruk unike navn)]],0),MATCH($D52,Alternativ1[#Headers],0))),"")</f>
        <v/>
      </c>
      <c r="BF52" s="2" t="str">
        <f>IFERROR(IF(BF$2&gt;Analyseperiode,"",INDEX(Alternativ1[#All],MATCH('Kontantstrøm alt. 1'!$C48,Alternativ1[[#All],[Komponent/Løsning 
(NB! Bruk unike navn)]],0),MATCH($D52,Alternativ1[#Headers],0))),"")</f>
        <v/>
      </c>
      <c r="BG52" s="2" t="str">
        <f>IFERROR(IF(BG$2&gt;Analyseperiode,"",INDEX(Alternativ1[#All],MATCH('Kontantstrøm alt. 1'!$C48,Alternativ1[[#All],[Komponent/Løsning 
(NB! Bruk unike navn)]],0),MATCH($D52,Alternativ1[#Headers],0))),"")</f>
        <v/>
      </c>
      <c r="BH52" s="2" t="str">
        <f>IFERROR(IF(BH$2&gt;Analyseperiode,"",INDEX(Alternativ1[#All],MATCH('Kontantstrøm alt. 1'!$C48,Alternativ1[[#All],[Komponent/Løsning 
(NB! Bruk unike navn)]],0),MATCH($D52,Alternativ1[#Headers],0))),"")</f>
        <v/>
      </c>
      <c r="BI52" s="2" t="str">
        <f>IFERROR(IF(BI$2&gt;Analyseperiode,"",INDEX(Alternativ1[#All],MATCH('Kontantstrøm alt. 1'!$C48,Alternativ1[[#All],[Komponent/Løsning 
(NB! Bruk unike navn)]],0),MATCH($D52,Alternativ1[#Headers],0))),"")</f>
        <v/>
      </c>
      <c r="BJ52" s="2" t="str">
        <f>IFERROR(IF(BJ$2&gt;Analyseperiode,"",INDEX(Alternativ1[#All],MATCH('Kontantstrøm alt. 1'!$C48,Alternativ1[[#All],[Komponent/Løsning 
(NB! Bruk unike navn)]],0),MATCH($D52,Alternativ1[#Headers],0))),"")</f>
        <v/>
      </c>
      <c r="BK52" s="2" t="str">
        <f>IFERROR(IF(BK$2&gt;Analyseperiode,"",INDEX(Alternativ1[#All],MATCH('Kontantstrøm alt. 1'!$C48,Alternativ1[[#All],[Komponent/Løsning 
(NB! Bruk unike navn)]],0),MATCH($D52,Alternativ1[#Headers],0))),"")</f>
        <v/>
      </c>
      <c r="BL52" s="2" t="str">
        <f>IFERROR(IF(BL$2&gt;Analyseperiode,"",INDEX(Alternativ1[#All],MATCH('Kontantstrøm alt. 1'!$C48,Alternativ1[[#All],[Komponent/Løsning 
(NB! Bruk unike navn)]],0),MATCH($D52,Alternativ1[#Headers],0))),"")</f>
        <v/>
      </c>
      <c r="BM52" s="2" t="str">
        <f>IFERROR(IF(BM$2&gt;Analyseperiode,"",INDEX(Alternativ1[#All],MATCH('Kontantstrøm alt. 1'!$C48,Alternativ1[[#All],[Komponent/Løsning 
(NB! Bruk unike navn)]],0),MATCH($D52,Alternativ1[#Headers],0))),"")</f>
        <v/>
      </c>
    </row>
    <row r="53" spans="1:65" x14ac:dyDescent="0.2">
      <c r="B53" s="9">
        <f ca="1">IFERROR(NPV(Kalkrente,OFFSET('Kontantstrøm alt. 1'!$F53,0,0,1,Analyseperiode)),0)</f>
        <v>0</v>
      </c>
      <c r="C53" s="4"/>
      <c r="D53" t="str">
        <f>Alternativ1[[#Headers],[5.2 Vann og avløp 
(Årlig kostnad)]]</f>
        <v>5.2 Vann og avløp 
(Årlig kostnad)</v>
      </c>
      <c r="E53" s="2"/>
      <c r="F53" s="2" t="str">
        <f ca="1">IFERROR(IF(F$2&gt;Analyseperiode,"",INDEX(Alternativ1[#All],MATCH('Kontantstrøm alt. 1'!$C48,Alternativ1[[#All],[Komponent/Løsning 
(NB! Bruk unike navn)]],0),MATCH($D53,Alternativ1[#Headers],0))),"")</f>
        <v/>
      </c>
      <c r="G53" s="2" t="str">
        <f ca="1">IFERROR(IF(G$2&gt;Analyseperiode,"",INDEX(Alternativ1[#All],MATCH('Kontantstrøm alt. 1'!$C48,Alternativ1[[#All],[Komponent/Løsning 
(NB! Bruk unike navn)]],0),MATCH($D53,Alternativ1[#Headers],0))),"")</f>
        <v/>
      </c>
      <c r="H53" s="2" t="str">
        <f ca="1">IFERROR(IF(H$2&gt;Analyseperiode,"",INDEX(Alternativ1[#All],MATCH('Kontantstrøm alt. 1'!$C48,Alternativ1[[#All],[Komponent/Løsning 
(NB! Bruk unike navn)]],0),MATCH($D53,Alternativ1[#Headers],0))),"")</f>
        <v/>
      </c>
      <c r="I53" s="2" t="str">
        <f ca="1">IFERROR(IF(I$2&gt;Analyseperiode,"",INDEX(Alternativ1[#All],MATCH('Kontantstrøm alt. 1'!$C48,Alternativ1[[#All],[Komponent/Løsning 
(NB! Bruk unike navn)]],0),MATCH($D53,Alternativ1[#Headers],0))),"")</f>
        <v/>
      </c>
      <c r="J53" s="2" t="str">
        <f ca="1">IFERROR(IF(J$2&gt;Analyseperiode,"",INDEX(Alternativ1[#All],MATCH('Kontantstrøm alt. 1'!$C48,Alternativ1[[#All],[Komponent/Løsning 
(NB! Bruk unike navn)]],0),MATCH($D53,Alternativ1[#Headers],0))),"")</f>
        <v/>
      </c>
      <c r="K53" s="2" t="str">
        <f ca="1">IFERROR(IF(K$2&gt;Analyseperiode,"",INDEX(Alternativ1[#All],MATCH('Kontantstrøm alt. 1'!$C48,Alternativ1[[#All],[Komponent/Løsning 
(NB! Bruk unike navn)]],0),MATCH($D53,Alternativ1[#Headers],0))),"")</f>
        <v/>
      </c>
      <c r="L53" s="2" t="str">
        <f ca="1">IFERROR(IF(L$2&gt;Analyseperiode,"",INDEX(Alternativ1[#All],MATCH('Kontantstrøm alt. 1'!$C48,Alternativ1[[#All],[Komponent/Løsning 
(NB! Bruk unike navn)]],0),MATCH($D53,Alternativ1[#Headers],0))),"")</f>
        <v/>
      </c>
      <c r="M53" s="2" t="str">
        <f ca="1">IFERROR(IF(M$2&gt;Analyseperiode,"",INDEX(Alternativ1[#All],MATCH('Kontantstrøm alt. 1'!$C48,Alternativ1[[#All],[Komponent/Løsning 
(NB! Bruk unike navn)]],0),MATCH($D53,Alternativ1[#Headers],0))),"")</f>
        <v/>
      </c>
      <c r="N53" s="2" t="str">
        <f ca="1">IFERROR(IF(N$2&gt;Analyseperiode,"",INDEX(Alternativ1[#All],MATCH('Kontantstrøm alt. 1'!$C48,Alternativ1[[#All],[Komponent/Løsning 
(NB! Bruk unike navn)]],0),MATCH($D53,Alternativ1[#Headers],0))),"")</f>
        <v/>
      </c>
      <c r="O53" s="2" t="str">
        <f ca="1">IFERROR(IF(O$2&gt;Analyseperiode,"",INDEX(Alternativ1[#All],MATCH('Kontantstrøm alt. 1'!$C48,Alternativ1[[#All],[Komponent/Løsning 
(NB! Bruk unike navn)]],0),MATCH($D53,Alternativ1[#Headers],0))),"")</f>
        <v/>
      </c>
      <c r="P53" s="2" t="str">
        <f ca="1">IFERROR(IF(P$2&gt;Analyseperiode,"",INDEX(Alternativ1[#All],MATCH('Kontantstrøm alt. 1'!$C48,Alternativ1[[#All],[Komponent/Løsning 
(NB! Bruk unike navn)]],0),MATCH($D53,Alternativ1[#Headers],0))),"")</f>
        <v/>
      </c>
      <c r="Q53" s="2" t="str">
        <f ca="1">IFERROR(IF(Q$2&gt;Analyseperiode,"",INDEX(Alternativ1[#All],MATCH('Kontantstrøm alt. 1'!$C48,Alternativ1[[#All],[Komponent/Løsning 
(NB! Bruk unike navn)]],0),MATCH($D53,Alternativ1[#Headers],0))),"")</f>
        <v/>
      </c>
      <c r="R53" s="2" t="str">
        <f ca="1">IFERROR(IF(R$2&gt;Analyseperiode,"",INDEX(Alternativ1[#All],MATCH('Kontantstrøm alt. 1'!$C48,Alternativ1[[#All],[Komponent/Løsning 
(NB! Bruk unike navn)]],0),MATCH($D53,Alternativ1[#Headers],0))),"")</f>
        <v/>
      </c>
      <c r="S53" s="2" t="str">
        <f ca="1">IFERROR(IF(S$2&gt;Analyseperiode,"",INDEX(Alternativ1[#All],MATCH('Kontantstrøm alt. 1'!$C48,Alternativ1[[#All],[Komponent/Løsning 
(NB! Bruk unike navn)]],0),MATCH($D53,Alternativ1[#Headers],0))),"")</f>
        <v/>
      </c>
      <c r="T53" s="2" t="str">
        <f ca="1">IFERROR(IF(T$2&gt;Analyseperiode,"",INDEX(Alternativ1[#All],MATCH('Kontantstrøm alt. 1'!$C48,Alternativ1[[#All],[Komponent/Løsning 
(NB! Bruk unike navn)]],0),MATCH($D53,Alternativ1[#Headers],0))),"")</f>
        <v/>
      </c>
      <c r="U53" s="2" t="str">
        <f ca="1">IFERROR(IF(U$2&gt;Analyseperiode,"",INDEX(Alternativ1[#All],MATCH('Kontantstrøm alt. 1'!$C48,Alternativ1[[#All],[Komponent/Løsning 
(NB! Bruk unike navn)]],0),MATCH($D53,Alternativ1[#Headers],0))),"")</f>
        <v/>
      </c>
      <c r="V53" s="2" t="str">
        <f ca="1">IFERROR(IF(V$2&gt;Analyseperiode,"",INDEX(Alternativ1[#All],MATCH('Kontantstrøm alt. 1'!$C48,Alternativ1[[#All],[Komponent/Løsning 
(NB! Bruk unike navn)]],0),MATCH($D53,Alternativ1[#Headers],0))),"")</f>
        <v/>
      </c>
      <c r="W53" s="2" t="str">
        <f ca="1">IFERROR(IF(W$2&gt;Analyseperiode,"",INDEX(Alternativ1[#All],MATCH('Kontantstrøm alt. 1'!$C48,Alternativ1[[#All],[Komponent/Løsning 
(NB! Bruk unike navn)]],0),MATCH($D53,Alternativ1[#Headers],0))),"")</f>
        <v/>
      </c>
      <c r="X53" s="2" t="str">
        <f ca="1">IFERROR(IF(X$2&gt;Analyseperiode,"",INDEX(Alternativ1[#All],MATCH('Kontantstrøm alt. 1'!$C48,Alternativ1[[#All],[Komponent/Løsning 
(NB! Bruk unike navn)]],0),MATCH($D53,Alternativ1[#Headers],0))),"")</f>
        <v/>
      </c>
      <c r="Y53" s="2" t="str">
        <f ca="1">IFERROR(IF(Y$2&gt;Analyseperiode,"",INDEX(Alternativ1[#All],MATCH('Kontantstrøm alt. 1'!$C48,Alternativ1[[#All],[Komponent/Løsning 
(NB! Bruk unike navn)]],0),MATCH($D53,Alternativ1[#Headers],0))),"")</f>
        <v/>
      </c>
      <c r="Z53" s="2" t="str">
        <f ca="1">IFERROR(IF(Z$2&gt;Analyseperiode,"",INDEX(Alternativ1[#All],MATCH('Kontantstrøm alt. 1'!$C48,Alternativ1[[#All],[Komponent/Løsning 
(NB! Bruk unike navn)]],0),MATCH($D53,Alternativ1[#Headers],0))),"")</f>
        <v/>
      </c>
      <c r="AA53" s="2" t="str">
        <f ca="1">IFERROR(IF(AA$2&gt;Analyseperiode,"",INDEX(Alternativ1[#All],MATCH('Kontantstrøm alt. 1'!$C48,Alternativ1[[#All],[Komponent/Løsning 
(NB! Bruk unike navn)]],0),MATCH($D53,Alternativ1[#Headers],0))),"")</f>
        <v/>
      </c>
      <c r="AB53" s="2" t="str">
        <f ca="1">IFERROR(IF(AB$2&gt;Analyseperiode,"",INDEX(Alternativ1[#All],MATCH('Kontantstrøm alt. 1'!$C48,Alternativ1[[#All],[Komponent/Løsning 
(NB! Bruk unike navn)]],0),MATCH($D53,Alternativ1[#Headers],0))),"")</f>
        <v/>
      </c>
      <c r="AC53" s="2" t="str">
        <f ca="1">IFERROR(IF(AC$2&gt;Analyseperiode,"",INDEX(Alternativ1[#All],MATCH('Kontantstrøm alt. 1'!$C48,Alternativ1[[#All],[Komponent/Løsning 
(NB! Bruk unike navn)]],0),MATCH($D53,Alternativ1[#Headers],0))),"")</f>
        <v/>
      </c>
      <c r="AD53" s="2" t="str">
        <f ca="1">IFERROR(IF(AD$2&gt;Analyseperiode,"",INDEX(Alternativ1[#All],MATCH('Kontantstrøm alt. 1'!$C48,Alternativ1[[#All],[Komponent/Løsning 
(NB! Bruk unike navn)]],0),MATCH($D53,Alternativ1[#Headers],0))),"")</f>
        <v/>
      </c>
      <c r="AE53" s="2" t="str">
        <f ca="1">IFERROR(IF(AE$2&gt;Analyseperiode,"",INDEX(Alternativ1[#All],MATCH('Kontantstrøm alt. 1'!$C48,Alternativ1[[#All],[Komponent/Løsning 
(NB! Bruk unike navn)]],0),MATCH($D53,Alternativ1[#Headers],0))),"")</f>
        <v/>
      </c>
      <c r="AF53" s="2" t="str">
        <f ca="1">IFERROR(IF(AF$2&gt;Analyseperiode,"",INDEX(Alternativ1[#All],MATCH('Kontantstrøm alt. 1'!$C48,Alternativ1[[#All],[Komponent/Løsning 
(NB! Bruk unike navn)]],0),MATCH($D53,Alternativ1[#Headers],0))),"")</f>
        <v/>
      </c>
      <c r="AG53" s="2" t="str">
        <f ca="1">IFERROR(IF(AG$2&gt;Analyseperiode,"",INDEX(Alternativ1[#All],MATCH('Kontantstrøm alt. 1'!$C48,Alternativ1[[#All],[Komponent/Løsning 
(NB! Bruk unike navn)]],0),MATCH($D53,Alternativ1[#Headers],0))),"")</f>
        <v/>
      </c>
      <c r="AH53" s="2" t="str">
        <f ca="1">IFERROR(IF(AH$2&gt;Analyseperiode,"",INDEX(Alternativ1[#All],MATCH('Kontantstrøm alt. 1'!$C48,Alternativ1[[#All],[Komponent/Løsning 
(NB! Bruk unike navn)]],0),MATCH($D53,Alternativ1[#Headers],0))),"")</f>
        <v/>
      </c>
      <c r="AI53" s="2" t="str">
        <f ca="1">IFERROR(IF(AI$2&gt;Analyseperiode,"",INDEX(Alternativ1[#All],MATCH('Kontantstrøm alt. 1'!$C48,Alternativ1[[#All],[Komponent/Løsning 
(NB! Bruk unike navn)]],0),MATCH($D53,Alternativ1[#Headers],0))),"")</f>
        <v/>
      </c>
      <c r="AJ53" s="2" t="str">
        <f>IFERROR(IF(AJ$2&gt;Analyseperiode,"",INDEX(Alternativ1[#All],MATCH('Kontantstrøm alt. 1'!$C48,Alternativ1[[#All],[Komponent/Løsning 
(NB! Bruk unike navn)]],0),MATCH($D53,Alternativ1[#Headers],0))),"")</f>
        <v/>
      </c>
      <c r="AK53" s="2" t="str">
        <f>IFERROR(IF(AK$2&gt;Analyseperiode,"",INDEX(Alternativ1[#All],MATCH('Kontantstrøm alt. 1'!$C48,Alternativ1[[#All],[Komponent/Løsning 
(NB! Bruk unike navn)]],0),MATCH($D53,Alternativ1[#Headers],0))),"")</f>
        <v/>
      </c>
      <c r="AL53" s="2" t="str">
        <f>IFERROR(IF(AL$2&gt;Analyseperiode,"",INDEX(Alternativ1[#All],MATCH('Kontantstrøm alt. 1'!$C48,Alternativ1[[#All],[Komponent/Løsning 
(NB! Bruk unike navn)]],0),MATCH($D53,Alternativ1[#Headers],0))),"")</f>
        <v/>
      </c>
      <c r="AM53" s="2" t="str">
        <f>IFERROR(IF(AM$2&gt;Analyseperiode,"",INDEX(Alternativ1[#All],MATCH('Kontantstrøm alt. 1'!$C48,Alternativ1[[#All],[Komponent/Løsning 
(NB! Bruk unike navn)]],0),MATCH($D53,Alternativ1[#Headers],0))),"")</f>
        <v/>
      </c>
      <c r="AN53" s="2" t="str">
        <f>IFERROR(IF(AN$2&gt;Analyseperiode,"",INDEX(Alternativ1[#All],MATCH('Kontantstrøm alt. 1'!$C48,Alternativ1[[#All],[Komponent/Løsning 
(NB! Bruk unike navn)]],0),MATCH($D53,Alternativ1[#Headers],0))),"")</f>
        <v/>
      </c>
      <c r="AO53" s="2" t="str">
        <f>IFERROR(IF(AO$2&gt;Analyseperiode,"",INDEX(Alternativ1[#All],MATCH('Kontantstrøm alt. 1'!$C48,Alternativ1[[#All],[Komponent/Løsning 
(NB! Bruk unike navn)]],0),MATCH($D53,Alternativ1[#Headers],0))),"")</f>
        <v/>
      </c>
      <c r="AP53" s="2" t="str">
        <f>IFERROR(IF(AP$2&gt;Analyseperiode,"",INDEX(Alternativ1[#All],MATCH('Kontantstrøm alt. 1'!$C48,Alternativ1[[#All],[Komponent/Løsning 
(NB! Bruk unike navn)]],0),MATCH($D53,Alternativ1[#Headers],0))),"")</f>
        <v/>
      </c>
      <c r="AQ53" s="2" t="str">
        <f>IFERROR(IF(AQ$2&gt;Analyseperiode,"",INDEX(Alternativ1[#All],MATCH('Kontantstrøm alt. 1'!$C48,Alternativ1[[#All],[Komponent/Løsning 
(NB! Bruk unike navn)]],0),MATCH($D53,Alternativ1[#Headers],0))),"")</f>
        <v/>
      </c>
      <c r="AR53" s="2" t="str">
        <f>IFERROR(IF(AR$2&gt;Analyseperiode,"",INDEX(Alternativ1[#All],MATCH('Kontantstrøm alt. 1'!$C48,Alternativ1[[#All],[Komponent/Løsning 
(NB! Bruk unike navn)]],0),MATCH($D53,Alternativ1[#Headers],0))),"")</f>
        <v/>
      </c>
      <c r="AS53" s="2" t="str">
        <f>IFERROR(IF(AS$2&gt;Analyseperiode,"",INDEX(Alternativ1[#All],MATCH('Kontantstrøm alt. 1'!$C48,Alternativ1[[#All],[Komponent/Løsning 
(NB! Bruk unike navn)]],0),MATCH($D53,Alternativ1[#Headers],0))),"")</f>
        <v/>
      </c>
      <c r="AT53" s="2" t="str">
        <f>IFERROR(IF(AT$2&gt;Analyseperiode,"",INDEX(Alternativ1[#All],MATCH('Kontantstrøm alt. 1'!$C48,Alternativ1[[#All],[Komponent/Løsning 
(NB! Bruk unike navn)]],0),MATCH($D53,Alternativ1[#Headers],0))),"")</f>
        <v/>
      </c>
      <c r="AU53" s="2" t="str">
        <f>IFERROR(IF(AU$2&gt;Analyseperiode,"",INDEX(Alternativ1[#All],MATCH('Kontantstrøm alt. 1'!$C48,Alternativ1[[#All],[Komponent/Løsning 
(NB! Bruk unike navn)]],0),MATCH($D53,Alternativ1[#Headers],0))),"")</f>
        <v/>
      </c>
      <c r="AV53" s="2" t="str">
        <f>IFERROR(IF(AV$2&gt;Analyseperiode,"",INDEX(Alternativ1[#All],MATCH('Kontantstrøm alt. 1'!$C48,Alternativ1[[#All],[Komponent/Løsning 
(NB! Bruk unike navn)]],0),MATCH($D53,Alternativ1[#Headers],0))),"")</f>
        <v/>
      </c>
      <c r="AW53" s="2" t="str">
        <f>IFERROR(IF(AW$2&gt;Analyseperiode,"",INDEX(Alternativ1[#All],MATCH('Kontantstrøm alt. 1'!$C48,Alternativ1[[#All],[Komponent/Løsning 
(NB! Bruk unike navn)]],0),MATCH($D53,Alternativ1[#Headers],0))),"")</f>
        <v/>
      </c>
      <c r="AX53" s="2" t="str">
        <f>IFERROR(IF(AX$2&gt;Analyseperiode,"",INDEX(Alternativ1[#All],MATCH('Kontantstrøm alt. 1'!$C48,Alternativ1[[#All],[Komponent/Løsning 
(NB! Bruk unike navn)]],0),MATCH($D53,Alternativ1[#Headers],0))),"")</f>
        <v/>
      </c>
      <c r="AY53" s="2" t="str">
        <f>IFERROR(IF(AY$2&gt;Analyseperiode,"",INDEX(Alternativ1[#All],MATCH('Kontantstrøm alt. 1'!$C48,Alternativ1[[#All],[Komponent/Løsning 
(NB! Bruk unike navn)]],0),MATCH($D53,Alternativ1[#Headers],0))),"")</f>
        <v/>
      </c>
      <c r="AZ53" s="2" t="str">
        <f>IFERROR(IF(AZ$2&gt;Analyseperiode,"",INDEX(Alternativ1[#All],MATCH('Kontantstrøm alt. 1'!$C48,Alternativ1[[#All],[Komponent/Løsning 
(NB! Bruk unike navn)]],0),MATCH($D53,Alternativ1[#Headers],0))),"")</f>
        <v/>
      </c>
      <c r="BA53" s="2" t="str">
        <f>IFERROR(IF(BA$2&gt;Analyseperiode,"",INDEX(Alternativ1[#All],MATCH('Kontantstrøm alt. 1'!$C48,Alternativ1[[#All],[Komponent/Løsning 
(NB! Bruk unike navn)]],0),MATCH($D53,Alternativ1[#Headers],0))),"")</f>
        <v/>
      </c>
      <c r="BB53" s="2" t="str">
        <f>IFERROR(IF(BB$2&gt;Analyseperiode,"",INDEX(Alternativ1[#All],MATCH('Kontantstrøm alt. 1'!$C48,Alternativ1[[#All],[Komponent/Løsning 
(NB! Bruk unike navn)]],0),MATCH($D53,Alternativ1[#Headers],0))),"")</f>
        <v/>
      </c>
      <c r="BC53" s="2" t="str">
        <f>IFERROR(IF(BC$2&gt;Analyseperiode,"",INDEX(Alternativ1[#All],MATCH('Kontantstrøm alt. 1'!$C48,Alternativ1[[#All],[Komponent/Løsning 
(NB! Bruk unike navn)]],0),MATCH($D53,Alternativ1[#Headers],0))),"")</f>
        <v/>
      </c>
      <c r="BD53" s="2" t="str">
        <f>IFERROR(IF(BD$2&gt;Analyseperiode,"",INDEX(Alternativ1[#All],MATCH('Kontantstrøm alt. 1'!$C48,Alternativ1[[#All],[Komponent/Løsning 
(NB! Bruk unike navn)]],0),MATCH($D53,Alternativ1[#Headers],0))),"")</f>
        <v/>
      </c>
      <c r="BE53" s="2" t="str">
        <f>IFERROR(IF(BE$2&gt;Analyseperiode,"",INDEX(Alternativ1[#All],MATCH('Kontantstrøm alt. 1'!$C48,Alternativ1[[#All],[Komponent/Løsning 
(NB! Bruk unike navn)]],0),MATCH($D53,Alternativ1[#Headers],0))),"")</f>
        <v/>
      </c>
      <c r="BF53" s="2" t="str">
        <f>IFERROR(IF(BF$2&gt;Analyseperiode,"",INDEX(Alternativ1[#All],MATCH('Kontantstrøm alt. 1'!$C48,Alternativ1[[#All],[Komponent/Løsning 
(NB! Bruk unike navn)]],0),MATCH($D53,Alternativ1[#Headers],0))),"")</f>
        <v/>
      </c>
      <c r="BG53" s="2" t="str">
        <f>IFERROR(IF(BG$2&gt;Analyseperiode,"",INDEX(Alternativ1[#All],MATCH('Kontantstrøm alt. 1'!$C48,Alternativ1[[#All],[Komponent/Løsning 
(NB! Bruk unike navn)]],0),MATCH($D53,Alternativ1[#Headers],0))),"")</f>
        <v/>
      </c>
      <c r="BH53" s="2" t="str">
        <f>IFERROR(IF(BH$2&gt;Analyseperiode,"",INDEX(Alternativ1[#All],MATCH('Kontantstrøm alt. 1'!$C48,Alternativ1[[#All],[Komponent/Løsning 
(NB! Bruk unike navn)]],0),MATCH($D53,Alternativ1[#Headers],0))),"")</f>
        <v/>
      </c>
      <c r="BI53" s="2" t="str">
        <f>IFERROR(IF(BI$2&gt;Analyseperiode,"",INDEX(Alternativ1[#All],MATCH('Kontantstrøm alt. 1'!$C48,Alternativ1[[#All],[Komponent/Løsning 
(NB! Bruk unike navn)]],0),MATCH($D53,Alternativ1[#Headers],0))),"")</f>
        <v/>
      </c>
      <c r="BJ53" s="2" t="str">
        <f>IFERROR(IF(BJ$2&gt;Analyseperiode,"",INDEX(Alternativ1[#All],MATCH('Kontantstrøm alt. 1'!$C48,Alternativ1[[#All],[Komponent/Løsning 
(NB! Bruk unike navn)]],0),MATCH($D53,Alternativ1[#Headers],0))),"")</f>
        <v/>
      </c>
      <c r="BK53" s="2" t="str">
        <f>IFERROR(IF(BK$2&gt;Analyseperiode,"",INDEX(Alternativ1[#All],MATCH('Kontantstrøm alt. 1'!$C48,Alternativ1[[#All],[Komponent/Løsning 
(NB! Bruk unike navn)]],0),MATCH($D53,Alternativ1[#Headers],0))),"")</f>
        <v/>
      </c>
      <c r="BL53" s="2" t="str">
        <f>IFERROR(IF(BL$2&gt;Analyseperiode,"",INDEX(Alternativ1[#All],MATCH('Kontantstrøm alt. 1'!$C48,Alternativ1[[#All],[Komponent/Løsning 
(NB! Bruk unike navn)]],0),MATCH($D53,Alternativ1[#Headers],0))),"")</f>
        <v/>
      </c>
      <c r="BM53" s="2" t="str">
        <f>IFERROR(IF(BM$2&gt;Analyseperiode,"",INDEX(Alternativ1[#All],MATCH('Kontantstrøm alt. 1'!$C48,Alternativ1[[#All],[Komponent/Løsning 
(NB! Bruk unike navn)]],0),MATCH($D53,Alternativ1[#Headers],0))),"")</f>
        <v/>
      </c>
    </row>
    <row r="54" spans="1:65" x14ac:dyDescent="0.2">
      <c r="B54" s="9">
        <f ca="1">IFERROR(NPV(Kalkrente,OFFSET('Kontantstrøm alt. 1'!$F54,0,0,1,Analyseperiode)),0)</f>
        <v>0</v>
      </c>
      <c r="C54" s="4"/>
      <c r="D54" t="str">
        <f>Alternativ1[[#Headers],[6. Renholdskostnader]]</f>
        <v>6. Renholdskostnader</v>
      </c>
      <c r="E54" s="2"/>
      <c r="F54" s="2" t="str">
        <f ca="1">IFERROR(IF(F$2&gt;Analyseperiode,"",IF(MOD(F$2,ROUND(INDEX(Alternativ1[#All],MATCH('Kontantstrøm alt. 1'!$C48,Alternativ1[[#All],[Komponent/Løsning 
(NB! Bruk unike navn)]],0),MATCH($D54,Alternativ1[#Headers],0)+1),0))=0,INDEX(Alternativ1[#All],MATCH('Kontantstrøm alt. 1'!$C48,Alternativ1[[#All],[Komponent/Løsning 
(NB! Bruk unike navn)]],0),MATCH($D54,Alternativ1[#Headers],0)),0)),"")</f>
        <v/>
      </c>
      <c r="G54" s="2" t="str">
        <f ca="1">IFERROR(IF(G$2&gt;Analyseperiode,"",IF(MOD(G$2,ROUND(INDEX(Alternativ1[#All],MATCH('Kontantstrøm alt. 1'!$C48,Alternativ1[[#All],[Komponent/Løsning 
(NB! Bruk unike navn)]],0),MATCH($D54,Alternativ1[#Headers],0)+1),0))=0,INDEX(Alternativ1[#All],MATCH('Kontantstrøm alt. 1'!$C48,Alternativ1[[#All],[Komponent/Løsning 
(NB! Bruk unike navn)]],0),MATCH($D54,Alternativ1[#Headers],0)),0)),"")</f>
        <v/>
      </c>
      <c r="H54" s="2" t="str">
        <f ca="1">IFERROR(IF(H$2&gt;Analyseperiode,"",IF(MOD(H$2,ROUND(INDEX(Alternativ1[#All],MATCH('Kontantstrøm alt. 1'!$C48,Alternativ1[[#All],[Komponent/Løsning 
(NB! Bruk unike navn)]],0),MATCH($D54,Alternativ1[#Headers],0)+1),0))=0,INDEX(Alternativ1[#All],MATCH('Kontantstrøm alt. 1'!$C48,Alternativ1[[#All],[Komponent/Løsning 
(NB! Bruk unike navn)]],0),MATCH($D54,Alternativ1[#Headers],0)),0)),"")</f>
        <v/>
      </c>
      <c r="I54" s="2" t="str">
        <f ca="1">IFERROR(IF(I$2&gt;Analyseperiode,"",IF(MOD(I$2,ROUND(INDEX(Alternativ1[#All],MATCH('Kontantstrøm alt. 1'!$C48,Alternativ1[[#All],[Komponent/Løsning 
(NB! Bruk unike navn)]],0),MATCH($D54,Alternativ1[#Headers],0)+1),0))=0,INDEX(Alternativ1[#All],MATCH('Kontantstrøm alt. 1'!$C48,Alternativ1[[#All],[Komponent/Løsning 
(NB! Bruk unike navn)]],0),MATCH($D54,Alternativ1[#Headers],0)),0)),"")</f>
        <v/>
      </c>
      <c r="J54" s="2" t="str">
        <f ca="1">IFERROR(IF(J$2&gt;Analyseperiode,"",IF(MOD(J$2,ROUND(INDEX(Alternativ1[#All],MATCH('Kontantstrøm alt. 1'!$C48,Alternativ1[[#All],[Komponent/Løsning 
(NB! Bruk unike navn)]],0),MATCH($D54,Alternativ1[#Headers],0)+1),0))=0,INDEX(Alternativ1[#All],MATCH('Kontantstrøm alt. 1'!$C48,Alternativ1[[#All],[Komponent/Løsning 
(NB! Bruk unike navn)]],0),MATCH($D54,Alternativ1[#Headers],0)),0)),"")</f>
        <v/>
      </c>
      <c r="K54" s="2" t="str">
        <f ca="1">IFERROR(IF(K$2&gt;Analyseperiode,"",IF(MOD(K$2,ROUND(INDEX(Alternativ1[#All],MATCH('Kontantstrøm alt. 1'!$C48,Alternativ1[[#All],[Komponent/Løsning 
(NB! Bruk unike navn)]],0),MATCH($D54,Alternativ1[#Headers],0)+1),0))=0,INDEX(Alternativ1[#All],MATCH('Kontantstrøm alt. 1'!$C48,Alternativ1[[#All],[Komponent/Løsning 
(NB! Bruk unike navn)]],0),MATCH($D54,Alternativ1[#Headers],0)),0)),"")</f>
        <v/>
      </c>
      <c r="L54" s="2" t="str">
        <f ca="1">IFERROR(IF(L$2&gt;Analyseperiode,"",IF(MOD(L$2,ROUND(INDEX(Alternativ1[#All],MATCH('Kontantstrøm alt. 1'!$C48,Alternativ1[[#All],[Komponent/Løsning 
(NB! Bruk unike navn)]],0),MATCH($D54,Alternativ1[#Headers],0)+1),0))=0,INDEX(Alternativ1[#All],MATCH('Kontantstrøm alt. 1'!$C48,Alternativ1[[#All],[Komponent/Løsning 
(NB! Bruk unike navn)]],0),MATCH($D54,Alternativ1[#Headers],0)),0)),"")</f>
        <v/>
      </c>
      <c r="M54" s="2" t="str">
        <f ca="1">IFERROR(IF(M$2&gt;Analyseperiode,"",IF(MOD(M$2,ROUND(INDEX(Alternativ1[#All],MATCH('Kontantstrøm alt. 1'!$C48,Alternativ1[[#All],[Komponent/Løsning 
(NB! Bruk unike navn)]],0),MATCH($D54,Alternativ1[#Headers],0)+1),0))=0,INDEX(Alternativ1[#All],MATCH('Kontantstrøm alt. 1'!$C48,Alternativ1[[#All],[Komponent/Løsning 
(NB! Bruk unike navn)]],0),MATCH($D54,Alternativ1[#Headers],0)),0)),"")</f>
        <v/>
      </c>
      <c r="N54" s="2" t="str">
        <f ca="1">IFERROR(IF(N$2&gt;Analyseperiode,"",IF(MOD(N$2,ROUND(INDEX(Alternativ1[#All],MATCH('Kontantstrøm alt. 1'!$C48,Alternativ1[[#All],[Komponent/Løsning 
(NB! Bruk unike navn)]],0),MATCH($D54,Alternativ1[#Headers],0)+1),0))=0,INDEX(Alternativ1[#All],MATCH('Kontantstrøm alt. 1'!$C48,Alternativ1[[#All],[Komponent/Løsning 
(NB! Bruk unike navn)]],0),MATCH($D54,Alternativ1[#Headers],0)),0)),"")</f>
        <v/>
      </c>
      <c r="O54" s="2" t="str">
        <f ca="1">IFERROR(IF(O$2&gt;Analyseperiode,"",IF(MOD(O$2,ROUND(INDEX(Alternativ1[#All],MATCH('Kontantstrøm alt. 1'!$C48,Alternativ1[[#All],[Komponent/Løsning 
(NB! Bruk unike navn)]],0),MATCH($D54,Alternativ1[#Headers],0)+1),0))=0,INDEX(Alternativ1[#All],MATCH('Kontantstrøm alt. 1'!$C48,Alternativ1[[#All],[Komponent/Løsning 
(NB! Bruk unike navn)]],0),MATCH($D54,Alternativ1[#Headers],0)),0)),"")</f>
        <v/>
      </c>
      <c r="P54" s="2" t="str">
        <f ca="1">IFERROR(IF(P$2&gt;Analyseperiode,"",IF(MOD(P$2,ROUND(INDEX(Alternativ1[#All],MATCH('Kontantstrøm alt. 1'!$C48,Alternativ1[[#All],[Komponent/Løsning 
(NB! Bruk unike navn)]],0),MATCH($D54,Alternativ1[#Headers],0)+1),0))=0,INDEX(Alternativ1[#All],MATCH('Kontantstrøm alt. 1'!$C48,Alternativ1[[#All],[Komponent/Løsning 
(NB! Bruk unike navn)]],0),MATCH($D54,Alternativ1[#Headers],0)),0)),"")</f>
        <v/>
      </c>
      <c r="Q54" s="2" t="str">
        <f ca="1">IFERROR(IF(Q$2&gt;Analyseperiode,"",IF(MOD(Q$2,ROUND(INDEX(Alternativ1[#All],MATCH('Kontantstrøm alt. 1'!$C48,Alternativ1[[#All],[Komponent/Løsning 
(NB! Bruk unike navn)]],0),MATCH($D54,Alternativ1[#Headers],0)+1),0))=0,INDEX(Alternativ1[#All],MATCH('Kontantstrøm alt. 1'!$C48,Alternativ1[[#All],[Komponent/Løsning 
(NB! Bruk unike navn)]],0),MATCH($D54,Alternativ1[#Headers],0)),0)),"")</f>
        <v/>
      </c>
      <c r="R54" s="2" t="str">
        <f ca="1">IFERROR(IF(R$2&gt;Analyseperiode,"",IF(MOD(R$2,ROUND(INDEX(Alternativ1[#All],MATCH('Kontantstrøm alt. 1'!$C48,Alternativ1[[#All],[Komponent/Løsning 
(NB! Bruk unike navn)]],0),MATCH($D54,Alternativ1[#Headers],0)+1),0))=0,INDEX(Alternativ1[#All],MATCH('Kontantstrøm alt. 1'!$C48,Alternativ1[[#All],[Komponent/Løsning 
(NB! Bruk unike navn)]],0),MATCH($D54,Alternativ1[#Headers],0)),0)),"")</f>
        <v/>
      </c>
      <c r="S54" s="2" t="str">
        <f ca="1">IFERROR(IF(S$2&gt;Analyseperiode,"",IF(MOD(S$2,ROUND(INDEX(Alternativ1[#All],MATCH('Kontantstrøm alt. 1'!$C48,Alternativ1[[#All],[Komponent/Løsning 
(NB! Bruk unike navn)]],0),MATCH($D54,Alternativ1[#Headers],0)+1),0))=0,INDEX(Alternativ1[#All],MATCH('Kontantstrøm alt. 1'!$C48,Alternativ1[[#All],[Komponent/Løsning 
(NB! Bruk unike navn)]],0),MATCH($D54,Alternativ1[#Headers],0)),0)),"")</f>
        <v/>
      </c>
      <c r="T54" s="2" t="str">
        <f ca="1">IFERROR(IF(T$2&gt;Analyseperiode,"",IF(MOD(T$2,ROUND(INDEX(Alternativ1[#All],MATCH('Kontantstrøm alt. 1'!$C48,Alternativ1[[#All],[Komponent/Løsning 
(NB! Bruk unike navn)]],0),MATCH($D54,Alternativ1[#Headers],0)+1),0))=0,INDEX(Alternativ1[#All],MATCH('Kontantstrøm alt. 1'!$C48,Alternativ1[[#All],[Komponent/Løsning 
(NB! Bruk unike navn)]],0),MATCH($D54,Alternativ1[#Headers],0)),0)),"")</f>
        <v/>
      </c>
      <c r="U54" s="2" t="str">
        <f ca="1">IFERROR(IF(U$2&gt;Analyseperiode,"",IF(MOD(U$2,ROUND(INDEX(Alternativ1[#All],MATCH('Kontantstrøm alt. 1'!$C48,Alternativ1[[#All],[Komponent/Løsning 
(NB! Bruk unike navn)]],0),MATCH($D54,Alternativ1[#Headers],0)+1),0))=0,INDEX(Alternativ1[#All],MATCH('Kontantstrøm alt. 1'!$C48,Alternativ1[[#All],[Komponent/Løsning 
(NB! Bruk unike navn)]],0),MATCH($D54,Alternativ1[#Headers],0)),0)),"")</f>
        <v/>
      </c>
      <c r="V54" s="2" t="str">
        <f ca="1">IFERROR(IF(V$2&gt;Analyseperiode,"",IF(MOD(V$2,ROUND(INDEX(Alternativ1[#All],MATCH('Kontantstrøm alt. 1'!$C48,Alternativ1[[#All],[Komponent/Løsning 
(NB! Bruk unike navn)]],0),MATCH($D54,Alternativ1[#Headers],0)+1),0))=0,INDEX(Alternativ1[#All],MATCH('Kontantstrøm alt. 1'!$C48,Alternativ1[[#All],[Komponent/Løsning 
(NB! Bruk unike navn)]],0),MATCH($D54,Alternativ1[#Headers],0)),0)),"")</f>
        <v/>
      </c>
      <c r="W54" s="2" t="str">
        <f ca="1">IFERROR(IF(W$2&gt;Analyseperiode,"",IF(MOD(W$2,ROUND(INDEX(Alternativ1[#All],MATCH('Kontantstrøm alt. 1'!$C48,Alternativ1[[#All],[Komponent/Løsning 
(NB! Bruk unike navn)]],0),MATCH($D54,Alternativ1[#Headers],0)+1),0))=0,INDEX(Alternativ1[#All],MATCH('Kontantstrøm alt. 1'!$C48,Alternativ1[[#All],[Komponent/Løsning 
(NB! Bruk unike navn)]],0),MATCH($D54,Alternativ1[#Headers],0)),0)),"")</f>
        <v/>
      </c>
      <c r="X54" s="2" t="str">
        <f ca="1">IFERROR(IF(X$2&gt;Analyseperiode,"",IF(MOD(X$2,ROUND(INDEX(Alternativ1[#All],MATCH('Kontantstrøm alt. 1'!$C48,Alternativ1[[#All],[Komponent/Løsning 
(NB! Bruk unike navn)]],0),MATCH($D54,Alternativ1[#Headers],0)+1),0))=0,INDEX(Alternativ1[#All],MATCH('Kontantstrøm alt. 1'!$C48,Alternativ1[[#All],[Komponent/Løsning 
(NB! Bruk unike navn)]],0),MATCH($D54,Alternativ1[#Headers],0)),0)),"")</f>
        <v/>
      </c>
      <c r="Y54" s="2" t="str">
        <f ca="1">IFERROR(IF(Y$2&gt;Analyseperiode,"",IF(MOD(Y$2,ROUND(INDEX(Alternativ1[#All],MATCH('Kontantstrøm alt. 1'!$C48,Alternativ1[[#All],[Komponent/Løsning 
(NB! Bruk unike navn)]],0),MATCH($D54,Alternativ1[#Headers],0)+1),0))=0,INDEX(Alternativ1[#All],MATCH('Kontantstrøm alt. 1'!$C48,Alternativ1[[#All],[Komponent/Løsning 
(NB! Bruk unike navn)]],0),MATCH($D54,Alternativ1[#Headers],0)),0)),"")</f>
        <v/>
      </c>
      <c r="Z54" s="2" t="str">
        <f ca="1">IFERROR(IF(Z$2&gt;Analyseperiode,"",IF(MOD(Z$2,ROUND(INDEX(Alternativ1[#All],MATCH('Kontantstrøm alt. 1'!$C48,Alternativ1[[#All],[Komponent/Løsning 
(NB! Bruk unike navn)]],0),MATCH($D54,Alternativ1[#Headers],0)+1),0))=0,INDEX(Alternativ1[#All],MATCH('Kontantstrøm alt. 1'!$C48,Alternativ1[[#All],[Komponent/Løsning 
(NB! Bruk unike navn)]],0),MATCH($D54,Alternativ1[#Headers],0)),0)),"")</f>
        <v/>
      </c>
      <c r="AA54" s="2" t="str">
        <f ca="1">IFERROR(IF(AA$2&gt;Analyseperiode,"",IF(MOD(AA$2,ROUND(INDEX(Alternativ1[#All],MATCH('Kontantstrøm alt. 1'!$C48,Alternativ1[[#All],[Komponent/Løsning 
(NB! Bruk unike navn)]],0),MATCH($D54,Alternativ1[#Headers],0)+1),0))=0,INDEX(Alternativ1[#All],MATCH('Kontantstrøm alt. 1'!$C48,Alternativ1[[#All],[Komponent/Løsning 
(NB! Bruk unike navn)]],0),MATCH($D54,Alternativ1[#Headers],0)),0)),"")</f>
        <v/>
      </c>
      <c r="AB54" s="2" t="str">
        <f ca="1">IFERROR(IF(AB$2&gt;Analyseperiode,"",IF(MOD(AB$2,ROUND(INDEX(Alternativ1[#All],MATCH('Kontantstrøm alt. 1'!$C48,Alternativ1[[#All],[Komponent/Løsning 
(NB! Bruk unike navn)]],0),MATCH($D54,Alternativ1[#Headers],0)+1),0))=0,INDEX(Alternativ1[#All],MATCH('Kontantstrøm alt. 1'!$C48,Alternativ1[[#All],[Komponent/Løsning 
(NB! Bruk unike navn)]],0),MATCH($D54,Alternativ1[#Headers],0)),0)),"")</f>
        <v/>
      </c>
      <c r="AC54" s="2" t="str">
        <f ca="1">IFERROR(IF(AC$2&gt;Analyseperiode,"",IF(MOD(AC$2,ROUND(INDEX(Alternativ1[#All],MATCH('Kontantstrøm alt. 1'!$C48,Alternativ1[[#All],[Komponent/Løsning 
(NB! Bruk unike navn)]],0),MATCH($D54,Alternativ1[#Headers],0)+1),0))=0,INDEX(Alternativ1[#All],MATCH('Kontantstrøm alt. 1'!$C48,Alternativ1[[#All],[Komponent/Løsning 
(NB! Bruk unike navn)]],0),MATCH($D54,Alternativ1[#Headers],0)),0)),"")</f>
        <v/>
      </c>
      <c r="AD54" s="2" t="str">
        <f ca="1">IFERROR(IF(AD$2&gt;Analyseperiode,"",IF(MOD(AD$2,ROUND(INDEX(Alternativ1[#All],MATCH('Kontantstrøm alt. 1'!$C48,Alternativ1[[#All],[Komponent/Løsning 
(NB! Bruk unike navn)]],0),MATCH($D54,Alternativ1[#Headers],0)+1),0))=0,INDEX(Alternativ1[#All],MATCH('Kontantstrøm alt. 1'!$C48,Alternativ1[[#All],[Komponent/Løsning 
(NB! Bruk unike navn)]],0),MATCH($D54,Alternativ1[#Headers],0)),0)),"")</f>
        <v/>
      </c>
      <c r="AE54" s="2" t="str">
        <f ca="1">IFERROR(IF(AE$2&gt;Analyseperiode,"",IF(MOD(AE$2,ROUND(INDEX(Alternativ1[#All],MATCH('Kontantstrøm alt. 1'!$C48,Alternativ1[[#All],[Komponent/Løsning 
(NB! Bruk unike navn)]],0),MATCH($D54,Alternativ1[#Headers],0)+1),0))=0,INDEX(Alternativ1[#All],MATCH('Kontantstrøm alt. 1'!$C48,Alternativ1[[#All],[Komponent/Løsning 
(NB! Bruk unike navn)]],0),MATCH($D54,Alternativ1[#Headers],0)),0)),"")</f>
        <v/>
      </c>
      <c r="AF54" s="2" t="str">
        <f ca="1">IFERROR(IF(AF$2&gt;Analyseperiode,"",IF(MOD(AF$2,ROUND(INDEX(Alternativ1[#All],MATCH('Kontantstrøm alt. 1'!$C48,Alternativ1[[#All],[Komponent/Løsning 
(NB! Bruk unike navn)]],0),MATCH($D54,Alternativ1[#Headers],0)+1),0))=0,INDEX(Alternativ1[#All],MATCH('Kontantstrøm alt. 1'!$C48,Alternativ1[[#All],[Komponent/Løsning 
(NB! Bruk unike navn)]],0),MATCH($D54,Alternativ1[#Headers],0)),0)),"")</f>
        <v/>
      </c>
      <c r="AG54" s="2" t="str">
        <f ca="1">IFERROR(IF(AG$2&gt;Analyseperiode,"",IF(MOD(AG$2,ROUND(INDEX(Alternativ1[#All],MATCH('Kontantstrøm alt. 1'!$C48,Alternativ1[[#All],[Komponent/Løsning 
(NB! Bruk unike navn)]],0),MATCH($D54,Alternativ1[#Headers],0)+1),0))=0,INDEX(Alternativ1[#All],MATCH('Kontantstrøm alt. 1'!$C48,Alternativ1[[#All],[Komponent/Løsning 
(NB! Bruk unike navn)]],0),MATCH($D54,Alternativ1[#Headers],0)),0)),"")</f>
        <v/>
      </c>
      <c r="AH54" s="2" t="str">
        <f ca="1">IFERROR(IF(AH$2&gt;Analyseperiode,"",IF(MOD(AH$2,ROUND(INDEX(Alternativ1[#All],MATCH('Kontantstrøm alt. 1'!$C48,Alternativ1[[#All],[Komponent/Løsning 
(NB! Bruk unike navn)]],0),MATCH($D54,Alternativ1[#Headers],0)+1),0))=0,INDEX(Alternativ1[#All],MATCH('Kontantstrøm alt. 1'!$C48,Alternativ1[[#All],[Komponent/Løsning 
(NB! Bruk unike navn)]],0),MATCH($D54,Alternativ1[#Headers],0)),0)),"")</f>
        <v/>
      </c>
      <c r="AI54" s="2" t="str">
        <f ca="1">IFERROR(IF(AI$2&gt;Analyseperiode,"",IF(MOD(AI$2,ROUND(INDEX(Alternativ1[#All],MATCH('Kontantstrøm alt. 1'!$C48,Alternativ1[[#All],[Komponent/Løsning 
(NB! Bruk unike navn)]],0),MATCH($D54,Alternativ1[#Headers],0)+1),0))=0,INDEX(Alternativ1[#All],MATCH('Kontantstrøm alt. 1'!$C48,Alternativ1[[#All],[Komponent/Løsning 
(NB! Bruk unike navn)]],0),MATCH($D54,Alternativ1[#Headers],0)),0)),"")</f>
        <v/>
      </c>
      <c r="AJ54" s="2" t="str">
        <f>IFERROR(IF(AJ$2&gt;Analyseperiode,"",IF(MOD(AJ$2,ROUND(INDEX(Alternativ1[#All],MATCH('Kontantstrøm alt. 1'!$C48,Alternativ1[[#All],[Komponent/Løsning 
(NB! Bruk unike navn)]],0),MATCH($D54,Alternativ1[#Headers],0)+1),0))=0,INDEX(Alternativ1[#All],MATCH('Kontantstrøm alt. 1'!$C48,Alternativ1[[#All],[Komponent/Løsning 
(NB! Bruk unike navn)]],0),MATCH($D54,Alternativ1[#Headers],0)),0)),"")</f>
        <v/>
      </c>
      <c r="AK54" s="2" t="str">
        <f>IFERROR(IF(AK$2&gt;Analyseperiode,"",IF(MOD(AK$2,ROUND(INDEX(Alternativ1[#All],MATCH('Kontantstrøm alt. 1'!$C48,Alternativ1[[#All],[Komponent/Løsning 
(NB! Bruk unike navn)]],0),MATCH($D54,Alternativ1[#Headers],0)+1),0))=0,INDEX(Alternativ1[#All],MATCH('Kontantstrøm alt. 1'!$C48,Alternativ1[[#All],[Komponent/Løsning 
(NB! Bruk unike navn)]],0),MATCH($D54,Alternativ1[#Headers],0)),0)),"")</f>
        <v/>
      </c>
      <c r="AL54" s="2" t="str">
        <f>IFERROR(IF(AL$2&gt;Analyseperiode,"",IF(MOD(AL$2,ROUND(INDEX(Alternativ1[#All],MATCH('Kontantstrøm alt. 1'!$C48,Alternativ1[[#All],[Komponent/Løsning 
(NB! Bruk unike navn)]],0),MATCH($D54,Alternativ1[#Headers],0)+1),0))=0,INDEX(Alternativ1[#All],MATCH('Kontantstrøm alt. 1'!$C48,Alternativ1[[#All],[Komponent/Løsning 
(NB! Bruk unike navn)]],0),MATCH($D54,Alternativ1[#Headers],0)),0)),"")</f>
        <v/>
      </c>
      <c r="AM54" s="2" t="str">
        <f>IFERROR(IF(AM$2&gt;Analyseperiode,"",IF(MOD(AM$2,ROUND(INDEX(Alternativ1[#All],MATCH('Kontantstrøm alt. 1'!$C48,Alternativ1[[#All],[Komponent/Løsning 
(NB! Bruk unike navn)]],0),MATCH($D54,Alternativ1[#Headers],0)+1),0))=0,INDEX(Alternativ1[#All],MATCH('Kontantstrøm alt. 1'!$C48,Alternativ1[[#All],[Komponent/Løsning 
(NB! Bruk unike navn)]],0),MATCH($D54,Alternativ1[#Headers],0)),0)),"")</f>
        <v/>
      </c>
      <c r="AN54" s="2" t="str">
        <f>IFERROR(IF(AN$2&gt;Analyseperiode,"",IF(MOD(AN$2,ROUND(INDEX(Alternativ1[#All],MATCH('Kontantstrøm alt. 1'!$C48,Alternativ1[[#All],[Komponent/Løsning 
(NB! Bruk unike navn)]],0),MATCH($D54,Alternativ1[#Headers],0)+1),0))=0,INDEX(Alternativ1[#All],MATCH('Kontantstrøm alt. 1'!$C48,Alternativ1[[#All],[Komponent/Løsning 
(NB! Bruk unike navn)]],0),MATCH($D54,Alternativ1[#Headers],0)),0)),"")</f>
        <v/>
      </c>
      <c r="AO54" s="2" t="str">
        <f>IFERROR(IF(AO$2&gt;Analyseperiode,"",IF(MOD(AO$2,ROUND(INDEX(Alternativ1[#All],MATCH('Kontantstrøm alt. 1'!$C48,Alternativ1[[#All],[Komponent/Løsning 
(NB! Bruk unike navn)]],0),MATCH($D54,Alternativ1[#Headers],0)+1),0))=0,INDEX(Alternativ1[#All],MATCH('Kontantstrøm alt. 1'!$C48,Alternativ1[[#All],[Komponent/Løsning 
(NB! Bruk unike navn)]],0),MATCH($D54,Alternativ1[#Headers],0)),0)),"")</f>
        <v/>
      </c>
      <c r="AP54" s="2" t="str">
        <f>IFERROR(IF(AP$2&gt;Analyseperiode,"",IF(MOD(AP$2,ROUND(INDEX(Alternativ1[#All],MATCH('Kontantstrøm alt. 1'!$C48,Alternativ1[[#All],[Komponent/Løsning 
(NB! Bruk unike navn)]],0),MATCH($D54,Alternativ1[#Headers],0)+1),0))=0,INDEX(Alternativ1[#All],MATCH('Kontantstrøm alt. 1'!$C48,Alternativ1[[#All],[Komponent/Løsning 
(NB! Bruk unike navn)]],0),MATCH($D54,Alternativ1[#Headers],0)),0)),"")</f>
        <v/>
      </c>
      <c r="AQ54" s="2" t="str">
        <f>IFERROR(IF(AQ$2&gt;Analyseperiode,"",IF(MOD(AQ$2,ROUND(INDEX(Alternativ1[#All],MATCH('Kontantstrøm alt. 1'!$C48,Alternativ1[[#All],[Komponent/Løsning 
(NB! Bruk unike navn)]],0),MATCH($D54,Alternativ1[#Headers],0)+1),0))=0,INDEX(Alternativ1[#All],MATCH('Kontantstrøm alt. 1'!$C48,Alternativ1[[#All],[Komponent/Løsning 
(NB! Bruk unike navn)]],0),MATCH($D54,Alternativ1[#Headers],0)),0)),"")</f>
        <v/>
      </c>
      <c r="AR54" s="2" t="str">
        <f>IFERROR(IF(AR$2&gt;Analyseperiode,"",IF(MOD(AR$2,ROUND(INDEX(Alternativ1[#All],MATCH('Kontantstrøm alt. 1'!$C48,Alternativ1[[#All],[Komponent/Løsning 
(NB! Bruk unike navn)]],0),MATCH($D54,Alternativ1[#Headers],0)+1),0))=0,INDEX(Alternativ1[#All],MATCH('Kontantstrøm alt. 1'!$C48,Alternativ1[[#All],[Komponent/Løsning 
(NB! Bruk unike navn)]],0),MATCH($D54,Alternativ1[#Headers],0)),0)),"")</f>
        <v/>
      </c>
      <c r="AS54" s="2" t="str">
        <f>IFERROR(IF(AS$2&gt;Analyseperiode,"",IF(MOD(AS$2,ROUND(INDEX(Alternativ1[#All],MATCH('Kontantstrøm alt. 1'!$C48,Alternativ1[[#All],[Komponent/Løsning 
(NB! Bruk unike navn)]],0),MATCH($D54,Alternativ1[#Headers],0)+1),0))=0,INDEX(Alternativ1[#All],MATCH('Kontantstrøm alt. 1'!$C48,Alternativ1[[#All],[Komponent/Løsning 
(NB! Bruk unike navn)]],0),MATCH($D54,Alternativ1[#Headers],0)),0)),"")</f>
        <v/>
      </c>
      <c r="AT54" s="2" t="str">
        <f>IFERROR(IF(AT$2&gt;Analyseperiode,"",IF(MOD(AT$2,ROUND(INDEX(Alternativ1[#All],MATCH('Kontantstrøm alt. 1'!$C48,Alternativ1[[#All],[Komponent/Løsning 
(NB! Bruk unike navn)]],0),MATCH($D54,Alternativ1[#Headers],0)+1),0))=0,INDEX(Alternativ1[#All],MATCH('Kontantstrøm alt. 1'!$C48,Alternativ1[[#All],[Komponent/Løsning 
(NB! Bruk unike navn)]],0),MATCH($D54,Alternativ1[#Headers],0)),0)),"")</f>
        <v/>
      </c>
      <c r="AU54" s="2" t="str">
        <f>IFERROR(IF(AU$2&gt;Analyseperiode,"",IF(MOD(AU$2,ROUND(INDEX(Alternativ1[#All],MATCH('Kontantstrøm alt. 1'!$C48,Alternativ1[[#All],[Komponent/Løsning 
(NB! Bruk unike navn)]],0),MATCH($D54,Alternativ1[#Headers],0)+1),0))=0,INDEX(Alternativ1[#All],MATCH('Kontantstrøm alt. 1'!$C48,Alternativ1[[#All],[Komponent/Løsning 
(NB! Bruk unike navn)]],0),MATCH($D54,Alternativ1[#Headers],0)),0)),"")</f>
        <v/>
      </c>
      <c r="AV54" s="2" t="str">
        <f>IFERROR(IF(AV$2&gt;Analyseperiode,"",IF(MOD(AV$2,ROUND(INDEX(Alternativ1[#All],MATCH('Kontantstrøm alt. 1'!$C48,Alternativ1[[#All],[Komponent/Løsning 
(NB! Bruk unike navn)]],0),MATCH($D54,Alternativ1[#Headers],0)+1),0))=0,INDEX(Alternativ1[#All],MATCH('Kontantstrøm alt. 1'!$C48,Alternativ1[[#All],[Komponent/Løsning 
(NB! Bruk unike navn)]],0),MATCH($D54,Alternativ1[#Headers],0)),0)),"")</f>
        <v/>
      </c>
      <c r="AW54" s="2" t="str">
        <f>IFERROR(IF(AW$2&gt;Analyseperiode,"",IF(MOD(AW$2,ROUND(INDEX(Alternativ1[#All],MATCH('Kontantstrøm alt. 1'!$C48,Alternativ1[[#All],[Komponent/Løsning 
(NB! Bruk unike navn)]],0),MATCH($D54,Alternativ1[#Headers],0)+1),0))=0,INDEX(Alternativ1[#All],MATCH('Kontantstrøm alt. 1'!$C48,Alternativ1[[#All],[Komponent/Løsning 
(NB! Bruk unike navn)]],0),MATCH($D54,Alternativ1[#Headers],0)),0)),"")</f>
        <v/>
      </c>
      <c r="AX54" s="2" t="str">
        <f>IFERROR(IF(AX$2&gt;Analyseperiode,"",IF(MOD(AX$2,ROUND(INDEX(Alternativ1[#All],MATCH('Kontantstrøm alt. 1'!$C48,Alternativ1[[#All],[Komponent/Løsning 
(NB! Bruk unike navn)]],0),MATCH($D54,Alternativ1[#Headers],0)+1),0))=0,INDEX(Alternativ1[#All],MATCH('Kontantstrøm alt. 1'!$C48,Alternativ1[[#All],[Komponent/Løsning 
(NB! Bruk unike navn)]],0),MATCH($D54,Alternativ1[#Headers],0)),0)),"")</f>
        <v/>
      </c>
      <c r="AY54" s="2" t="str">
        <f>IFERROR(IF(AY$2&gt;Analyseperiode,"",IF(MOD(AY$2,ROUND(INDEX(Alternativ1[#All],MATCH('Kontantstrøm alt. 1'!$C48,Alternativ1[[#All],[Komponent/Løsning 
(NB! Bruk unike navn)]],0),MATCH($D54,Alternativ1[#Headers],0)+1),0))=0,INDEX(Alternativ1[#All],MATCH('Kontantstrøm alt. 1'!$C48,Alternativ1[[#All],[Komponent/Løsning 
(NB! Bruk unike navn)]],0),MATCH($D54,Alternativ1[#Headers],0)),0)),"")</f>
        <v/>
      </c>
      <c r="AZ54" s="2" t="str">
        <f>IFERROR(IF(AZ$2&gt;Analyseperiode,"",IF(MOD(AZ$2,ROUND(INDEX(Alternativ1[#All],MATCH('Kontantstrøm alt. 1'!$C48,Alternativ1[[#All],[Komponent/Løsning 
(NB! Bruk unike navn)]],0),MATCH($D54,Alternativ1[#Headers],0)+1),0))=0,INDEX(Alternativ1[#All],MATCH('Kontantstrøm alt. 1'!$C48,Alternativ1[[#All],[Komponent/Løsning 
(NB! Bruk unike navn)]],0),MATCH($D54,Alternativ1[#Headers],0)),0)),"")</f>
        <v/>
      </c>
      <c r="BA54" s="2" t="str">
        <f>IFERROR(IF(BA$2&gt;Analyseperiode,"",IF(MOD(BA$2,ROUND(INDEX(Alternativ1[#All],MATCH('Kontantstrøm alt. 1'!$C48,Alternativ1[[#All],[Komponent/Løsning 
(NB! Bruk unike navn)]],0),MATCH($D54,Alternativ1[#Headers],0)+1),0))=0,INDEX(Alternativ1[#All],MATCH('Kontantstrøm alt. 1'!$C48,Alternativ1[[#All],[Komponent/Løsning 
(NB! Bruk unike navn)]],0),MATCH($D54,Alternativ1[#Headers],0)),0)),"")</f>
        <v/>
      </c>
      <c r="BB54" s="2" t="str">
        <f>IFERROR(IF(BB$2&gt;Analyseperiode,"",IF(MOD(BB$2,ROUND(INDEX(Alternativ1[#All],MATCH('Kontantstrøm alt. 1'!$C48,Alternativ1[[#All],[Komponent/Løsning 
(NB! Bruk unike navn)]],0),MATCH($D54,Alternativ1[#Headers],0)+1),0))=0,INDEX(Alternativ1[#All],MATCH('Kontantstrøm alt. 1'!$C48,Alternativ1[[#All],[Komponent/Løsning 
(NB! Bruk unike navn)]],0),MATCH($D54,Alternativ1[#Headers],0)),0)),"")</f>
        <v/>
      </c>
      <c r="BC54" s="2" t="str">
        <f>IFERROR(IF(BC$2&gt;Analyseperiode,"",IF(MOD(BC$2,ROUND(INDEX(Alternativ1[#All],MATCH('Kontantstrøm alt. 1'!$C48,Alternativ1[[#All],[Komponent/Løsning 
(NB! Bruk unike navn)]],0),MATCH($D54,Alternativ1[#Headers],0)+1),0))=0,INDEX(Alternativ1[#All],MATCH('Kontantstrøm alt. 1'!$C48,Alternativ1[[#All],[Komponent/Løsning 
(NB! Bruk unike navn)]],0),MATCH($D54,Alternativ1[#Headers],0)),0)),"")</f>
        <v/>
      </c>
      <c r="BD54" s="2" t="str">
        <f>IFERROR(IF(BD$2&gt;Analyseperiode,"",IF(MOD(BD$2,ROUND(INDEX(Alternativ1[#All],MATCH('Kontantstrøm alt. 1'!$C48,Alternativ1[[#All],[Komponent/Løsning 
(NB! Bruk unike navn)]],0),MATCH($D54,Alternativ1[#Headers],0)+1),0))=0,INDEX(Alternativ1[#All],MATCH('Kontantstrøm alt. 1'!$C48,Alternativ1[[#All],[Komponent/Løsning 
(NB! Bruk unike navn)]],0),MATCH($D54,Alternativ1[#Headers],0)),0)),"")</f>
        <v/>
      </c>
      <c r="BE54" s="2" t="str">
        <f>IFERROR(IF(BE$2&gt;Analyseperiode,"",IF(MOD(BE$2,ROUND(INDEX(Alternativ1[#All],MATCH('Kontantstrøm alt. 1'!$C48,Alternativ1[[#All],[Komponent/Løsning 
(NB! Bruk unike navn)]],0),MATCH($D54,Alternativ1[#Headers],0)+1),0))=0,INDEX(Alternativ1[#All],MATCH('Kontantstrøm alt. 1'!$C48,Alternativ1[[#All],[Komponent/Løsning 
(NB! Bruk unike navn)]],0),MATCH($D54,Alternativ1[#Headers],0)),0)),"")</f>
        <v/>
      </c>
      <c r="BF54" s="2" t="str">
        <f>IFERROR(IF(BF$2&gt;Analyseperiode,"",IF(MOD(BF$2,ROUND(INDEX(Alternativ1[#All],MATCH('Kontantstrøm alt. 1'!$C48,Alternativ1[[#All],[Komponent/Løsning 
(NB! Bruk unike navn)]],0),MATCH($D54,Alternativ1[#Headers],0)+1),0))=0,INDEX(Alternativ1[#All],MATCH('Kontantstrøm alt. 1'!$C48,Alternativ1[[#All],[Komponent/Løsning 
(NB! Bruk unike navn)]],0),MATCH($D54,Alternativ1[#Headers],0)),0)),"")</f>
        <v/>
      </c>
      <c r="BG54" s="2" t="str">
        <f>IFERROR(IF(BG$2&gt;Analyseperiode,"",IF(MOD(BG$2,ROUND(INDEX(Alternativ1[#All],MATCH('Kontantstrøm alt. 1'!$C48,Alternativ1[[#All],[Komponent/Løsning 
(NB! Bruk unike navn)]],0),MATCH($D54,Alternativ1[#Headers],0)+1),0))=0,INDEX(Alternativ1[#All],MATCH('Kontantstrøm alt. 1'!$C48,Alternativ1[[#All],[Komponent/Løsning 
(NB! Bruk unike navn)]],0),MATCH($D54,Alternativ1[#Headers],0)),0)),"")</f>
        <v/>
      </c>
      <c r="BH54" s="2" t="str">
        <f>IFERROR(IF(BH$2&gt;Analyseperiode,"",IF(MOD(BH$2,ROUND(INDEX(Alternativ1[#All],MATCH('Kontantstrøm alt. 1'!$C48,Alternativ1[[#All],[Komponent/Løsning 
(NB! Bruk unike navn)]],0),MATCH($D54,Alternativ1[#Headers],0)+1),0))=0,INDEX(Alternativ1[#All],MATCH('Kontantstrøm alt. 1'!$C48,Alternativ1[[#All],[Komponent/Løsning 
(NB! Bruk unike navn)]],0),MATCH($D54,Alternativ1[#Headers],0)),0)),"")</f>
        <v/>
      </c>
      <c r="BI54" s="2" t="str">
        <f>IFERROR(IF(BI$2&gt;Analyseperiode,"",IF(MOD(BI$2,ROUND(INDEX(Alternativ1[#All],MATCH('Kontantstrøm alt. 1'!$C48,Alternativ1[[#All],[Komponent/Løsning 
(NB! Bruk unike navn)]],0),MATCH($D54,Alternativ1[#Headers],0)+1),0))=0,INDEX(Alternativ1[#All],MATCH('Kontantstrøm alt. 1'!$C48,Alternativ1[[#All],[Komponent/Løsning 
(NB! Bruk unike navn)]],0),MATCH($D54,Alternativ1[#Headers],0)),0)),"")</f>
        <v/>
      </c>
      <c r="BJ54" s="2" t="str">
        <f>IFERROR(IF(BJ$2&gt;Analyseperiode,"",IF(MOD(BJ$2,ROUND(INDEX(Alternativ1[#All],MATCH('Kontantstrøm alt. 1'!$C48,Alternativ1[[#All],[Komponent/Løsning 
(NB! Bruk unike navn)]],0),MATCH($D54,Alternativ1[#Headers],0)+1),0))=0,INDEX(Alternativ1[#All],MATCH('Kontantstrøm alt. 1'!$C48,Alternativ1[[#All],[Komponent/Løsning 
(NB! Bruk unike navn)]],0),MATCH($D54,Alternativ1[#Headers],0)),0)),"")</f>
        <v/>
      </c>
      <c r="BK54" s="2" t="str">
        <f>IFERROR(IF(BK$2&gt;Analyseperiode,"",IF(MOD(BK$2,ROUND(INDEX(Alternativ1[#All],MATCH('Kontantstrøm alt. 1'!$C48,Alternativ1[[#All],[Komponent/Løsning 
(NB! Bruk unike navn)]],0),MATCH($D54,Alternativ1[#Headers],0)+1),0))=0,INDEX(Alternativ1[#All],MATCH('Kontantstrøm alt. 1'!$C48,Alternativ1[[#All],[Komponent/Løsning 
(NB! Bruk unike navn)]],0),MATCH($D54,Alternativ1[#Headers],0)),0)),"")</f>
        <v/>
      </c>
      <c r="BL54" s="2" t="str">
        <f>IFERROR(IF(BL$2&gt;Analyseperiode,"",IF(MOD(BL$2,ROUND(INDEX(Alternativ1[#All],MATCH('Kontantstrøm alt. 1'!$C48,Alternativ1[[#All],[Komponent/Løsning 
(NB! Bruk unike navn)]],0),MATCH($D54,Alternativ1[#Headers],0)+1),0))=0,INDEX(Alternativ1[#All],MATCH('Kontantstrøm alt. 1'!$C48,Alternativ1[[#All],[Komponent/Løsning 
(NB! Bruk unike navn)]],0),MATCH($D54,Alternativ1[#Headers],0)),0)),"")</f>
        <v/>
      </c>
      <c r="BM54" s="2" t="str">
        <f>IFERROR(IF(BM$2&gt;Analyseperiode,"",IF(MOD(BM$2,ROUND(INDEX(Alternativ1[#All],MATCH('Kontantstrøm alt. 1'!$C48,Alternativ1[[#All],[Komponent/Løsning 
(NB! Bruk unike navn)]],0),MATCH($D54,Alternativ1[#Headers],0)+1),0))=0,INDEX(Alternativ1[#All],MATCH('Kontantstrøm alt. 1'!$C48,Alternativ1[[#All],[Komponent/Løsning 
(NB! Bruk unike navn)]],0),MATCH($D54,Alternativ1[#Headers],0)),0)),"")</f>
        <v/>
      </c>
    </row>
    <row r="55" spans="1:65" x14ac:dyDescent="0.2">
      <c r="B55" s="10">
        <f ca="1">IFERROR(NPV(Kalkrente,OFFSET('Kontantstrøm alt. 1'!$F55,0,0,1,Analyseperiode)),0)</f>
        <v>0</v>
      </c>
      <c r="C55" s="4"/>
      <c r="D55" s="4" t="s">
        <v>36</v>
      </c>
      <c r="E55" s="2"/>
      <c r="F55" s="2">
        <f>IFERROR(IF(F$2&gt;Analyseperiode,"",IF(F$2=Analyseperiode,-((INDEX(Alternativ1[#All],MATCH('Kontantstrøm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G55" s="2">
        <f>IFERROR(IF(G$2&gt;Analyseperiode,"",IF(G$2=Analyseperiode,-((INDEX(Alternativ1[#All],MATCH('Kontantstrøm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H55" s="2">
        <f>IFERROR(IF(H$2&gt;Analyseperiode,"",IF(H$2=Analyseperiode,-((INDEX(Alternativ1[#All],MATCH('Kontantstrøm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I55" s="2">
        <f>IFERROR(IF(I$2&gt;Analyseperiode,"",IF(I$2=Analyseperiode,-((INDEX(Alternativ1[#All],MATCH('Kontantstrøm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J55" s="2">
        <f>IFERROR(IF(J$2&gt;Analyseperiode,"",IF(J$2=Analyseperiode,-((INDEX(Alternativ1[#All],MATCH('Kontantstrøm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K55" s="2">
        <f>IFERROR(IF(K$2&gt;Analyseperiode,"",IF(K$2=Analyseperiode,-((INDEX(Alternativ1[#All],MATCH('Kontantstrøm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L55" s="2">
        <f>IFERROR(IF(L$2&gt;Analyseperiode,"",IF(L$2=Analyseperiode,-((INDEX(Alternativ1[#All],MATCH('Kontantstrøm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M55" s="2">
        <f>IFERROR(IF(M$2&gt;Analyseperiode,"",IF(M$2=Analyseperiode,-((INDEX(Alternativ1[#All],MATCH('Kontantstrøm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N55" s="2">
        <f>IFERROR(IF(N$2&gt;Analyseperiode,"",IF(N$2=Analyseperiode,-((INDEX(Alternativ1[#All],MATCH('Kontantstrøm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O55" s="2">
        <f>IFERROR(IF(O$2&gt;Analyseperiode,"",IF(O$2=Analyseperiode,-((INDEX(Alternativ1[#All],MATCH('Kontantstrøm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P55" s="2">
        <f>IFERROR(IF(P$2&gt;Analyseperiode,"",IF(P$2=Analyseperiode,-((INDEX(Alternativ1[#All],MATCH('Kontantstrøm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Q55" s="2">
        <f>IFERROR(IF(Q$2&gt;Analyseperiode,"",IF(Q$2=Analyseperiode,-((INDEX(Alternativ1[#All],MATCH('Kontantstrøm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R55" s="2">
        <f>IFERROR(IF(R$2&gt;Analyseperiode,"",IF(R$2=Analyseperiode,-((INDEX(Alternativ1[#All],MATCH('Kontantstrøm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S55" s="2">
        <f>IFERROR(IF(S$2&gt;Analyseperiode,"",IF(S$2=Analyseperiode,-((INDEX(Alternativ1[#All],MATCH('Kontantstrøm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T55" s="2">
        <f>IFERROR(IF(T$2&gt;Analyseperiode,"",IF(T$2=Analyseperiode,-((INDEX(Alternativ1[#All],MATCH('Kontantstrøm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U55" s="2">
        <f>IFERROR(IF(U$2&gt;Analyseperiode,"",IF(U$2=Analyseperiode,-((INDEX(Alternativ1[#All],MATCH('Kontantstrøm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V55" s="2">
        <f>IFERROR(IF(V$2&gt;Analyseperiode,"",IF(V$2=Analyseperiode,-((INDEX(Alternativ1[#All],MATCH('Kontantstrøm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W55" s="2">
        <f>IFERROR(IF(W$2&gt;Analyseperiode,"",IF(W$2=Analyseperiode,-((INDEX(Alternativ1[#All],MATCH('Kontantstrøm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X55" s="2">
        <f>IFERROR(IF(X$2&gt;Analyseperiode,"",IF(X$2=Analyseperiode,-((INDEX(Alternativ1[#All],MATCH('Kontantstrøm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Y55" s="2">
        <f>IFERROR(IF(Y$2&gt;Analyseperiode,"",IF(Y$2=Analyseperiode,-((INDEX(Alternativ1[#All],MATCH('Kontantstrøm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Z55" s="2">
        <f>IFERROR(IF(Z$2&gt;Analyseperiode,"",IF(Z$2=Analyseperiode,-((INDEX(Alternativ1[#All],MATCH('Kontantstrøm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A55" s="2">
        <f>IFERROR(IF(AA$2&gt;Analyseperiode,"",IF(AA$2=Analyseperiode,-((INDEX(Alternativ1[#All],MATCH('Kontantstrøm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B55" s="2">
        <f>IFERROR(IF(AB$2&gt;Analyseperiode,"",IF(AB$2=Analyseperiode,-((INDEX(Alternativ1[#All],MATCH('Kontantstrøm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C55" s="2">
        <f>IFERROR(IF(AC$2&gt;Analyseperiode,"",IF(AC$2=Analyseperiode,-((INDEX(Alternativ1[#All],MATCH('Kontantstrøm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D55" s="2">
        <f>IFERROR(IF(AD$2&gt;Analyseperiode,"",IF(AD$2=Analyseperiode,-((INDEX(Alternativ1[#All],MATCH('Kontantstrøm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E55" s="2">
        <f>IFERROR(IF(AE$2&gt;Analyseperiode,"",IF(AE$2=Analyseperiode,-((INDEX(Alternativ1[#All],MATCH('Kontantstrøm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F55" s="2">
        <f>IFERROR(IF(AF$2&gt;Analyseperiode,"",IF(AF$2=Analyseperiode,-((INDEX(Alternativ1[#All],MATCH('Kontantstrøm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G55" s="2">
        <f>IFERROR(IF(AG$2&gt;Analyseperiode,"",IF(AG$2=Analyseperiode,-((INDEX(Alternativ1[#All],MATCH('Kontantstrøm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H55" s="2">
        <f>IFERROR(IF(AH$2&gt;Analyseperiode,"",IF(AH$2=Analyseperiode,-((INDEX(Alternativ1[#All],MATCH('Kontantstrøm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0</v>
      </c>
      <c r="AI55" s="2" t="str">
        <f ca="1">IFERROR(IF(AI$2&gt;Analyseperiode,"",IF(AI$2=Analyseperiode,-((INDEX(Alternativ1[#All],MATCH('Kontantstrøm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J55" s="2" t="str">
        <f>IFERROR(IF(AJ$2&gt;Analyseperiode,"",IF(AJ$2=Analyseperiode,-((INDEX(Alternativ1[#All],MATCH('Kontantstrøm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K55" s="2" t="str">
        <f>IFERROR(IF(AK$2&gt;Analyseperiode,"",IF(AK$2=Analyseperiode,-((INDEX(Alternativ1[#All],MATCH('Kontantstrøm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L55" s="2" t="str">
        <f>IFERROR(IF(AL$2&gt;Analyseperiode,"",IF(AL$2=Analyseperiode,-((INDEX(Alternativ1[#All],MATCH('Kontantstrøm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M55" s="2" t="str">
        <f>IFERROR(IF(AM$2&gt;Analyseperiode,"",IF(AM$2=Analyseperiode,-((INDEX(Alternativ1[#All],MATCH('Kontantstrøm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N55" s="2" t="str">
        <f>IFERROR(IF(AN$2&gt;Analyseperiode,"",IF(AN$2=Analyseperiode,-((INDEX(Alternativ1[#All],MATCH('Kontantstrøm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O55" s="2" t="str">
        <f>IFERROR(IF(AO$2&gt;Analyseperiode,"",IF(AO$2=Analyseperiode,-((INDEX(Alternativ1[#All],MATCH('Kontantstrøm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P55" s="2" t="str">
        <f>IFERROR(IF(AP$2&gt;Analyseperiode,"",IF(AP$2=Analyseperiode,-((INDEX(Alternativ1[#All],MATCH('Kontantstrøm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Q55" s="2" t="str">
        <f>IFERROR(IF(AQ$2&gt;Analyseperiode,"",IF(AQ$2=Analyseperiode,-((INDEX(Alternativ1[#All],MATCH('Kontantstrøm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R55" s="2" t="str">
        <f>IFERROR(IF(AR$2&gt;Analyseperiode,"",IF(AR$2=Analyseperiode,-((INDEX(Alternativ1[#All],MATCH('Kontantstrøm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S55" s="2" t="str">
        <f>IFERROR(IF(AS$2&gt;Analyseperiode,"",IF(AS$2=Analyseperiode,-((INDEX(Alternativ1[#All],MATCH('Kontantstrøm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T55" s="2" t="str">
        <f>IFERROR(IF(AT$2&gt;Analyseperiode,"",IF(AT$2=Analyseperiode,-((INDEX(Alternativ1[#All],MATCH('Kontantstrøm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U55" s="2" t="str">
        <f>IFERROR(IF(AU$2&gt;Analyseperiode,"",IF(AU$2=Analyseperiode,-((INDEX(Alternativ1[#All],MATCH('Kontantstrøm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V55" s="2" t="str">
        <f>IFERROR(IF(AV$2&gt;Analyseperiode,"",IF(AV$2=Analyseperiode,-((INDEX(Alternativ1[#All],MATCH('Kontantstrøm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W55" s="2" t="str">
        <f>IFERROR(IF(AW$2&gt;Analyseperiode,"",IF(AW$2=Analyseperiode,-((INDEX(Alternativ1[#All],MATCH('Kontantstrøm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X55" s="2" t="str">
        <f>IFERROR(IF(AX$2&gt;Analyseperiode,"",IF(AX$2=Analyseperiode,-((INDEX(Alternativ1[#All],MATCH('Kontantstrøm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Y55" s="2" t="str">
        <f>IFERROR(IF(AY$2&gt;Analyseperiode,"",IF(AY$2=Analyseperiode,-((INDEX(Alternativ1[#All],MATCH('Kontantstrøm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AZ55" s="2" t="str">
        <f>IFERROR(IF(AZ$2&gt;Analyseperiode,"",IF(AZ$2=Analyseperiode,-((INDEX(Alternativ1[#All],MATCH('Kontantstrøm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A55" s="2" t="str">
        <f>IFERROR(IF(BA$2&gt;Analyseperiode,"",IF(BA$2=Analyseperiode,-((INDEX(Alternativ1[#All],MATCH('Kontantstrøm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B55" s="2" t="str">
        <f>IFERROR(IF(BB$2&gt;Analyseperiode,"",IF(BB$2=Analyseperiode,-((INDEX(Alternativ1[#All],MATCH('Kontantstrøm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C55" s="2" t="str">
        <f>IFERROR(IF(BC$2&gt;Analyseperiode,"",IF(BC$2=Analyseperiode,-((INDEX(Alternativ1[#All],MATCH('Kontantstrøm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D55" s="2" t="str">
        <f>IFERROR(IF(BD$2&gt;Analyseperiode,"",IF(BD$2=Analyseperiode,-((INDEX(Alternativ1[#All],MATCH('Kontantstrøm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E55" s="2" t="str">
        <f>IFERROR(IF(BE$2&gt;Analyseperiode,"",IF(BE$2=Analyseperiode,-((INDEX(Alternativ1[#All],MATCH('Kontantstrøm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F55" s="2" t="str">
        <f>IFERROR(IF(BF$2&gt;Analyseperiode,"",IF(BF$2=Analyseperiode,-((INDEX(Alternativ1[#All],MATCH('Kontantstrøm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G55" s="2" t="str">
        <f>IFERROR(IF(BG$2&gt;Analyseperiode,"",IF(BG$2=Analyseperiode,-((INDEX(Alternativ1[#All],MATCH('Kontantstrøm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H55" s="2" t="str">
        <f>IFERROR(IF(BH$2&gt;Analyseperiode,"",IF(BH$2=Analyseperiode,-((INDEX(Alternativ1[#All],MATCH('Kontantstrøm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I55" s="2" t="str">
        <f>IFERROR(IF(BI$2&gt;Analyseperiode,"",IF(BI$2=Analyseperiode,-((INDEX(Alternativ1[#All],MATCH('Kontantstrøm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J55" s="2" t="str">
        <f>IFERROR(IF(BJ$2&gt;Analyseperiode,"",IF(BJ$2=Analyseperiode,-((INDEX(Alternativ1[#All],MATCH('Kontantstrøm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K55" s="2" t="str">
        <f>IFERROR(IF(BK$2&gt;Analyseperiode,"",IF(BK$2=Analyseperiode,-((INDEX(Alternativ1[#All],MATCH('Kontantstrøm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L55" s="2" t="str">
        <f>IFERROR(IF(BL$2&gt;Analyseperiode,"",IF(BL$2=Analyseperiode,-((INDEX(Alternativ1[#All],MATCH('Kontantstrøm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c r="BM55" s="2" t="str">
        <f>IFERROR(IF(BM$2&gt;Analyseperiode,"",IF(BM$2=Analyseperiode,-((INDEX(Alternativ1[#All],MATCH('Kontantstrøm alt. 1'!$C48,Alternativ1[[#All],[Komponent/Løsning 
(NB! Bruk unike navn)]],0),MATCH($D51,Alternativ1[#Headers],0)+1))-(Analyseperiode/(INDEX(Alternativ1[#All],MATCH('Kontantstrøm alt. 1'!$C48,Alternativ1[[#All],[Komponent/Løsning 
(NB! Bruk unike navn)]],0),MATCH($D51,Alternativ1[#Headers],0)+1))-ROUNDDOWN(Analyseperiode/(INDEX(Alternativ1[#All],MATCH('Kontantstrøm alt. 1'!$C48,Alternativ1[[#All],[Komponent/Løsning 
(NB! Bruk unike navn)]],0),MATCH($D51,Alternativ1[#Headers],0)+1)),0))*(INDEX(Alternativ1[#All],MATCH('Kontantstrøm alt. 1'!$C48,Alternativ1[[#All],[Komponent/Løsning 
(NB! Bruk unike navn)]],0),MATCH($D51,Alternativ1[#Headers],0)+1)))*((INDEX(Alternativ1[#All],MATCH('Kontantstrøm alt. 1'!$C48,Alternativ1[[#All],[Komponent/Løsning 
(NB! Bruk unike navn)]],0),MATCH($D51,Alternativ1[#Headers],0)))/(INDEX(Alternativ1[#All],MATCH('Kontantstrøm alt. 1'!$C48,Alternativ1[[#All],[Komponent/Løsning 
(NB! Bruk unike navn)]],0),MATCH($D51,Alternativ1[#Headers],0)+1))),0)),"")</f>
        <v/>
      </c>
    </row>
    <row r="56" spans="1:65" x14ac:dyDescent="0.2">
      <c r="B56" s="11">
        <f t="shared" ref="B56" ca="1" si="253">SUM(B48:B55)</f>
        <v>0</v>
      </c>
      <c r="C56" s="5"/>
      <c r="D56" s="5" t="s">
        <v>37</v>
      </c>
      <c r="E56" s="6">
        <f t="shared" ref="E56" ca="1" si="254">SUM(E48:E55)</f>
        <v>0</v>
      </c>
      <c r="F56" s="6">
        <f t="shared" ref="F56" ca="1" si="255">SUM(F48:F55)</f>
        <v>0</v>
      </c>
      <c r="G56" s="6">
        <f t="shared" ref="G56" ca="1" si="256">SUM(G48:G55)</f>
        <v>0</v>
      </c>
      <c r="H56" s="6">
        <f t="shared" ref="H56" ca="1" si="257">SUM(H48:H55)</f>
        <v>0</v>
      </c>
      <c r="I56" s="6">
        <f t="shared" ref="I56" ca="1" si="258">SUM(I48:I55)</f>
        <v>0</v>
      </c>
      <c r="J56" s="6">
        <f t="shared" ref="J56" ca="1" si="259">SUM(J48:J55)</f>
        <v>0</v>
      </c>
      <c r="K56" s="6">
        <f t="shared" ref="K56" ca="1" si="260">SUM(K48:K55)</f>
        <v>0</v>
      </c>
      <c r="L56" s="6">
        <f t="shared" ref="L56" ca="1" si="261">SUM(L48:L55)</f>
        <v>0</v>
      </c>
      <c r="M56" s="6">
        <f t="shared" ref="M56" ca="1" si="262">SUM(M48:M55)</f>
        <v>0</v>
      </c>
      <c r="N56" s="6">
        <f t="shared" ref="N56" ca="1" si="263">SUM(N48:N55)</f>
        <v>0</v>
      </c>
      <c r="O56" s="6">
        <f t="shared" ref="O56" ca="1" si="264">SUM(O48:O55)</f>
        <v>0</v>
      </c>
      <c r="P56" s="6">
        <f t="shared" ref="P56" ca="1" si="265">SUM(P48:P55)</f>
        <v>0</v>
      </c>
      <c r="Q56" s="6">
        <f t="shared" ref="Q56" ca="1" si="266">SUM(Q48:Q55)</f>
        <v>0</v>
      </c>
      <c r="R56" s="6">
        <f t="shared" ref="R56" ca="1" si="267">SUM(R48:R55)</f>
        <v>0</v>
      </c>
      <c r="S56" s="6">
        <f t="shared" ref="S56" ca="1" si="268">SUM(S48:S55)</f>
        <v>0</v>
      </c>
      <c r="T56" s="6">
        <f t="shared" ref="T56" ca="1" si="269">SUM(T48:T55)</f>
        <v>0</v>
      </c>
      <c r="U56" s="6">
        <f t="shared" ref="U56" ca="1" si="270">SUM(U48:U55)</f>
        <v>0</v>
      </c>
      <c r="V56" s="6">
        <f t="shared" ref="V56" ca="1" si="271">SUM(V48:V55)</f>
        <v>0</v>
      </c>
      <c r="W56" s="6">
        <f t="shared" ref="W56" ca="1" si="272">SUM(W48:W55)</f>
        <v>0</v>
      </c>
      <c r="X56" s="6">
        <f t="shared" ref="X56" ca="1" si="273">SUM(X48:X55)</f>
        <v>0</v>
      </c>
      <c r="Y56" s="6">
        <f t="shared" ref="Y56" ca="1" si="274">SUM(Y48:Y55)</f>
        <v>0</v>
      </c>
      <c r="Z56" s="6">
        <f t="shared" ref="Z56" ca="1" si="275">SUM(Z48:Z55)</f>
        <v>0</v>
      </c>
      <c r="AA56" s="6">
        <f t="shared" ref="AA56" ca="1" si="276">SUM(AA48:AA55)</f>
        <v>0</v>
      </c>
      <c r="AB56" s="6">
        <f t="shared" ref="AB56" ca="1" si="277">SUM(AB48:AB55)</f>
        <v>0</v>
      </c>
      <c r="AC56" s="6">
        <f t="shared" ref="AC56" ca="1" si="278">SUM(AC48:AC55)</f>
        <v>0</v>
      </c>
      <c r="AD56" s="6">
        <f t="shared" ref="AD56" ca="1" si="279">SUM(AD48:AD55)</f>
        <v>0</v>
      </c>
      <c r="AE56" s="6">
        <f t="shared" ref="AE56" ca="1" si="280">SUM(AE48:AE55)</f>
        <v>0</v>
      </c>
      <c r="AF56" s="6">
        <f t="shared" ref="AF56" ca="1" si="281">SUM(AF48:AF55)</f>
        <v>0</v>
      </c>
      <c r="AG56" s="6">
        <f t="shared" ref="AG56" ca="1" si="282">SUM(AG48:AG55)</f>
        <v>0</v>
      </c>
      <c r="AH56" s="6">
        <f t="shared" ref="AH56" ca="1" si="283">SUM(AH48:AH55)</f>
        <v>0</v>
      </c>
      <c r="AI56" s="6">
        <f t="shared" ref="AI56" ca="1" si="284">SUM(AI48:AI55)</f>
        <v>0</v>
      </c>
      <c r="AJ56" s="6">
        <f t="shared" ref="AJ56" si="285">SUM(AJ48:AJ55)</f>
        <v>0</v>
      </c>
      <c r="AK56" s="6">
        <f t="shared" ref="AK56" si="286">SUM(AK48:AK55)</f>
        <v>0</v>
      </c>
      <c r="AL56" s="6">
        <f t="shared" ref="AL56" si="287">SUM(AL48:AL55)</f>
        <v>0</v>
      </c>
      <c r="AM56" s="6">
        <f t="shared" ref="AM56" si="288">SUM(AM48:AM55)</f>
        <v>0</v>
      </c>
      <c r="AN56" s="6">
        <f t="shared" ref="AN56" si="289">SUM(AN48:AN55)</f>
        <v>0</v>
      </c>
      <c r="AO56" s="6">
        <f t="shared" ref="AO56" si="290">SUM(AO48:AO55)</f>
        <v>0</v>
      </c>
      <c r="AP56" s="6">
        <f t="shared" ref="AP56" si="291">SUM(AP48:AP55)</f>
        <v>0</v>
      </c>
      <c r="AQ56" s="6">
        <f t="shared" ref="AQ56" si="292">SUM(AQ48:AQ55)</f>
        <v>0</v>
      </c>
      <c r="AR56" s="6">
        <f t="shared" ref="AR56" si="293">SUM(AR48:AR55)</f>
        <v>0</v>
      </c>
      <c r="AS56" s="6">
        <f t="shared" ref="AS56" si="294">SUM(AS48:AS55)</f>
        <v>0</v>
      </c>
      <c r="AT56" s="6">
        <f t="shared" ref="AT56" si="295">SUM(AT48:AT55)</f>
        <v>0</v>
      </c>
      <c r="AU56" s="6">
        <f t="shared" ref="AU56" si="296">SUM(AU48:AU55)</f>
        <v>0</v>
      </c>
      <c r="AV56" s="6">
        <f t="shared" ref="AV56" si="297">SUM(AV48:AV55)</f>
        <v>0</v>
      </c>
      <c r="AW56" s="6">
        <f t="shared" ref="AW56" si="298">SUM(AW48:AW55)</f>
        <v>0</v>
      </c>
      <c r="AX56" s="6">
        <f t="shared" ref="AX56" si="299">SUM(AX48:AX55)</f>
        <v>0</v>
      </c>
      <c r="AY56" s="6">
        <f t="shared" ref="AY56" si="300">SUM(AY48:AY55)</f>
        <v>0</v>
      </c>
      <c r="AZ56" s="6">
        <f t="shared" ref="AZ56" si="301">SUM(AZ48:AZ55)</f>
        <v>0</v>
      </c>
      <c r="BA56" s="6">
        <f t="shared" ref="BA56" si="302">SUM(BA48:BA55)</f>
        <v>0</v>
      </c>
      <c r="BB56" s="6">
        <f t="shared" ref="BB56" si="303">SUM(BB48:BB55)</f>
        <v>0</v>
      </c>
      <c r="BC56" s="6">
        <f t="shared" ref="BC56" si="304">SUM(BC48:BC55)</f>
        <v>0</v>
      </c>
      <c r="BD56" s="6">
        <f t="shared" ref="BD56" si="305">SUM(BD48:BD55)</f>
        <v>0</v>
      </c>
      <c r="BE56" s="6">
        <f t="shared" ref="BE56" si="306">SUM(BE48:BE55)</f>
        <v>0</v>
      </c>
      <c r="BF56" s="6">
        <f t="shared" ref="BF56" si="307">SUM(BF48:BF55)</f>
        <v>0</v>
      </c>
      <c r="BG56" s="6">
        <f t="shared" ref="BG56" si="308">SUM(BG48:BG55)</f>
        <v>0</v>
      </c>
      <c r="BH56" s="6">
        <f t="shared" ref="BH56" si="309">SUM(BH48:BH55)</f>
        <v>0</v>
      </c>
      <c r="BI56" s="6">
        <f t="shared" ref="BI56" si="310">SUM(BI48:BI55)</f>
        <v>0</v>
      </c>
      <c r="BJ56" s="6">
        <f t="shared" ref="BJ56" si="311">SUM(BJ48:BJ55)</f>
        <v>0</v>
      </c>
      <c r="BK56" s="6">
        <f t="shared" ref="BK56" si="312">SUM(BK48:BK55)</f>
        <v>0</v>
      </c>
      <c r="BL56" s="6">
        <f t="shared" ref="BL56" si="313">SUM(BL48:BL55)</f>
        <v>0</v>
      </c>
      <c r="BM56" s="6">
        <f t="shared" ref="BM56" si="314">SUM(BM48:BM55)</f>
        <v>0</v>
      </c>
    </row>
    <row r="57" spans="1:65" x14ac:dyDescent="0.2">
      <c r="A57">
        <v>7</v>
      </c>
      <c r="B57" s="8" t="str">
        <f t="shared" ref="B57" ca="1" si="315">E57</f>
        <v/>
      </c>
      <c r="C57" s="4" t="str">
        <f ca="1">IF(OFFSET(Alternativ1[[#Headers],[Komponent/Løsning 
(NB! Bruk unike navn)]],A57,0)="","",OFFSET(Alternativ1[[#Headers],[Komponent/Løsning 
(NB! Bruk unike navn)]],A57,0))</f>
        <v/>
      </c>
      <c r="D57" t="str">
        <f>Alternativ1[[#Headers],[1. Anskaffelseskostnad (Engangskostnad)]]</f>
        <v>1. Anskaffelseskostnad (Engangskostnad)</v>
      </c>
      <c r="E57" s="2" t="str">
        <f ca="1">IFERROR(INDEX(Alternativ1[#All],MATCH('Kontantstrøm alt. 1'!$C57,Alternativ1[[#All],[Komponent/Løsning 
(NB! Bruk unike navn)]],0),MATCH($D57,Alternativ1[#Headers],0)),"")</f>
        <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row>
    <row r="58" spans="1:65" x14ac:dyDescent="0.2">
      <c r="B58" s="9">
        <f ca="1">IFERROR(NPV(Kalkrente,OFFSET('Kontantstrøm alt. 1'!$F58,0,0,1,Analyseperiode)),0)</f>
        <v>0</v>
      </c>
      <c r="C58" s="4"/>
      <c r="D58" t="str">
        <f>Alternativ1[[#Headers],[3.1. Drift]]</f>
        <v>3.1. Drift</v>
      </c>
      <c r="F58" s="2" t="str">
        <f ca="1">IFERROR(IF(F$2&gt;Analyseperiode,"",IF(MOD(F$2,ROUND(INDEX(Alternativ1[#All],MATCH('Kontantstrøm alt. 1'!$C57,Alternativ1[[#All],[Komponent/Løsning 
(NB! Bruk unike navn)]],0),MATCH($D58,Alternativ1[#Headers],0)+1),0))=0,INDEX(Alternativ1[#All],MATCH('Kontantstrøm alt. 1'!$C57,Alternativ1[[#All],[Komponent/Løsning 
(NB! Bruk unike navn)]],0),MATCH($D58,Alternativ1[#Headers],0)),0)),"")</f>
        <v/>
      </c>
      <c r="G58" s="2" t="str">
        <f ca="1">IFERROR(IF(G$2&gt;Analyseperiode,"",IF(MOD(G$2,ROUND(INDEX(Alternativ1[#All],MATCH('Kontantstrøm alt. 1'!$C57,Alternativ1[[#All],[Komponent/Løsning 
(NB! Bruk unike navn)]],0),MATCH($D58,Alternativ1[#Headers],0)+1),0))=0,INDEX(Alternativ1[#All],MATCH('Kontantstrøm alt. 1'!$C57,Alternativ1[[#All],[Komponent/Løsning 
(NB! Bruk unike navn)]],0),MATCH($D58,Alternativ1[#Headers],0)),0)),"")</f>
        <v/>
      </c>
      <c r="H58" s="2" t="str">
        <f ca="1">IFERROR(IF(H$2&gt;Analyseperiode,"",IF(MOD(H$2,ROUND(INDEX(Alternativ1[#All],MATCH('Kontantstrøm alt. 1'!$C57,Alternativ1[[#All],[Komponent/Løsning 
(NB! Bruk unike navn)]],0),MATCH($D58,Alternativ1[#Headers],0)+1),0))=0,INDEX(Alternativ1[#All],MATCH('Kontantstrøm alt. 1'!$C57,Alternativ1[[#All],[Komponent/Løsning 
(NB! Bruk unike navn)]],0),MATCH($D58,Alternativ1[#Headers],0)),0)),"")</f>
        <v/>
      </c>
      <c r="I58" s="2" t="str">
        <f ca="1">IFERROR(IF(I$2&gt;Analyseperiode,"",IF(MOD(I$2,ROUND(INDEX(Alternativ1[#All],MATCH('Kontantstrøm alt. 1'!$C57,Alternativ1[[#All],[Komponent/Løsning 
(NB! Bruk unike navn)]],0),MATCH($D58,Alternativ1[#Headers],0)+1),0))=0,INDEX(Alternativ1[#All],MATCH('Kontantstrøm alt. 1'!$C57,Alternativ1[[#All],[Komponent/Løsning 
(NB! Bruk unike navn)]],0),MATCH($D58,Alternativ1[#Headers],0)),0)),"")</f>
        <v/>
      </c>
      <c r="J58" s="2" t="str">
        <f ca="1">IFERROR(IF(J$2&gt;Analyseperiode,"",IF(MOD(J$2,ROUND(INDEX(Alternativ1[#All],MATCH('Kontantstrøm alt. 1'!$C57,Alternativ1[[#All],[Komponent/Løsning 
(NB! Bruk unike navn)]],0),MATCH($D58,Alternativ1[#Headers],0)+1),0))=0,INDEX(Alternativ1[#All],MATCH('Kontantstrøm alt. 1'!$C57,Alternativ1[[#All],[Komponent/Løsning 
(NB! Bruk unike navn)]],0),MATCH($D58,Alternativ1[#Headers],0)),0)),"")</f>
        <v/>
      </c>
      <c r="K58" s="2" t="str">
        <f ca="1">IFERROR(IF(K$2&gt;Analyseperiode,"",IF(MOD(K$2,ROUND(INDEX(Alternativ1[#All],MATCH('Kontantstrøm alt. 1'!$C57,Alternativ1[[#All],[Komponent/Løsning 
(NB! Bruk unike navn)]],0),MATCH($D58,Alternativ1[#Headers],0)+1),0))=0,INDEX(Alternativ1[#All],MATCH('Kontantstrøm alt. 1'!$C57,Alternativ1[[#All],[Komponent/Løsning 
(NB! Bruk unike navn)]],0),MATCH($D58,Alternativ1[#Headers],0)),0)),"")</f>
        <v/>
      </c>
      <c r="L58" s="2" t="str">
        <f ca="1">IFERROR(IF(L$2&gt;Analyseperiode,"",IF(MOD(L$2,ROUND(INDEX(Alternativ1[#All],MATCH('Kontantstrøm alt. 1'!$C57,Alternativ1[[#All],[Komponent/Løsning 
(NB! Bruk unike navn)]],0),MATCH($D58,Alternativ1[#Headers],0)+1),0))=0,INDEX(Alternativ1[#All],MATCH('Kontantstrøm alt. 1'!$C57,Alternativ1[[#All],[Komponent/Løsning 
(NB! Bruk unike navn)]],0),MATCH($D58,Alternativ1[#Headers],0)),0)),"")</f>
        <v/>
      </c>
      <c r="M58" s="2" t="str">
        <f ca="1">IFERROR(IF(M$2&gt;Analyseperiode,"",IF(MOD(M$2,ROUND(INDEX(Alternativ1[#All],MATCH('Kontantstrøm alt. 1'!$C57,Alternativ1[[#All],[Komponent/Løsning 
(NB! Bruk unike navn)]],0),MATCH($D58,Alternativ1[#Headers],0)+1),0))=0,INDEX(Alternativ1[#All],MATCH('Kontantstrøm alt. 1'!$C57,Alternativ1[[#All],[Komponent/Løsning 
(NB! Bruk unike navn)]],0),MATCH($D58,Alternativ1[#Headers],0)),0)),"")</f>
        <v/>
      </c>
      <c r="N58" s="2" t="str">
        <f ca="1">IFERROR(IF(N$2&gt;Analyseperiode,"",IF(MOD(N$2,ROUND(INDEX(Alternativ1[#All],MATCH('Kontantstrøm alt. 1'!$C57,Alternativ1[[#All],[Komponent/Løsning 
(NB! Bruk unike navn)]],0),MATCH($D58,Alternativ1[#Headers],0)+1),0))=0,INDEX(Alternativ1[#All],MATCH('Kontantstrøm alt. 1'!$C57,Alternativ1[[#All],[Komponent/Løsning 
(NB! Bruk unike navn)]],0),MATCH($D58,Alternativ1[#Headers],0)),0)),"")</f>
        <v/>
      </c>
      <c r="O58" s="2" t="str">
        <f ca="1">IFERROR(IF(O$2&gt;Analyseperiode,"",IF(MOD(O$2,ROUND(INDEX(Alternativ1[#All],MATCH('Kontantstrøm alt. 1'!$C57,Alternativ1[[#All],[Komponent/Løsning 
(NB! Bruk unike navn)]],0),MATCH($D58,Alternativ1[#Headers],0)+1),0))=0,INDEX(Alternativ1[#All],MATCH('Kontantstrøm alt. 1'!$C57,Alternativ1[[#All],[Komponent/Løsning 
(NB! Bruk unike navn)]],0),MATCH($D58,Alternativ1[#Headers],0)),0)),"")</f>
        <v/>
      </c>
      <c r="P58" s="2" t="str">
        <f ca="1">IFERROR(IF(P$2&gt;Analyseperiode,"",IF(MOD(P$2,ROUND(INDEX(Alternativ1[#All],MATCH('Kontantstrøm alt. 1'!$C57,Alternativ1[[#All],[Komponent/Løsning 
(NB! Bruk unike navn)]],0),MATCH($D58,Alternativ1[#Headers],0)+1),0))=0,INDEX(Alternativ1[#All],MATCH('Kontantstrøm alt. 1'!$C57,Alternativ1[[#All],[Komponent/Løsning 
(NB! Bruk unike navn)]],0),MATCH($D58,Alternativ1[#Headers],0)),0)),"")</f>
        <v/>
      </c>
      <c r="Q58" s="2" t="str">
        <f ca="1">IFERROR(IF(Q$2&gt;Analyseperiode,"",IF(MOD(Q$2,ROUND(INDEX(Alternativ1[#All],MATCH('Kontantstrøm alt. 1'!$C57,Alternativ1[[#All],[Komponent/Løsning 
(NB! Bruk unike navn)]],0),MATCH($D58,Alternativ1[#Headers],0)+1),0))=0,INDEX(Alternativ1[#All],MATCH('Kontantstrøm alt. 1'!$C57,Alternativ1[[#All],[Komponent/Løsning 
(NB! Bruk unike navn)]],0),MATCH($D58,Alternativ1[#Headers],0)),0)),"")</f>
        <v/>
      </c>
      <c r="R58" s="2" t="str">
        <f ca="1">IFERROR(IF(R$2&gt;Analyseperiode,"",IF(MOD(R$2,ROUND(INDEX(Alternativ1[#All],MATCH('Kontantstrøm alt. 1'!$C57,Alternativ1[[#All],[Komponent/Løsning 
(NB! Bruk unike navn)]],0),MATCH($D58,Alternativ1[#Headers],0)+1),0))=0,INDEX(Alternativ1[#All],MATCH('Kontantstrøm alt. 1'!$C57,Alternativ1[[#All],[Komponent/Løsning 
(NB! Bruk unike navn)]],0),MATCH($D58,Alternativ1[#Headers],0)),0)),"")</f>
        <v/>
      </c>
      <c r="S58" s="2" t="str">
        <f ca="1">IFERROR(IF(S$2&gt;Analyseperiode,"",IF(MOD(S$2,ROUND(INDEX(Alternativ1[#All],MATCH('Kontantstrøm alt. 1'!$C57,Alternativ1[[#All],[Komponent/Løsning 
(NB! Bruk unike navn)]],0),MATCH($D58,Alternativ1[#Headers],0)+1),0))=0,INDEX(Alternativ1[#All],MATCH('Kontantstrøm alt. 1'!$C57,Alternativ1[[#All],[Komponent/Løsning 
(NB! Bruk unike navn)]],0),MATCH($D58,Alternativ1[#Headers],0)),0)),"")</f>
        <v/>
      </c>
      <c r="T58" s="2" t="str">
        <f ca="1">IFERROR(IF(T$2&gt;Analyseperiode,"",IF(MOD(T$2,ROUND(INDEX(Alternativ1[#All],MATCH('Kontantstrøm alt. 1'!$C57,Alternativ1[[#All],[Komponent/Løsning 
(NB! Bruk unike navn)]],0),MATCH($D58,Alternativ1[#Headers],0)+1),0))=0,INDEX(Alternativ1[#All],MATCH('Kontantstrøm alt. 1'!$C57,Alternativ1[[#All],[Komponent/Løsning 
(NB! Bruk unike navn)]],0),MATCH($D58,Alternativ1[#Headers],0)),0)),"")</f>
        <v/>
      </c>
      <c r="U58" s="2" t="str">
        <f ca="1">IFERROR(IF(U$2&gt;Analyseperiode,"",IF(MOD(U$2,ROUND(INDEX(Alternativ1[#All],MATCH('Kontantstrøm alt. 1'!$C57,Alternativ1[[#All],[Komponent/Løsning 
(NB! Bruk unike navn)]],0),MATCH($D58,Alternativ1[#Headers],0)+1),0))=0,INDEX(Alternativ1[#All],MATCH('Kontantstrøm alt. 1'!$C57,Alternativ1[[#All],[Komponent/Løsning 
(NB! Bruk unike navn)]],0),MATCH($D58,Alternativ1[#Headers],0)),0)),"")</f>
        <v/>
      </c>
      <c r="V58" s="2" t="str">
        <f ca="1">IFERROR(IF(V$2&gt;Analyseperiode,"",IF(MOD(V$2,ROUND(INDEX(Alternativ1[#All],MATCH('Kontantstrøm alt. 1'!$C57,Alternativ1[[#All],[Komponent/Løsning 
(NB! Bruk unike navn)]],0),MATCH($D58,Alternativ1[#Headers],0)+1),0))=0,INDEX(Alternativ1[#All],MATCH('Kontantstrøm alt. 1'!$C57,Alternativ1[[#All],[Komponent/Løsning 
(NB! Bruk unike navn)]],0),MATCH($D58,Alternativ1[#Headers],0)),0)),"")</f>
        <v/>
      </c>
      <c r="W58" s="2" t="str">
        <f ca="1">IFERROR(IF(W$2&gt;Analyseperiode,"",IF(MOD(W$2,ROUND(INDEX(Alternativ1[#All],MATCH('Kontantstrøm alt. 1'!$C57,Alternativ1[[#All],[Komponent/Løsning 
(NB! Bruk unike navn)]],0),MATCH($D58,Alternativ1[#Headers],0)+1),0))=0,INDEX(Alternativ1[#All],MATCH('Kontantstrøm alt. 1'!$C57,Alternativ1[[#All],[Komponent/Løsning 
(NB! Bruk unike navn)]],0),MATCH($D58,Alternativ1[#Headers],0)),0)),"")</f>
        <v/>
      </c>
      <c r="X58" s="2" t="str">
        <f ca="1">IFERROR(IF(X$2&gt;Analyseperiode,"",IF(MOD(X$2,ROUND(INDEX(Alternativ1[#All],MATCH('Kontantstrøm alt. 1'!$C57,Alternativ1[[#All],[Komponent/Løsning 
(NB! Bruk unike navn)]],0),MATCH($D58,Alternativ1[#Headers],0)+1),0))=0,INDEX(Alternativ1[#All],MATCH('Kontantstrøm alt. 1'!$C57,Alternativ1[[#All],[Komponent/Løsning 
(NB! Bruk unike navn)]],0),MATCH($D58,Alternativ1[#Headers],0)),0)),"")</f>
        <v/>
      </c>
      <c r="Y58" s="2" t="str">
        <f ca="1">IFERROR(IF(Y$2&gt;Analyseperiode,"",IF(MOD(Y$2,ROUND(INDEX(Alternativ1[#All],MATCH('Kontantstrøm alt. 1'!$C57,Alternativ1[[#All],[Komponent/Løsning 
(NB! Bruk unike navn)]],0),MATCH($D58,Alternativ1[#Headers],0)+1),0))=0,INDEX(Alternativ1[#All],MATCH('Kontantstrøm alt. 1'!$C57,Alternativ1[[#All],[Komponent/Løsning 
(NB! Bruk unike navn)]],0),MATCH($D58,Alternativ1[#Headers],0)),0)),"")</f>
        <v/>
      </c>
      <c r="Z58" s="2" t="str">
        <f ca="1">IFERROR(IF(Z$2&gt;Analyseperiode,"",IF(MOD(Z$2,ROUND(INDEX(Alternativ1[#All],MATCH('Kontantstrøm alt. 1'!$C57,Alternativ1[[#All],[Komponent/Løsning 
(NB! Bruk unike navn)]],0),MATCH($D58,Alternativ1[#Headers],0)+1),0))=0,INDEX(Alternativ1[#All],MATCH('Kontantstrøm alt. 1'!$C57,Alternativ1[[#All],[Komponent/Løsning 
(NB! Bruk unike navn)]],0),MATCH($D58,Alternativ1[#Headers],0)),0)),"")</f>
        <v/>
      </c>
      <c r="AA58" s="2" t="str">
        <f ca="1">IFERROR(IF(AA$2&gt;Analyseperiode,"",IF(MOD(AA$2,ROUND(INDEX(Alternativ1[#All],MATCH('Kontantstrøm alt. 1'!$C57,Alternativ1[[#All],[Komponent/Løsning 
(NB! Bruk unike navn)]],0),MATCH($D58,Alternativ1[#Headers],0)+1),0))=0,INDEX(Alternativ1[#All],MATCH('Kontantstrøm alt. 1'!$C57,Alternativ1[[#All],[Komponent/Løsning 
(NB! Bruk unike navn)]],0),MATCH($D58,Alternativ1[#Headers],0)),0)),"")</f>
        <v/>
      </c>
      <c r="AB58" s="2" t="str">
        <f ca="1">IFERROR(IF(AB$2&gt;Analyseperiode,"",IF(MOD(AB$2,ROUND(INDEX(Alternativ1[#All],MATCH('Kontantstrøm alt. 1'!$C57,Alternativ1[[#All],[Komponent/Løsning 
(NB! Bruk unike navn)]],0),MATCH($D58,Alternativ1[#Headers],0)+1),0))=0,INDEX(Alternativ1[#All],MATCH('Kontantstrøm alt. 1'!$C57,Alternativ1[[#All],[Komponent/Løsning 
(NB! Bruk unike navn)]],0),MATCH($D58,Alternativ1[#Headers],0)),0)),"")</f>
        <v/>
      </c>
      <c r="AC58" s="2" t="str">
        <f ca="1">IFERROR(IF(AC$2&gt;Analyseperiode,"",IF(MOD(AC$2,ROUND(INDEX(Alternativ1[#All],MATCH('Kontantstrøm alt. 1'!$C57,Alternativ1[[#All],[Komponent/Løsning 
(NB! Bruk unike navn)]],0),MATCH($D58,Alternativ1[#Headers],0)+1),0))=0,INDEX(Alternativ1[#All],MATCH('Kontantstrøm alt. 1'!$C57,Alternativ1[[#All],[Komponent/Løsning 
(NB! Bruk unike navn)]],0),MATCH($D58,Alternativ1[#Headers],0)),0)),"")</f>
        <v/>
      </c>
      <c r="AD58" s="2" t="str">
        <f ca="1">IFERROR(IF(AD$2&gt;Analyseperiode,"",IF(MOD(AD$2,ROUND(INDEX(Alternativ1[#All],MATCH('Kontantstrøm alt. 1'!$C57,Alternativ1[[#All],[Komponent/Løsning 
(NB! Bruk unike navn)]],0),MATCH($D58,Alternativ1[#Headers],0)+1),0))=0,INDEX(Alternativ1[#All],MATCH('Kontantstrøm alt. 1'!$C57,Alternativ1[[#All],[Komponent/Løsning 
(NB! Bruk unike navn)]],0),MATCH($D58,Alternativ1[#Headers],0)),0)),"")</f>
        <v/>
      </c>
      <c r="AE58" s="2" t="str">
        <f ca="1">IFERROR(IF(AE$2&gt;Analyseperiode,"",IF(MOD(AE$2,ROUND(INDEX(Alternativ1[#All],MATCH('Kontantstrøm alt. 1'!$C57,Alternativ1[[#All],[Komponent/Løsning 
(NB! Bruk unike navn)]],0),MATCH($D58,Alternativ1[#Headers],0)+1),0))=0,INDEX(Alternativ1[#All],MATCH('Kontantstrøm alt. 1'!$C57,Alternativ1[[#All],[Komponent/Løsning 
(NB! Bruk unike navn)]],0),MATCH($D58,Alternativ1[#Headers],0)),0)),"")</f>
        <v/>
      </c>
      <c r="AF58" s="2" t="str">
        <f ca="1">IFERROR(IF(AF$2&gt;Analyseperiode,"",IF(MOD(AF$2,ROUND(INDEX(Alternativ1[#All],MATCH('Kontantstrøm alt. 1'!$C57,Alternativ1[[#All],[Komponent/Løsning 
(NB! Bruk unike navn)]],0),MATCH($D58,Alternativ1[#Headers],0)+1),0))=0,INDEX(Alternativ1[#All],MATCH('Kontantstrøm alt. 1'!$C57,Alternativ1[[#All],[Komponent/Løsning 
(NB! Bruk unike navn)]],0),MATCH($D58,Alternativ1[#Headers],0)),0)),"")</f>
        <v/>
      </c>
      <c r="AG58" s="2" t="str">
        <f ca="1">IFERROR(IF(AG$2&gt;Analyseperiode,"",IF(MOD(AG$2,ROUND(INDEX(Alternativ1[#All],MATCH('Kontantstrøm alt. 1'!$C57,Alternativ1[[#All],[Komponent/Løsning 
(NB! Bruk unike navn)]],0),MATCH($D58,Alternativ1[#Headers],0)+1),0))=0,INDEX(Alternativ1[#All],MATCH('Kontantstrøm alt. 1'!$C57,Alternativ1[[#All],[Komponent/Løsning 
(NB! Bruk unike navn)]],0),MATCH($D58,Alternativ1[#Headers],0)),0)),"")</f>
        <v/>
      </c>
      <c r="AH58" s="2" t="str">
        <f ca="1">IFERROR(IF(AH$2&gt;Analyseperiode,"",IF(MOD(AH$2,ROUND(INDEX(Alternativ1[#All],MATCH('Kontantstrøm alt. 1'!$C57,Alternativ1[[#All],[Komponent/Løsning 
(NB! Bruk unike navn)]],0),MATCH($D58,Alternativ1[#Headers],0)+1),0))=0,INDEX(Alternativ1[#All],MATCH('Kontantstrøm alt. 1'!$C57,Alternativ1[[#All],[Komponent/Løsning 
(NB! Bruk unike navn)]],0),MATCH($D58,Alternativ1[#Headers],0)),0)),"")</f>
        <v/>
      </c>
      <c r="AI58" s="2" t="str">
        <f ca="1">IFERROR(IF(AI$2&gt;Analyseperiode,"",IF(MOD(AI$2,ROUND(INDEX(Alternativ1[#All],MATCH('Kontantstrøm alt. 1'!$C57,Alternativ1[[#All],[Komponent/Løsning 
(NB! Bruk unike navn)]],0),MATCH($D58,Alternativ1[#Headers],0)+1),0))=0,INDEX(Alternativ1[#All],MATCH('Kontantstrøm alt. 1'!$C57,Alternativ1[[#All],[Komponent/Løsning 
(NB! Bruk unike navn)]],0),MATCH($D58,Alternativ1[#Headers],0)),0)),"")</f>
        <v/>
      </c>
      <c r="AJ58" s="2" t="str">
        <f>IFERROR(IF(AJ$2&gt;Analyseperiode,"",IF(MOD(AJ$2,ROUND(INDEX(Alternativ1[#All],MATCH('Kontantstrøm alt. 1'!$C57,Alternativ1[[#All],[Komponent/Løsning 
(NB! Bruk unike navn)]],0),MATCH($D58,Alternativ1[#Headers],0)+1),0))=0,INDEX(Alternativ1[#All],MATCH('Kontantstrøm alt. 1'!$C57,Alternativ1[[#All],[Komponent/Løsning 
(NB! Bruk unike navn)]],0),MATCH($D58,Alternativ1[#Headers],0)),0)),"")</f>
        <v/>
      </c>
      <c r="AK58" s="2" t="str">
        <f>IFERROR(IF(AK$2&gt;Analyseperiode,"",IF(MOD(AK$2,ROUND(INDEX(Alternativ1[#All],MATCH('Kontantstrøm alt. 1'!$C57,Alternativ1[[#All],[Komponent/Løsning 
(NB! Bruk unike navn)]],0),MATCH($D58,Alternativ1[#Headers],0)+1),0))=0,INDEX(Alternativ1[#All],MATCH('Kontantstrøm alt. 1'!$C57,Alternativ1[[#All],[Komponent/Løsning 
(NB! Bruk unike navn)]],0),MATCH($D58,Alternativ1[#Headers],0)),0)),"")</f>
        <v/>
      </c>
      <c r="AL58" s="2" t="str">
        <f>IFERROR(IF(AL$2&gt;Analyseperiode,"",IF(MOD(AL$2,ROUND(INDEX(Alternativ1[#All],MATCH('Kontantstrøm alt. 1'!$C57,Alternativ1[[#All],[Komponent/Løsning 
(NB! Bruk unike navn)]],0),MATCH($D58,Alternativ1[#Headers],0)+1),0))=0,INDEX(Alternativ1[#All],MATCH('Kontantstrøm alt. 1'!$C57,Alternativ1[[#All],[Komponent/Løsning 
(NB! Bruk unike navn)]],0),MATCH($D58,Alternativ1[#Headers],0)),0)),"")</f>
        <v/>
      </c>
      <c r="AM58" s="2" t="str">
        <f>IFERROR(IF(AM$2&gt;Analyseperiode,"",IF(MOD(AM$2,ROUND(INDEX(Alternativ1[#All],MATCH('Kontantstrøm alt. 1'!$C57,Alternativ1[[#All],[Komponent/Løsning 
(NB! Bruk unike navn)]],0),MATCH($D58,Alternativ1[#Headers],0)+1),0))=0,INDEX(Alternativ1[#All],MATCH('Kontantstrøm alt. 1'!$C57,Alternativ1[[#All],[Komponent/Løsning 
(NB! Bruk unike navn)]],0),MATCH($D58,Alternativ1[#Headers],0)),0)),"")</f>
        <v/>
      </c>
      <c r="AN58" s="2" t="str">
        <f>IFERROR(IF(AN$2&gt;Analyseperiode,"",IF(MOD(AN$2,ROUND(INDEX(Alternativ1[#All],MATCH('Kontantstrøm alt. 1'!$C57,Alternativ1[[#All],[Komponent/Løsning 
(NB! Bruk unike navn)]],0),MATCH($D58,Alternativ1[#Headers],0)+1),0))=0,INDEX(Alternativ1[#All],MATCH('Kontantstrøm alt. 1'!$C57,Alternativ1[[#All],[Komponent/Løsning 
(NB! Bruk unike navn)]],0),MATCH($D58,Alternativ1[#Headers],0)),0)),"")</f>
        <v/>
      </c>
      <c r="AO58" s="2" t="str">
        <f>IFERROR(IF(AO$2&gt;Analyseperiode,"",IF(MOD(AO$2,ROUND(INDEX(Alternativ1[#All],MATCH('Kontantstrøm alt. 1'!$C57,Alternativ1[[#All],[Komponent/Løsning 
(NB! Bruk unike navn)]],0),MATCH($D58,Alternativ1[#Headers],0)+1),0))=0,INDEX(Alternativ1[#All],MATCH('Kontantstrøm alt. 1'!$C57,Alternativ1[[#All],[Komponent/Løsning 
(NB! Bruk unike navn)]],0),MATCH($D58,Alternativ1[#Headers],0)),0)),"")</f>
        <v/>
      </c>
      <c r="AP58" s="2" t="str">
        <f>IFERROR(IF(AP$2&gt;Analyseperiode,"",IF(MOD(AP$2,ROUND(INDEX(Alternativ1[#All],MATCH('Kontantstrøm alt. 1'!$C57,Alternativ1[[#All],[Komponent/Løsning 
(NB! Bruk unike navn)]],0),MATCH($D58,Alternativ1[#Headers],0)+1),0))=0,INDEX(Alternativ1[#All],MATCH('Kontantstrøm alt. 1'!$C57,Alternativ1[[#All],[Komponent/Løsning 
(NB! Bruk unike navn)]],0),MATCH($D58,Alternativ1[#Headers],0)),0)),"")</f>
        <v/>
      </c>
      <c r="AQ58" s="2" t="str">
        <f>IFERROR(IF(AQ$2&gt;Analyseperiode,"",IF(MOD(AQ$2,ROUND(INDEX(Alternativ1[#All],MATCH('Kontantstrøm alt. 1'!$C57,Alternativ1[[#All],[Komponent/Løsning 
(NB! Bruk unike navn)]],0),MATCH($D58,Alternativ1[#Headers],0)+1),0))=0,INDEX(Alternativ1[#All],MATCH('Kontantstrøm alt. 1'!$C57,Alternativ1[[#All],[Komponent/Løsning 
(NB! Bruk unike navn)]],0),MATCH($D58,Alternativ1[#Headers],0)),0)),"")</f>
        <v/>
      </c>
      <c r="AR58" s="2" t="str">
        <f>IFERROR(IF(AR$2&gt;Analyseperiode,"",IF(MOD(AR$2,ROUND(INDEX(Alternativ1[#All],MATCH('Kontantstrøm alt. 1'!$C57,Alternativ1[[#All],[Komponent/Løsning 
(NB! Bruk unike navn)]],0),MATCH($D58,Alternativ1[#Headers],0)+1),0))=0,INDEX(Alternativ1[#All],MATCH('Kontantstrøm alt. 1'!$C57,Alternativ1[[#All],[Komponent/Løsning 
(NB! Bruk unike navn)]],0),MATCH($D58,Alternativ1[#Headers],0)),0)),"")</f>
        <v/>
      </c>
      <c r="AS58" s="2" t="str">
        <f>IFERROR(IF(AS$2&gt;Analyseperiode,"",IF(MOD(AS$2,ROUND(INDEX(Alternativ1[#All],MATCH('Kontantstrøm alt. 1'!$C57,Alternativ1[[#All],[Komponent/Løsning 
(NB! Bruk unike navn)]],0),MATCH($D58,Alternativ1[#Headers],0)+1),0))=0,INDEX(Alternativ1[#All],MATCH('Kontantstrøm alt. 1'!$C57,Alternativ1[[#All],[Komponent/Løsning 
(NB! Bruk unike navn)]],0),MATCH($D58,Alternativ1[#Headers],0)),0)),"")</f>
        <v/>
      </c>
      <c r="AT58" s="2" t="str">
        <f>IFERROR(IF(AT$2&gt;Analyseperiode,"",IF(MOD(AT$2,ROUND(INDEX(Alternativ1[#All],MATCH('Kontantstrøm alt. 1'!$C57,Alternativ1[[#All],[Komponent/Løsning 
(NB! Bruk unike navn)]],0),MATCH($D58,Alternativ1[#Headers],0)+1),0))=0,INDEX(Alternativ1[#All],MATCH('Kontantstrøm alt. 1'!$C57,Alternativ1[[#All],[Komponent/Løsning 
(NB! Bruk unike navn)]],0),MATCH($D58,Alternativ1[#Headers],0)),0)),"")</f>
        <v/>
      </c>
      <c r="AU58" s="2" t="str">
        <f>IFERROR(IF(AU$2&gt;Analyseperiode,"",IF(MOD(AU$2,ROUND(INDEX(Alternativ1[#All],MATCH('Kontantstrøm alt. 1'!$C57,Alternativ1[[#All],[Komponent/Løsning 
(NB! Bruk unike navn)]],0),MATCH($D58,Alternativ1[#Headers],0)+1),0))=0,INDEX(Alternativ1[#All],MATCH('Kontantstrøm alt. 1'!$C57,Alternativ1[[#All],[Komponent/Løsning 
(NB! Bruk unike navn)]],0),MATCH($D58,Alternativ1[#Headers],0)),0)),"")</f>
        <v/>
      </c>
      <c r="AV58" s="2" t="str">
        <f>IFERROR(IF(AV$2&gt;Analyseperiode,"",IF(MOD(AV$2,ROUND(INDEX(Alternativ1[#All],MATCH('Kontantstrøm alt. 1'!$C57,Alternativ1[[#All],[Komponent/Løsning 
(NB! Bruk unike navn)]],0),MATCH($D58,Alternativ1[#Headers],0)+1),0))=0,INDEX(Alternativ1[#All],MATCH('Kontantstrøm alt. 1'!$C57,Alternativ1[[#All],[Komponent/Løsning 
(NB! Bruk unike navn)]],0),MATCH($D58,Alternativ1[#Headers],0)),0)),"")</f>
        <v/>
      </c>
      <c r="AW58" s="2" t="str">
        <f>IFERROR(IF(AW$2&gt;Analyseperiode,"",IF(MOD(AW$2,ROUND(INDEX(Alternativ1[#All],MATCH('Kontantstrøm alt. 1'!$C57,Alternativ1[[#All],[Komponent/Løsning 
(NB! Bruk unike navn)]],0),MATCH($D58,Alternativ1[#Headers],0)+1),0))=0,INDEX(Alternativ1[#All],MATCH('Kontantstrøm alt. 1'!$C57,Alternativ1[[#All],[Komponent/Løsning 
(NB! Bruk unike navn)]],0),MATCH($D58,Alternativ1[#Headers],0)),0)),"")</f>
        <v/>
      </c>
      <c r="AX58" s="2" t="str">
        <f>IFERROR(IF(AX$2&gt;Analyseperiode,"",IF(MOD(AX$2,ROUND(INDEX(Alternativ1[#All],MATCH('Kontantstrøm alt. 1'!$C57,Alternativ1[[#All],[Komponent/Løsning 
(NB! Bruk unike navn)]],0),MATCH($D58,Alternativ1[#Headers],0)+1),0))=0,INDEX(Alternativ1[#All],MATCH('Kontantstrøm alt. 1'!$C57,Alternativ1[[#All],[Komponent/Løsning 
(NB! Bruk unike navn)]],0),MATCH($D58,Alternativ1[#Headers],0)),0)),"")</f>
        <v/>
      </c>
      <c r="AY58" s="2" t="str">
        <f>IFERROR(IF(AY$2&gt;Analyseperiode,"",IF(MOD(AY$2,ROUND(INDEX(Alternativ1[#All],MATCH('Kontantstrøm alt. 1'!$C57,Alternativ1[[#All],[Komponent/Løsning 
(NB! Bruk unike navn)]],0),MATCH($D58,Alternativ1[#Headers],0)+1),0))=0,INDEX(Alternativ1[#All],MATCH('Kontantstrøm alt. 1'!$C57,Alternativ1[[#All],[Komponent/Løsning 
(NB! Bruk unike navn)]],0),MATCH($D58,Alternativ1[#Headers],0)),0)),"")</f>
        <v/>
      </c>
      <c r="AZ58" s="2" t="str">
        <f>IFERROR(IF(AZ$2&gt;Analyseperiode,"",IF(MOD(AZ$2,ROUND(INDEX(Alternativ1[#All],MATCH('Kontantstrøm alt. 1'!$C57,Alternativ1[[#All],[Komponent/Løsning 
(NB! Bruk unike navn)]],0),MATCH($D58,Alternativ1[#Headers],0)+1),0))=0,INDEX(Alternativ1[#All],MATCH('Kontantstrøm alt. 1'!$C57,Alternativ1[[#All],[Komponent/Løsning 
(NB! Bruk unike navn)]],0),MATCH($D58,Alternativ1[#Headers],0)),0)),"")</f>
        <v/>
      </c>
      <c r="BA58" s="2" t="str">
        <f>IFERROR(IF(BA$2&gt;Analyseperiode,"",IF(MOD(BA$2,ROUND(INDEX(Alternativ1[#All],MATCH('Kontantstrøm alt. 1'!$C57,Alternativ1[[#All],[Komponent/Løsning 
(NB! Bruk unike navn)]],0),MATCH($D58,Alternativ1[#Headers],0)+1),0))=0,INDEX(Alternativ1[#All],MATCH('Kontantstrøm alt. 1'!$C57,Alternativ1[[#All],[Komponent/Løsning 
(NB! Bruk unike navn)]],0),MATCH($D58,Alternativ1[#Headers],0)),0)),"")</f>
        <v/>
      </c>
      <c r="BB58" s="2" t="str">
        <f>IFERROR(IF(BB$2&gt;Analyseperiode,"",IF(MOD(BB$2,ROUND(INDEX(Alternativ1[#All],MATCH('Kontantstrøm alt. 1'!$C57,Alternativ1[[#All],[Komponent/Løsning 
(NB! Bruk unike navn)]],0),MATCH($D58,Alternativ1[#Headers],0)+1),0))=0,INDEX(Alternativ1[#All],MATCH('Kontantstrøm alt. 1'!$C57,Alternativ1[[#All],[Komponent/Løsning 
(NB! Bruk unike navn)]],0),MATCH($D58,Alternativ1[#Headers],0)),0)),"")</f>
        <v/>
      </c>
      <c r="BC58" s="2" t="str">
        <f>IFERROR(IF(BC$2&gt;Analyseperiode,"",IF(MOD(BC$2,ROUND(INDEX(Alternativ1[#All],MATCH('Kontantstrøm alt. 1'!$C57,Alternativ1[[#All],[Komponent/Løsning 
(NB! Bruk unike navn)]],0),MATCH($D58,Alternativ1[#Headers],0)+1),0))=0,INDEX(Alternativ1[#All],MATCH('Kontantstrøm alt. 1'!$C57,Alternativ1[[#All],[Komponent/Løsning 
(NB! Bruk unike navn)]],0),MATCH($D58,Alternativ1[#Headers],0)),0)),"")</f>
        <v/>
      </c>
      <c r="BD58" s="2" t="str">
        <f>IFERROR(IF(BD$2&gt;Analyseperiode,"",IF(MOD(BD$2,ROUND(INDEX(Alternativ1[#All],MATCH('Kontantstrøm alt. 1'!$C57,Alternativ1[[#All],[Komponent/Løsning 
(NB! Bruk unike navn)]],0),MATCH($D58,Alternativ1[#Headers],0)+1),0))=0,INDEX(Alternativ1[#All],MATCH('Kontantstrøm alt. 1'!$C57,Alternativ1[[#All],[Komponent/Løsning 
(NB! Bruk unike navn)]],0),MATCH($D58,Alternativ1[#Headers],0)),0)),"")</f>
        <v/>
      </c>
      <c r="BE58" s="2" t="str">
        <f>IFERROR(IF(BE$2&gt;Analyseperiode,"",IF(MOD(BE$2,ROUND(INDEX(Alternativ1[#All],MATCH('Kontantstrøm alt. 1'!$C57,Alternativ1[[#All],[Komponent/Løsning 
(NB! Bruk unike navn)]],0),MATCH($D58,Alternativ1[#Headers],0)+1),0))=0,INDEX(Alternativ1[#All],MATCH('Kontantstrøm alt. 1'!$C57,Alternativ1[[#All],[Komponent/Løsning 
(NB! Bruk unike navn)]],0),MATCH($D58,Alternativ1[#Headers],0)),0)),"")</f>
        <v/>
      </c>
      <c r="BF58" s="2" t="str">
        <f>IFERROR(IF(BF$2&gt;Analyseperiode,"",IF(MOD(BF$2,ROUND(INDEX(Alternativ1[#All],MATCH('Kontantstrøm alt. 1'!$C57,Alternativ1[[#All],[Komponent/Løsning 
(NB! Bruk unike navn)]],0),MATCH($D58,Alternativ1[#Headers],0)+1),0))=0,INDEX(Alternativ1[#All],MATCH('Kontantstrøm alt. 1'!$C57,Alternativ1[[#All],[Komponent/Løsning 
(NB! Bruk unike navn)]],0),MATCH($D58,Alternativ1[#Headers],0)),0)),"")</f>
        <v/>
      </c>
      <c r="BG58" s="2" t="str">
        <f>IFERROR(IF(BG$2&gt;Analyseperiode,"",IF(MOD(BG$2,ROUND(INDEX(Alternativ1[#All],MATCH('Kontantstrøm alt. 1'!$C57,Alternativ1[[#All],[Komponent/Løsning 
(NB! Bruk unike navn)]],0),MATCH($D58,Alternativ1[#Headers],0)+1),0))=0,INDEX(Alternativ1[#All],MATCH('Kontantstrøm alt. 1'!$C57,Alternativ1[[#All],[Komponent/Løsning 
(NB! Bruk unike navn)]],0),MATCH($D58,Alternativ1[#Headers],0)),0)),"")</f>
        <v/>
      </c>
      <c r="BH58" s="2" t="str">
        <f>IFERROR(IF(BH$2&gt;Analyseperiode,"",IF(MOD(BH$2,ROUND(INDEX(Alternativ1[#All],MATCH('Kontantstrøm alt. 1'!$C57,Alternativ1[[#All],[Komponent/Løsning 
(NB! Bruk unike navn)]],0),MATCH($D58,Alternativ1[#Headers],0)+1),0))=0,INDEX(Alternativ1[#All],MATCH('Kontantstrøm alt. 1'!$C57,Alternativ1[[#All],[Komponent/Løsning 
(NB! Bruk unike navn)]],0),MATCH($D58,Alternativ1[#Headers],0)),0)),"")</f>
        <v/>
      </c>
      <c r="BI58" s="2" t="str">
        <f>IFERROR(IF(BI$2&gt;Analyseperiode,"",IF(MOD(BI$2,ROUND(INDEX(Alternativ1[#All],MATCH('Kontantstrøm alt. 1'!$C57,Alternativ1[[#All],[Komponent/Løsning 
(NB! Bruk unike navn)]],0),MATCH($D58,Alternativ1[#Headers],0)+1),0))=0,INDEX(Alternativ1[#All],MATCH('Kontantstrøm alt. 1'!$C57,Alternativ1[[#All],[Komponent/Løsning 
(NB! Bruk unike navn)]],0),MATCH($D58,Alternativ1[#Headers],0)),0)),"")</f>
        <v/>
      </c>
      <c r="BJ58" s="2" t="str">
        <f>IFERROR(IF(BJ$2&gt;Analyseperiode,"",IF(MOD(BJ$2,ROUND(INDEX(Alternativ1[#All],MATCH('Kontantstrøm alt. 1'!$C57,Alternativ1[[#All],[Komponent/Løsning 
(NB! Bruk unike navn)]],0),MATCH($D58,Alternativ1[#Headers],0)+1),0))=0,INDEX(Alternativ1[#All],MATCH('Kontantstrøm alt. 1'!$C57,Alternativ1[[#All],[Komponent/Løsning 
(NB! Bruk unike navn)]],0),MATCH($D58,Alternativ1[#Headers],0)),0)),"")</f>
        <v/>
      </c>
      <c r="BK58" s="2" t="str">
        <f>IFERROR(IF(BK$2&gt;Analyseperiode,"",IF(MOD(BK$2,ROUND(INDEX(Alternativ1[#All],MATCH('Kontantstrøm alt. 1'!$C57,Alternativ1[[#All],[Komponent/Løsning 
(NB! Bruk unike navn)]],0),MATCH($D58,Alternativ1[#Headers],0)+1),0))=0,INDEX(Alternativ1[#All],MATCH('Kontantstrøm alt. 1'!$C57,Alternativ1[[#All],[Komponent/Løsning 
(NB! Bruk unike navn)]],0),MATCH($D58,Alternativ1[#Headers],0)),0)),"")</f>
        <v/>
      </c>
      <c r="BL58" s="2" t="str">
        <f>IFERROR(IF(BL$2&gt;Analyseperiode,"",IF(MOD(BL$2,ROUND(INDEX(Alternativ1[#All],MATCH('Kontantstrøm alt. 1'!$C57,Alternativ1[[#All],[Komponent/Løsning 
(NB! Bruk unike navn)]],0),MATCH($D58,Alternativ1[#Headers],0)+1),0))=0,INDEX(Alternativ1[#All],MATCH('Kontantstrøm alt. 1'!$C57,Alternativ1[[#All],[Komponent/Løsning 
(NB! Bruk unike navn)]],0),MATCH($D58,Alternativ1[#Headers],0)),0)),"")</f>
        <v/>
      </c>
      <c r="BM58" s="2" t="str">
        <f>IFERROR(IF(BM$2&gt;Analyseperiode,"",IF(MOD(BM$2,ROUND(INDEX(Alternativ1[#All],MATCH('Kontantstrøm alt. 1'!$C57,Alternativ1[[#All],[Komponent/Løsning 
(NB! Bruk unike navn)]],0),MATCH($D58,Alternativ1[#Headers],0)+1),0))=0,INDEX(Alternativ1[#All],MATCH('Kontantstrøm alt. 1'!$C57,Alternativ1[[#All],[Komponent/Løsning 
(NB! Bruk unike navn)]],0),MATCH($D58,Alternativ1[#Headers],0)),0)),"")</f>
        <v/>
      </c>
    </row>
    <row r="59" spans="1:65" x14ac:dyDescent="0.2">
      <c r="B59" s="9">
        <f ca="1">IFERROR(NPV(Kalkrente,OFFSET('Kontantstrøm alt. 1'!$F59,0,0,1,Analyseperiode)),0)</f>
        <v>0</v>
      </c>
      <c r="C59" s="4"/>
      <c r="D59" t="str">
        <f>Alternativ1[[#Headers],[3.2. Vedlikehold]]</f>
        <v>3.2. Vedlikehold</v>
      </c>
      <c r="E59" s="2"/>
      <c r="F59" s="2" t="str">
        <f ca="1">IFERROR(IF(F$2&gt;Analyseperiode,"",IF(MOD(F$2,ROUND(INDEX(Alternativ1[#All],MATCH('Kontantstrøm alt. 1'!$C57,Alternativ1[[#All],[Komponent/Løsning 
(NB! Bruk unike navn)]],0),MATCH($D59,Alternativ1[#Headers],0)+1),0))=0,INDEX(Alternativ1[#All],MATCH('Kontantstrøm alt. 1'!$C57,Alternativ1[[#All],[Komponent/Løsning 
(NB! Bruk unike navn)]],0),MATCH($D59,Alternativ1[#Headers],0)),0)),"")</f>
        <v/>
      </c>
      <c r="G59" s="2" t="str">
        <f ca="1">IFERROR(IF(G$2&gt;Analyseperiode,"",IF(MOD(G$2,ROUND(INDEX(Alternativ1[#All],MATCH('Kontantstrøm alt. 1'!$C57,Alternativ1[[#All],[Komponent/Løsning 
(NB! Bruk unike navn)]],0),MATCH($D59,Alternativ1[#Headers],0)+1),0))=0,INDEX(Alternativ1[#All],MATCH('Kontantstrøm alt. 1'!$C57,Alternativ1[[#All],[Komponent/Løsning 
(NB! Bruk unike navn)]],0),MATCH($D59,Alternativ1[#Headers],0)),0)),"")</f>
        <v/>
      </c>
      <c r="H59" s="2" t="str">
        <f ca="1">IFERROR(IF(H$2&gt;Analyseperiode,"",IF(MOD(H$2,ROUND(INDEX(Alternativ1[#All],MATCH('Kontantstrøm alt. 1'!$C57,Alternativ1[[#All],[Komponent/Løsning 
(NB! Bruk unike navn)]],0),MATCH($D59,Alternativ1[#Headers],0)+1),0))=0,INDEX(Alternativ1[#All],MATCH('Kontantstrøm alt. 1'!$C57,Alternativ1[[#All],[Komponent/Løsning 
(NB! Bruk unike navn)]],0),MATCH($D59,Alternativ1[#Headers],0)),0)),"")</f>
        <v/>
      </c>
      <c r="I59" s="2" t="str">
        <f ca="1">IFERROR(IF(I$2&gt;Analyseperiode,"",IF(MOD(I$2,ROUND(INDEX(Alternativ1[#All],MATCH('Kontantstrøm alt. 1'!$C57,Alternativ1[[#All],[Komponent/Løsning 
(NB! Bruk unike navn)]],0),MATCH($D59,Alternativ1[#Headers],0)+1),0))=0,INDEX(Alternativ1[#All],MATCH('Kontantstrøm alt. 1'!$C57,Alternativ1[[#All],[Komponent/Løsning 
(NB! Bruk unike navn)]],0),MATCH($D59,Alternativ1[#Headers],0)),0)),"")</f>
        <v/>
      </c>
      <c r="J59" s="2" t="str">
        <f ca="1">IFERROR(IF(J$2&gt;Analyseperiode,"",IF(MOD(J$2,ROUND(INDEX(Alternativ1[#All],MATCH('Kontantstrøm alt. 1'!$C57,Alternativ1[[#All],[Komponent/Løsning 
(NB! Bruk unike navn)]],0),MATCH($D59,Alternativ1[#Headers],0)+1),0))=0,INDEX(Alternativ1[#All],MATCH('Kontantstrøm alt. 1'!$C57,Alternativ1[[#All],[Komponent/Løsning 
(NB! Bruk unike navn)]],0),MATCH($D59,Alternativ1[#Headers],0)),0)),"")</f>
        <v/>
      </c>
      <c r="K59" s="2" t="str">
        <f ca="1">IFERROR(IF(K$2&gt;Analyseperiode,"",IF(MOD(K$2,ROUND(INDEX(Alternativ1[#All],MATCH('Kontantstrøm alt. 1'!$C57,Alternativ1[[#All],[Komponent/Løsning 
(NB! Bruk unike navn)]],0),MATCH($D59,Alternativ1[#Headers],0)+1),0))=0,INDEX(Alternativ1[#All],MATCH('Kontantstrøm alt. 1'!$C57,Alternativ1[[#All],[Komponent/Løsning 
(NB! Bruk unike navn)]],0),MATCH($D59,Alternativ1[#Headers],0)),0)),"")</f>
        <v/>
      </c>
      <c r="L59" s="2" t="str">
        <f ca="1">IFERROR(IF(L$2&gt;Analyseperiode,"",IF(MOD(L$2,ROUND(INDEX(Alternativ1[#All],MATCH('Kontantstrøm alt. 1'!$C57,Alternativ1[[#All],[Komponent/Løsning 
(NB! Bruk unike navn)]],0),MATCH($D59,Alternativ1[#Headers],0)+1),0))=0,INDEX(Alternativ1[#All],MATCH('Kontantstrøm alt. 1'!$C57,Alternativ1[[#All],[Komponent/Løsning 
(NB! Bruk unike navn)]],0),MATCH($D59,Alternativ1[#Headers],0)),0)),"")</f>
        <v/>
      </c>
      <c r="M59" s="2" t="str">
        <f ca="1">IFERROR(IF(M$2&gt;Analyseperiode,"",IF(MOD(M$2,ROUND(INDEX(Alternativ1[#All],MATCH('Kontantstrøm alt. 1'!$C57,Alternativ1[[#All],[Komponent/Løsning 
(NB! Bruk unike navn)]],0),MATCH($D59,Alternativ1[#Headers],0)+1),0))=0,INDEX(Alternativ1[#All],MATCH('Kontantstrøm alt. 1'!$C57,Alternativ1[[#All],[Komponent/Løsning 
(NB! Bruk unike navn)]],0),MATCH($D59,Alternativ1[#Headers],0)),0)),"")</f>
        <v/>
      </c>
      <c r="N59" s="2" t="str">
        <f ca="1">IFERROR(IF(N$2&gt;Analyseperiode,"",IF(MOD(N$2,ROUND(INDEX(Alternativ1[#All],MATCH('Kontantstrøm alt. 1'!$C57,Alternativ1[[#All],[Komponent/Løsning 
(NB! Bruk unike navn)]],0),MATCH($D59,Alternativ1[#Headers],0)+1),0))=0,INDEX(Alternativ1[#All],MATCH('Kontantstrøm alt. 1'!$C57,Alternativ1[[#All],[Komponent/Løsning 
(NB! Bruk unike navn)]],0),MATCH($D59,Alternativ1[#Headers],0)),0)),"")</f>
        <v/>
      </c>
      <c r="O59" s="2" t="str">
        <f ca="1">IFERROR(IF(O$2&gt;Analyseperiode,"",IF(MOD(O$2,ROUND(INDEX(Alternativ1[#All],MATCH('Kontantstrøm alt. 1'!$C57,Alternativ1[[#All],[Komponent/Løsning 
(NB! Bruk unike navn)]],0),MATCH($D59,Alternativ1[#Headers],0)+1),0))=0,INDEX(Alternativ1[#All],MATCH('Kontantstrøm alt. 1'!$C57,Alternativ1[[#All],[Komponent/Løsning 
(NB! Bruk unike navn)]],0),MATCH($D59,Alternativ1[#Headers],0)),0)),"")</f>
        <v/>
      </c>
      <c r="P59" s="2" t="str">
        <f ca="1">IFERROR(IF(P$2&gt;Analyseperiode,"",IF(MOD(P$2,ROUND(INDEX(Alternativ1[#All],MATCH('Kontantstrøm alt. 1'!$C57,Alternativ1[[#All],[Komponent/Løsning 
(NB! Bruk unike navn)]],0),MATCH($D59,Alternativ1[#Headers],0)+1),0))=0,INDEX(Alternativ1[#All],MATCH('Kontantstrøm alt. 1'!$C57,Alternativ1[[#All],[Komponent/Løsning 
(NB! Bruk unike navn)]],0),MATCH($D59,Alternativ1[#Headers],0)),0)),"")</f>
        <v/>
      </c>
      <c r="Q59" s="2" t="str">
        <f ca="1">IFERROR(IF(Q$2&gt;Analyseperiode,"",IF(MOD(Q$2,ROUND(INDEX(Alternativ1[#All],MATCH('Kontantstrøm alt. 1'!$C57,Alternativ1[[#All],[Komponent/Løsning 
(NB! Bruk unike navn)]],0),MATCH($D59,Alternativ1[#Headers],0)+1),0))=0,INDEX(Alternativ1[#All],MATCH('Kontantstrøm alt. 1'!$C57,Alternativ1[[#All],[Komponent/Løsning 
(NB! Bruk unike navn)]],0),MATCH($D59,Alternativ1[#Headers],0)),0)),"")</f>
        <v/>
      </c>
      <c r="R59" s="2" t="str">
        <f ca="1">IFERROR(IF(R$2&gt;Analyseperiode,"",IF(MOD(R$2,ROUND(INDEX(Alternativ1[#All],MATCH('Kontantstrøm alt. 1'!$C57,Alternativ1[[#All],[Komponent/Løsning 
(NB! Bruk unike navn)]],0),MATCH($D59,Alternativ1[#Headers],0)+1),0))=0,INDEX(Alternativ1[#All],MATCH('Kontantstrøm alt. 1'!$C57,Alternativ1[[#All],[Komponent/Løsning 
(NB! Bruk unike navn)]],0),MATCH($D59,Alternativ1[#Headers],0)),0)),"")</f>
        <v/>
      </c>
      <c r="S59" s="2" t="str">
        <f ca="1">IFERROR(IF(S$2&gt;Analyseperiode,"",IF(MOD(S$2,ROUND(INDEX(Alternativ1[#All],MATCH('Kontantstrøm alt. 1'!$C57,Alternativ1[[#All],[Komponent/Løsning 
(NB! Bruk unike navn)]],0),MATCH($D59,Alternativ1[#Headers],0)+1),0))=0,INDEX(Alternativ1[#All],MATCH('Kontantstrøm alt. 1'!$C57,Alternativ1[[#All],[Komponent/Løsning 
(NB! Bruk unike navn)]],0),MATCH($D59,Alternativ1[#Headers],0)),0)),"")</f>
        <v/>
      </c>
      <c r="T59" s="2" t="str">
        <f ca="1">IFERROR(IF(T$2&gt;Analyseperiode,"",IF(MOD(T$2,ROUND(INDEX(Alternativ1[#All],MATCH('Kontantstrøm alt. 1'!$C57,Alternativ1[[#All],[Komponent/Løsning 
(NB! Bruk unike navn)]],0),MATCH($D59,Alternativ1[#Headers],0)+1),0))=0,INDEX(Alternativ1[#All],MATCH('Kontantstrøm alt. 1'!$C57,Alternativ1[[#All],[Komponent/Løsning 
(NB! Bruk unike navn)]],0),MATCH($D59,Alternativ1[#Headers],0)),0)),"")</f>
        <v/>
      </c>
      <c r="U59" s="2" t="str">
        <f ca="1">IFERROR(IF(U$2&gt;Analyseperiode,"",IF(MOD(U$2,ROUND(INDEX(Alternativ1[#All],MATCH('Kontantstrøm alt. 1'!$C57,Alternativ1[[#All],[Komponent/Løsning 
(NB! Bruk unike navn)]],0),MATCH($D59,Alternativ1[#Headers],0)+1),0))=0,INDEX(Alternativ1[#All],MATCH('Kontantstrøm alt. 1'!$C57,Alternativ1[[#All],[Komponent/Løsning 
(NB! Bruk unike navn)]],0),MATCH($D59,Alternativ1[#Headers],0)),0)),"")</f>
        <v/>
      </c>
      <c r="V59" s="2" t="str">
        <f ca="1">IFERROR(IF(V$2&gt;Analyseperiode,"",IF(MOD(V$2,ROUND(INDEX(Alternativ1[#All],MATCH('Kontantstrøm alt. 1'!$C57,Alternativ1[[#All],[Komponent/Løsning 
(NB! Bruk unike navn)]],0),MATCH($D59,Alternativ1[#Headers],0)+1),0))=0,INDEX(Alternativ1[#All],MATCH('Kontantstrøm alt. 1'!$C57,Alternativ1[[#All],[Komponent/Løsning 
(NB! Bruk unike navn)]],0),MATCH($D59,Alternativ1[#Headers],0)),0)),"")</f>
        <v/>
      </c>
      <c r="W59" s="2" t="str">
        <f ca="1">IFERROR(IF(W$2&gt;Analyseperiode,"",IF(MOD(W$2,ROUND(INDEX(Alternativ1[#All],MATCH('Kontantstrøm alt. 1'!$C57,Alternativ1[[#All],[Komponent/Løsning 
(NB! Bruk unike navn)]],0),MATCH($D59,Alternativ1[#Headers],0)+1),0))=0,INDEX(Alternativ1[#All],MATCH('Kontantstrøm alt. 1'!$C57,Alternativ1[[#All],[Komponent/Løsning 
(NB! Bruk unike navn)]],0),MATCH($D59,Alternativ1[#Headers],0)),0)),"")</f>
        <v/>
      </c>
      <c r="X59" s="2" t="str">
        <f ca="1">IFERROR(IF(X$2&gt;Analyseperiode,"",IF(MOD(X$2,ROUND(INDEX(Alternativ1[#All],MATCH('Kontantstrøm alt. 1'!$C57,Alternativ1[[#All],[Komponent/Løsning 
(NB! Bruk unike navn)]],0),MATCH($D59,Alternativ1[#Headers],0)+1),0))=0,INDEX(Alternativ1[#All],MATCH('Kontantstrøm alt. 1'!$C57,Alternativ1[[#All],[Komponent/Løsning 
(NB! Bruk unike navn)]],0),MATCH($D59,Alternativ1[#Headers],0)),0)),"")</f>
        <v/>
      </c>
      <c r="Y59" s="2" t="str">
        <f ca="1">IFERROR(IF(Y$2&gt;Analyseperiode,"",IF(MOD(Y$2,ROUND(INDEX(Alternativ1[#All],MATCH('Kontantstrøm alt. 1'!$C57,Alternativ1[[#All],[Komponent/Løsning 
(NB! Bruk unike navn)]],0),MATCH($D59,Alternativ1[#Headers],0)+1),0))=0,INDEX(Alternativ1[#All],MATCH('Kontantstrøm alt. 1'!$C57,Alternativ1[[#All],[Komponent/Løsning 
(NB! Bruk unike navn)]],0),MATCH($D59,Alternativ1[#Headers],0)),0)),"")</f>
        <v/>
      </c>
      <c r="Z59" s="2" t="str">
        <f ca="1">IFERROR(IF(Z$2&gt;Analyseperiode,"",IF(MOD(Z$2,ROUND(INDEX(Alternativ1[#All],MATCH('Kontantstrøm alt. 1'!$C57,Alternativ1[[#All],[Komponent/Løsning 
(NB! Bruk unike navn)]],0),MATCH($D59,Alternativ1[#Headers],0)+1),0))=0,INDEX(Alternativ1[#All],MATCH('Kontantstrøm alt. 1'!$C57,Alternativ1[[#All],[Komponent/Løsning 
(NB! Bruk unike navn)]],0),MATCH($D59,Alternativ1[#Headers],0)),0)),"")</f>
        <v/>
      </c>
      <c r="AA59" s="2" t="str">
        <f ca="1">IFERROR(IF(AA$2&gt;Analyseperiode,"",IF(MOD(AA$2,ROUND(INDEX(Alternativ1[#All],MATCH('Kontantstrøm alt. 1'!$C57,Alternativ1[[#All],[Komponent/Løsning 
(NB! Bruk unike navn)]],0),MATCH($D59,Alternativ1[#Headers],0)+1),0))=0,INDEX(Alternativ1[#All],MATCH('Kontantstrøm alt. 1'!$C57,Alternativ1[[#All],[Komponent/Løsning 
(NB! Bruk unike navn)]],0),MATCH($D59,Alternativ1[#Headers],0)),0)),"")</f>
        <v/>
      </c>
      <c r="AB59" s="2" t="str">
        <f ca="1">IFERROR(IF(AB$2&gt;Analyseperiode,"",IF(MOD(AB$2,ROUND(INDEX(Alternativ1[#All],MATCH('Kontantstrøm alt. 1'!$C57,Alternativ1[[#All],[Komponent/Løsning 
(NB! Bruk unike navn)]],0),MATCH($D59,Alternativ1[#Headers],0)+1),0))=0,INDEX(Alternativ1[#All],MATCH('Kontantstrøm alt. 1'!$C57,Alternativ1[[#All],[Komponent/Løsning 
(NB! Bruk unike navn)]],0),MATCH($D59,Alternativ1[#Headers],0)),0)),"")</f>
        <v/>
      </c>
      <c r="AC59" s="2" t="str">
        <f ca="1">IFERROR(IF(AC$2&gt;Analyseperiode,"",IF(MOD(AC$2,ROUND(INDEX(Alternativ1[#All],MATCH('Kontantstrøm alt. 1'!$C57,Alternativ1[[#All],[Komponent/Løsning 
(NB! Bruk unike navn)]],0),MATCH($D59,Alternativ1[#Headers],0)+1),0))=0,INDEX(Alternativ1[#All],MATCH('Kontantstrøm alt. 1'!$C57,Alternativ1[[#All],[Komponent/Løsning 
(NB! Bruk unike navn)]],0),MATCH($D59,Alternativ1[#Headers],0)),0)),"")</f>
        <v/>
      </c>
      <c r="AD59" s="2" t="str">
        <f ca="1">IFERROR(IF(AD$2&gt;Analyseperiode,"",IF(MOD(AD$2,ROUND(INDEX(Alternativ1[#All],MATCH('Kontantstrøm alt. 1'!$C57,Alternativ1[[#All],[Komponent/Løsning 
(NB! Bruk unike navn)]],0),MATCH($D59,Alternativ1[#Headers],0)+1),0))=0,INDEX(Alternativ1[#All],MATCH('Kontantstrøm alt. 1'!$C57,Alternativ1[[#All],[Komponent/Løsning 
(NB! Bruk unike navn)]],0),MATCH($D59,Alternativ1[#Headers],0)),0)),"")</f>
        <v/>
      </c>
      <c r="AE59" s="2" t="str">
        <f ca="1">IFERROR(IF(AE$2&gt;Analyseperiode,"",IF(MOD(AE$2,ROUND(INDEX(Alternativ1[#All],MATCH('Kontantstrøm alt. 1'!$C57,Alternativ1[[#All],[Komponent/Løsning 
(NB! Bruk unike navn)]],0),MATCH($D59,Alternativ1[#Headers],0)+1),0))=0,INDEX(Alternativ1[#All],MATCH('Kontantstrøm alt. 1'!$C57,Alternativ1[[#All],[Komponent/Løsning 
(NB! Bruk unike navn)]],0),MATCH($D59,Alternativ1[#Headers],0)),0)),"")</f>
        <v/>
      </c>
      <c r="AF59" s="2" t="str">
        <f ca="1">IFERROR(IF(AF$2&gt;Analyseperiode,"",IF(MOD(AF$2,ROUND(INDEX(Alternativ1[#All],MATCH('Kontantstrøm alt. 1'!$C57,Alternativ1[[#All],[Komponent/Løsning 
(NB! Bruk unike navn)]],0),MATCH($D59,Alternativ1[#Headers],0)+1),0))=0,INDEX(Alternativ1[#All],MATCH('Kontantstrøm alt. 1'!$C57,Alternativ1[[#All],[Komponent/Løsning 
(NB! Bruk unike navn)]],0),MATCH($D59,Alternativ1[#Headers],0)),0)),"")</f>
        <v/>
      </c>
      <c r="AG59" s="2" t="str">
        <f ca="1">IFERROR(IF(AG$2&gt;Analyseperiode,"",IF(MOD(AG$2,ROUND(INDEX(Alternativ1[#All],MATCH('Kontantstrøm alt. 1'!$C57,Alternativ1[[#All],[Komponent/Løsning 
(NB! Bruk unike navn)]],0),MATCH($D59,Alternativ1[#Headers],0)+1),0))=0,INDEX(Alternativ1[#All],MATCH('Kontantstrøm alt. 1'!$C57,Alternativ1[[#All],[Komponent/Løsning 
(NB! Bruk unike navn)]],0),MATCH($D59,Alternativ1[#Headers],0)),0)),"")</f>
        <v/>
      </c>
      <c r="AH59" s="2" t="str">
        <f ca="1">IFERROR(IF(AH$2&gt;Analyseperiode,"",IF(MOD(AH$2,ROUND(INDEX(Alternativ1[#All],MATCH('Kontantstrøm alt. 1'!$C57,Alternativ1[[#All],[Komponent/Løsning 
(NB! Bruk unike navn)]],0),MATCH($D59,Alternativ1[#Headers],0)+1),0))=0,INDEX(Alternativ1[#All],MATCH('Kontantstrøm alt. 1'!$C57,Alternativ1[[#All],[Komponent/Løsning 
(NB! Bruk unike navn)]],0),MATCH($D59,Alternativ1[#Headers],0)),0)),"")</f>
        <v/>
      </c>
      <c r="AI59" s="2" t="str">
        <f ca="1">IFERROR(IF(AI$2&gt;Analyseperiode,"",IF(MOD(AI$2,ROUND(INDEX(Alternativ1[#All],MATCH('Kontantstrøm alt. 1'!$C57,Alternativ1[[#All],[Komponent/Løsning 
(NB! Bruk unike navn)]],0),MATCH($D59,Alternativ1[#Headers],0)+1),0))=0,INDEX(Alternativ1[#All],MATCH('Kontantstrøm alt. 1'!$C57,Alternativ1[[#All],[Komponent/Løsning 
(NB! Bruk unike navn)]],0),MATCH($D59,Alternativ1[#Headers],0)),0)),"")</f>
        <v/>
      </c>
      <c r="AJ59" s="2" t="str">
        <f>IFERROR(IF(AJ$2&gt;Analyseperiode,"",IF(MOD(AJ$2,ROUND(INDEX(Alternativ1[#All],MATCH('Kontantstrøm alt. 1'!$C57,Alternativ1[[#All],[Komponent/Løsning 
(NB! Bruk unike navn)]],0),MATCH($D59,Alternativ1[#Headers],0)+1),0))=0,INDEX(Alternativ1[#All],MATCH('Kontantstrøm alt. 1'!$C57,Alternativ1[[#All],[Komponent/Løsning 
(NB! Bruk unike navn)]],0),MATCH($D59,Alternativ1[#Headers],0)),0)),"")</f>
        <v/>
      </c>
      <c r="AK59" s="2" t="str">
        <f>IFERROR(IF(AK$2&gt;Analyseperiode,"",IF(MOD(AK$2,ROUND(INDEX(Alternativ1[#All],MATCH('Kontantstrøm alt. 1'!$C57,Alternativ1[[#All],[Komponent/Løsning 
(NB! Bruk unike navn)]],0),MATCH($D59,Alternativ1[#Headers],0)+1),0))=0,INDEX(Alternativ1[#All],MATCH('Kontantstrøm alt. 1'!$C57,Alternativ1[[#All],[Komponent/Løsning 
(NB! Bruk unike navn)]],0),MATCH($D59,Alternativ1[#Headers],0)),0)),"")</f>
        <v/>
      </c>
      <c r="AL59" s="2" t="str">
        <f>IFERROR(IF(AL$2&gt;Analyseperiode,"",IF(MOD(AL$2,ROUND(INDEX(Alternativ1[#All],MATCH('Kontantstrøm alt. 1'!$C57,Alternativ1[[#All],[Komponent/Løsning 
(NB! Bruk unike navn)]],0),MATCH($D59,Alternativ1[#Headers],0)+1),0))=0,INDEX(Alternativ1[#All],MATCH('Kontantstrøm alt. 1'!$C57,Alternativ1[[#All],[Komponent/Løsning 
(NB! Bruk unike navn)]],0),MATCH($D59,Alternativ1[#Headers],0)),0)),"")</f>
        <v/>
      </c>
      <c r="AM59" s="2" t="str">
        <f>IFERROR(IF(AM$2&gt;Analyseperiode,"",IF(MOD(AM$2,ROUND(INDEX(Alternativ1[#All],MATCH('Kontantstrøm alt. 1'!$C57,Alternativ1[[#All],[Komponent/Løsning 
(NB! Bruk unike navn)]],0),MATCH($D59,Alternativ1[#Headers],0)+1),0))=0,INDEX(Alternativ1[#All],MATCH('Kontantstrøm alt. 1'!$C57,Alternativ1[[#All],[Komponent/Løsning 
(NB! Bruk unike navn)]],0),MATCH($D59,Alternativ1[#Headers],0)),0)),"")</f>
        <v/>
      </c>
      <c r="AN59" s="2" t="str">
        <f>IFERROR(IF(AN$2&gt;Analyseperiode,"",IF(MOD(AN$2,ROUND(INDEX(Alternativ1[#All],MATCH('Kontantstrøm alt. 1'!$C57,Alternativ1[[#All],[Komponent/Løsning 
(NB! Bruk unike navn)]],0),MATCH($D59,Alternativ1[#Headers],0)+1),0))=0,INDEX(Alternativ1[#All],MATCH('Kontantstrøm alt. 1'!$C57,Alternativ1[[#All],[Komponent/Løsning 
(NB! Bruk unike navn)]],0),MATCH($D59,Alternativ1[#Headers],0)),0)),"")</f>
        <v/>
      </c>
      <c r="AO59" s="2" t="str">
        <f>IFERROR(IF(AO$2&gt;Analyseperiode,"",IF(MOD(AO$2,ROUND(INDEX(Alternativ1[#All],MATCH('Kontantstrøm alt. 1'!$C57,Alternativ1[[#All],[Komponent/Løsning 
(NB! Bruk unike navn)]],0),MATCH($D59,Alternativ1[#Headers],0)+1),0))=0,INDEX(Alternativ1[#All],MATCH('Kontantstrøm alt. 1'!$C57,Alternativ1[[#All],[Komponent/Løsning 
(NB! Bruk unike navn)]],0),MATCH($D59,Alternativ1[#Headers],0)),0)),"")</f>
        <v/>
      </c>
      <c r="AP59" s="2" t="str">
        <f>IFERROR(IF(AP$2&gt;Analyseperiode,"",IF(MOD(AP$2,ROUND(INDEX(Alternativ1[#All],MATCH('Kontantstrøm alt. 1'!$C57,Alternativ1[[#All],[Komponent/Løsning 
(NB! Bruk unike navn)]],0),MATCH($D59,Alternativ1[#Headers],0)+1),0))=0,INDEX(Alternativ1[#All],MATCH('Kontantstrøm alt. 1'!$C57,Alternativ1[[#All],[Komponent/Løsning 
(NB! Bruk unike navn)]],0),MATCH($D59,Alternativ1[#Headers],0)),0)),"")</f>
        <v/>
      </c>
      <c r="AQ59" s="2" t="str">
        <f>IFERROR(IF(AQ$2&gt;Analyseperiode,"",IF(MOD(AQ$2,ROUND(INDEX(Alternativ1[#All],MATCH('Kontantstrøm alt. 1'!$C57,Alternativ1[[#All],[Komponent/Løsning 
(NB! Bruk unike navn)]],0),MATCH($D59,Alternativ1[#Headers],0)+1),0))=0,INDEX(Alternativ1[#All],MATCH('Kontantstrøm alt. 1'!$C57,Alternativ1[[#All],[Komponent/Løsning 
(NB! Bruk unike navn)]],0),MATCH($D59,Alternativ1[#Headers],0)),0)),"")</f>
        <v/>
      </c>
      <c r="AR59" s="2" t="str">
        <f>IFERROR(IF(AR$2&gt;Analyseperiode,"",IF(MOD(AR$2,ROUND(INDEX(Alternativ1[#All],MATCH('Kontantstrøm alt. 1'!$C57,Alternativ1[[#All],[Komponent/Løsning 
(NB! Bruk unike navn)]],0),MATCH($D59,Alternativ1[#Headers],0)+1),0))=0,INDEX(Alternativ1[#All],MATCH('Kontantstrøm alt. 1'!$C57,Alternativ1[[#All],[Komponent/Løsning 
(NB! Bruk unike navn)]],0),MATCH($D59,Alternativ1[#Headers],0)),0)),"")</f>
        <v/>
      </c>
      <c r="AS59" s="2" t="str">
        <f>IFERROR(IF(AS$2&gt;Analyseperiode,"",IF(MOD(AS$2,ROUND(INDEX(Alternativ1[#All],MATCH('Kontantstrøm alt. 1'!$C57,Alternativ1[[#All],[Komponent/Løsning 
(NB! Bruk unike navn)]],0),MATCH($D59,Alternativ1[#Headers],0)+1),0))=0,INDEX(Alternativ1[#All],MATCH('Kontantstrøm alt. 1'!$C57,Alternativ1[[#All],[Komponent/Løsning 
(NB! Bruk unike navn)]],0),MATCH($D59,Alternativ1[#Headers],0)),0)),"")</f>
        <v/>
      </c>
      <c r="AT59" s="2" t="str">
        <f>IFERROR(IF(AT$2&gt;Analyseperiode,"",IF(MOD(AT$2,ROUND(INDEX(Alternativ1[#All],MATCH('Kontantstrøm alt. 1'!$C57,Alternativ1[[#All],[Komponent/Løsning 
(NB! Bruk unike navn)]],0),MATCH($D59,Alternativ1[#Headers],0)+1),0))=0,INDEX(Alternativ1[#All],MATCH('Kontantstrøm alt. 1'!$C57,Alternativ1[[#All],[Komponent/Løsning 
(NB! Bruk unike navn)]],0),MATCH($D59,Alternativ1[#Headers],0)),0)),"")</f>
        <v/>
      </c>
      <c r="AU59" s="2" t="str">
        <f>IFERROR(IF(AU$2&gt;Analyseperiode,"",IF(MOD(AU$2,ROUND(INDEX(Alternativ1[#All],MATCH('Kontantstrøm alt. 1'!$C57,Alternativ1[[#All],[Komponent/Løsning 
(NB! Bruk unike navn)]],0),MATCH($D59,Alternativ1[#Headers],0)+1),0))=0,INDEX(Alternativ1[#All],MATCH('Kontantstrøm alt. 1'!$C57,Alternativ1[[#All],[Komponent/Løsning 
(NB! Bruk unike navn)]],0),MATCH($D59,Alternativ1[#Headers],0)),0)),"")</f>
        <v/>
      </c>
      <c r="AV59" s="2" t="str">
        <f>IFERROR(IF(AV$2&gt;Analyseperiode,"",IF(MOD(AV$2,ROUND(INDEX(Alternativ1[#All],MATCH('Kontantstrøm alt. 1'!$C57,Alternativ1[[#All],[Komponent/Løsning 
(NB! Bruk unike navn)]],0),MATCH($D59,Alternativ1[#Headers],0)+1),0))=0,INDEX(Alternativ1[#All],MATCH('Kontantstrøm alt. 1'!$C57,Alternativ1[[#All],[Komponent/Løsning 
(NB! Bruk unike navn)]],0),MATCH($D59,Alternativ1[#Headers],0)),0)),"")</f>
        <v/>
      </c>
      <c r="AW59" s="2" t="str">
        <f>IFERROR(IF(AW$2&gt;Analyseperiode,"",IF(MOD(AW$2,ROUND(INDEX(Alternativ1[#All],MATCH('Kontantstrøm alt. 1'!$C57,Alternativ1[[#All],[Komponent/Løsning 
(NB! Bruk unike navn)]],0),MATCH($D59,Alternativ1[#Headers],0)+1),0))=0,INDEX(Alternativ1[#All],MATCH('Kontantstrøm alt. 1'!$C57,Alternativ1[[#All],[Komponent/Løsning 
(NB! Bruk unike navn)]],0),MATCH($D59,Alternativ1[#Headers],0)),0)),"")</f>
        <v/>
      </c>
      <c r="AX59" s="2" t="str">
        <f>IFERROR(IF(AX$2&gt;Analyseperiode,"",IF(MOD(AX$2,ROUND(INDEX(Alternativ1[#All],MATCH('Kontantstrøm alt. 1'!$C57,Alternativ1[[#All],[Komponent/Løsning 
(NB! Bruk unike navn)]],0),MATCH($D59,Alternativ1[#Headers],0)+1),0))=0,INDEX(Alternativ1[#All],MATCH('Kontantstrøm alt. 1'!$C57,Alternativ1[[#All],[Komponent/Løsning 
(NB! Bruk unike navn)]],0),MATCH($D59,Alternativ1[#Headers],0)),0)),"")</f>
        <v/>
      </c>
      <c r="AY59" s="2" t="str">
        <f>IFERROR(IF(AY$2&gt;Analyseperiode,"",IF(MOD(AY$2,ROUND(INDEX(Alternativ1[#All],MATCH('Kontantstrøm alt. 1'!$C57,Alternativ1[[#All],[Komponent/Løsning 
(NB! Bruk unike navn)]],0),MATCH($D59,Alternativ1[#Headers],0)+1),0))=0,INDEX(Alternativ1[#All],MATCH('Kontantstrøm alt. 1'!$C57,Alternativ1[[#All],[Komponent/Løsning 
(NB! Bruk unike navn)]],0),MATCH($D59,Alternativ1[#Headers],0)),0)),"")</f>
        <v/>
      </c>
      <c r="AZ59" s="2" t="str">
        <f>IFERROR(IF(AZ$2&gt;Analyseperiode,"",IF(MOD(AZ$2,ROUND(INDEX(Alternativ1[#All],MATCH('Kontantstrøm alt. 1'!$C57,Alternativ1[[#All],[Komponent/Løsning 
(NB! Bruk unike navn)]],0),MATCH($D59,Alternativ1[#Headers],0)+1),0))=0,INDEX(Alternativ1[#All],MATCH('Kontantstrøm alt. 1'!$C57,Alternativ1[[#All],[Komponent/Løsning 
(NB! Bruk unike navn)]],0),MATCH($D59,Alternativ1[#Headers],0)),0)),"")</f>
        <v/>
      </c>
      <c r="BA59" s="2" t="str">
        <f>IFERROR(IF(BA$2&gt;Analyseperiode,"",IF(MOD(BA$2,ROUND(INDEX(Alternativ1[#All],MATCH('Kontantstrøm alt. 1'!$C57,Alternativ1[[#All],[Komponent/Løsning 
(NB! Bruk unike navn)]],0),MATCH($D59,Alternativ1[#Headers],0)+1),0))=0,INDEX(Alternativ1[#All],MATCH('Kontantstrøm alt. 1'!$C57,Alternativ1[[#All],[Komponent/Løsning 
(NB! Bruk unike navn)]],0),MATCH($D59,Alternativ1[#Headers],0)),0)),"")</f>
        <v/>
      </c>
      <c r="BB59" s="2" t="str">
        <f>IFERROR(IF(BB$2&gt;Analyseperiode,"",IF(MOD(BB$2,ROUND(INDEX(Alternativ1[#All],MATCH('Kontantstrøm alt. 1'!$C57,Alternativ1[[#All],[Komponent/Løsning 
(NB! Bruk unike navn)]],0),MATCH($D59,Alternativ1[#Headers],0)+1),0))=0,INDEX(Alternativ1[#All],MATCH('Kontantstrøm alt. 1'!$C57,Alternativ1[[#All],[Komponent/Løsning 
(NB! Bruk unike navn)]],0),MATCH($D59,Alternativ1[#Headers],0)),0)),"")</f>
        <v/>
      </c>
      <c r="BC59" s="2" t="str">
        <f>IFERROR(IF(BC$2&gt;Analyseperiode,"",IF(MOD(BC$2,ROUND(INDEX(Alternativ1[#All],MATCH('Kontantstrøm alt. 1'!$C57,Alternativ1[[#All],[Komponent/Løsning 
(NB! Bruk unike navn)]],0),MATCH($D59,Alternativ1[#Headers],0)+1),0))=0,INDEX(Alternativ1[#All],MATCH('Kontantstrøm alt. 1'!$C57,Alternativ1[[#All],[Komponent/Løsning 
(NB! Bruk unike navn)]],0),MATCH($D59,Alternativ1[#Headers],0)),0)),"")</f>
        <v/>
      </c>
      <c r="BD59" s="2" t="str">
        <f>IFERROR(IF(BD$2&gt;Analyseperiode,"",IF(MOD(BD$2,ROUND(INDEX(Alternativ1[#All],MATCH('Kontantstrøm alt. 1'!$C57,Alternativ1[[#All],[Komponent/Løsning 
(NB! Bruk unike navn)]],0),MATCH($D59,Alternativ1[#Headers],0)+1),0))=0,INDEX(Alternativ1[#All],MATCH('Kontantstrøm alt. 1'!$C57,Alternativ1[[#All],[Komponent/Løsning 
(NB! Bruk unike navn)]],0),MATCH($D59,Alternativ1[#Headers],0)),0)),"")</f>
        <v/>
      </c>
      <c r="BE59" s="2" t="str">
        <f>IFERROR(IF(BE$2&gt;Analyseperiode,"",IF(MOD(BE$2,ROUND(INDEX(Alternativ1[#All],MATCH('Kontantstrøm alt. 1'!$C57,Alternativ1[[#All],[Komponent/Løsning 
(NB! Bruk unike navn)]],0),MATCH($D59,Alternativ1[#Headers],0)+1),0))=0,INDEX(Alternativ1[#All],MATCH('Kontantstrøm alt. 1'!$C57,Alternativ1[[#All],[Komponent/Løsning 
(NB! Bruk unike navn)]],0),MATCH($D59,Alternativ1[#Headers],0)),0)),"")</f>
        <v/>
      </c>
      <c r="BF59" s="2" t="str">
        <f>IFERROR(IF(BF$2&gt;Analyseperiode,"",IF(MOD(BF$2,ROUND(INDEX(Alternativ1[#All],MATCH('Kontantstrøm alt. 1'!$C57,Alternativ1[[#All],[Komponent/Løsning 
(NB! Bruk unike navn)]],0),MATCH($D59,Alternativ1[#Headers],0)+1),0))=0,INDEX(Alternativ1[#All],MATCH('Kontantstrøm alt. 1'!$C57,Alternativ1[[#All],[Komponent/Løsning 
(NB! Bruk unike navn)]],0),MATCH($D59,Alternativ1[#Headers],0)),0)),"")</f>
        <v/>
      </c>
      <c r="BG59" s="2" t="str">
        <f>IFERROR(IF(BG$2&gt;Analyseperiode,"",IF(MOD(BG$2,ROUND(INDEX(Alternativ1[#All],MATCH('Kontantstrøm alt. 1'!$C57,Alternativ1[[#All],[Komponent/Løsning 
(NB! Bruk unike navn)]],0),MATCH($D59,Alternativ1[#Headers],0)+1),0))=0,INDEX(Alternativ1[#All],MATCH('Kontantstrøm alt. 1'!$C57,Alternativ1[[#All],[Komponent/Løsning 
(NB! Bruk unike navn)]],0),MATCH($D59,Alternativ1[#Headers],0)),0)),"")</f>
        <v/>
      </c>
      <c r="BH59" s="2" t="str">
        <f>IFERROR(IF(BH$2&gt;Analyseperiode,"",IF(MOD(BH$2,ROUND(INDEX(Alternativ1[#All],MATCH('Kontantstrøm alt. 1'!$C57,Alternativ1[[#All],[Komponent/Løsning 
(NB! Bruk unike navn)]],0),MATCH($D59,Alternativ1[#Headers],0)+1),0))=0,INDEX(Alternativ1[#All],MATCH('Kontantstrøm alt. 1'!$C57,Alternativ1[[#All],[Komponent/Løsning 
(NB! Bruk unike navn)]],0),MATCH($D59,Alternativ1[#Headers],0)),0)),"")</f>
        <v/>
      </c>
      <c r="BI59" s="2" t="str">
        <f>IFERROR(IF(BI$2&gt;Analyseperiode,"",IF(MOD(BI$2,ROUND(INDEX(Alternativ1[#All],MATCH('Kontantstrøm alt. 1'!$C57,Alternativ1[[#All],[Komponent/Løsning 
(NB! Bruk unike navn)]],0),MATCH($D59,Alternativ1[#Headers],0)+1),0))=0,INDEX(Alternativ1[#All],MATCH('Kontantstrøm alt. 1'!$C57,Alternativ1[[#All],[Komponent/Løsning 
(NB! Bruk unike navn)]],0),MATCH($D59,Alternativ1[#Headers],0)),0)),"")</f>
        <v/>
      </c>
      <c r="BJ59" s="2" t="str">
        <f>IFERROR(IF(BJ$2&gt;Analyseperiode,"",IF(MOD(BJ$2,ROUND(INDEX(Alternativ1[#All],MATCH('Kontantstrøm alt. 1'!$C57,Alternativ1[[#All],[Komponent/Løsning 
(NB! Bruk unike navn)]],0),MATCH($D59,Alternativ1[#Headers],0)+1),0))=0,INDEX(Alternativ1[#All],MATCH('Kontantstrøm alt. 1'!$C57,Alternativ1[[#All],[Komponent/Løsning 
(NB! Bruk unike navn)]],0),MATCH($D59,Alternativ1[#Headers],0)),0)),"")</f>
        <v/>
      </c>
      <c r="BK59" s="2" t="str">
        <f>IFERROR(IF(BK$2&gt;Analyseperiode,"",IF(MOD(BK$2,ROUND(INDEX(Alternativ1[#All],MATCH('Kontantstrøm alt. 1'!$C57,Alternativ1[[#All],[Komponent/Løsning 
(NB! Bruk unike navn)]],0),MATCH($D59,Alternativ1[#Headers],0)+1),0))=0,INDEX(Alternativ1[#All],MATCH('Kontantstrøm alt. 1'!$C57,Alternativ1[[#All],[Komponent/Løsning 
(NB! Bruk unike navn)]],0),MATCH($D59,Alternativ1[#Headers],0)),0)),"")</f>
        <v/>
      </c>
      <c r="BL59" s="2" t="str">
        <f>IFERROR(IF(BL$2&gt;Analyseperiode,"",IF(MOD(BL$2,ROUND(INDEX(Alternativ1[#All],MATCH('Kontantstrøm alt. 1'!$C57,Alternativ1[[#All],[Komponent/Løsning 
(NB! Bruk unike navn)]],0),MATCH($D59,Alternativ1[#Headers],0)+1),0))=0,INDEX(Alternativ1[#All],MATCH('Kontantstrøm alt. 1'!$C57,Alternativ1[[#All],[Komponent/Løsning 
(NB! Bruk unike navn)]],0),MATCH($D59,Alternativ1[#Headers],0)),0)),"")</f>
        <v/>
      </c>
      <c r="BM59" s="2" t="str">
        <f>IFERROR(IF(BM$2&gt;Analyseperiode,"",IF(MOD(BM$2,ROUND(INDEX(Alternativ1[#All],MATCH('Kontantstrøm alt. 1'!$C57,Alternativ1[[#All],[Komponent/Løsning 
(NB! Bruk unike navn)]],0),MATCH($D59,Alternativ1[#Headers],0)+1),0))=0,INDEX(Alternativ1[#All],MATCH('Kontantstrøm alt. 1'!$C57,Alternativ1[[#All],[Komponent/Løsning 
(NB! Bruk unike navn)]],0),MATCH($D59,Alternativ1[#Headers],0)),0)),"")</f>
        <v/>
      </c>
    </row>
    <row r="60" spans="1:65" x14ac:dyDescent="0.2">
      <c r="B60" s="9">
        <f ca="1">IFERROR(NPV(Kalkrente,OFFSET('Kontantstrøm alt. 1'!$F60,0,0,1,Analyseperiode)),0)</f>
        <v>0</v>
      </c>
      <c r="C60" s="4"/>
      <c r="D60" t="str">
        <f>Alternativ1[[#Headers],[4.1 Utskiftning ]]</f>
        <v xml:space="preserve">4.1 Utskiftning </v>
      </c>
      <c r="E60" s="2"/>
      <c r="F60" s="2" t="str">
        <f ca="1">IFERROR(IF(F$2&gt;Analyseperiode,"",IF($F56=Analyseperiode,0,IF(MOD(F$2,ROUND(INDEX(Alternativ1[#All],MATCH('Kontantstrøm alt. 1'!$C57,Alternativ1[[#All],[Komponent/Løsning 
(NB! Bruk unike navn)]],0),MATCH($D60,Alternativ1[#Headers],0)+1),0))=0,INDEX(Alternativ1[#All],MATCH('Kontantstrøm alt. 1'!$C57,Alternativ1[[#All],[Komponent/Løsning 
(NB! Bruk unike navn)]],0),MATCH($D60,Alternativ1[#Headers],0)),0))),"")</f>
        <v/>
      </c>
      <c r="G60" s="2" t="str">
        <f ca="1">IFERROR(IF(G$2&gt;Analyseperiode,"",IF($F56=Analyseperiode,0,IF(MOD(G$2,ROUND(INDEX(Alternativ1[#All],MATCH('Kontantstrøm alt. 1'!$C57,Alternativ1[[#All],[Komponent/Løsning 
(NB! Bruk unike navn)]],0),MATCH($D60,Alternativ1[#Headers],0)+1),0))=0,INDEX(Alternativ1[#All],MATCH('Kontantstrøm alt. 1'!$C57,Alternativ1[[#All],[Komponent/Løsning 
(NB! Bruk unike navn)]],0),MATCH($D60,Alternativ1[#Headers],0)),0))),"")</f>
        <v/>
      </c>
      <c r="H60" s="2" t="str">
        <f ca="1">IFERROR(IF(H$2&gt;Analyseperiode,"",IF($F56=Analyseperiode,0,IF(MOD(H$2,ROUND(INDEX(Alternativ1[#All],MATCH('Kontantstrøm alt. 1'!$C57,Alternativ1[[#All],[Komponent/Løsning 
(NB! Bruk unike navn)]],0),MATCH($D60,Alternativ1[#Headers],0)+1),0))=0,INDEX(Alternativ1[#All],MATCH('Kontantstrøm alt. 1'!$C57,Alternativ1[[#All],[Komponent/Løsning 
(NB! Bruk unike navn)]],0),MATCH($D60,Alternativ1[#Headers],0)),0))),"")</f>
        <v/>
      </c>
      <c r="I60" s="2" t="str">
        <f ca="1">IFERROR(IF(I$2&gt;Analyseperiode,"",IF($F56=Analyseperiode,0,IF(MOD(I$2,ROUND(INDEX(Alternativ1[#All],MATCH('Kontantstrøm alt. 1'!$C57,Alternativ1[[#All],[Komponent/Løsning 
(NB! Bruk unike navn)]],0),MATCH($D60,Alternativ1[#Headers],0)+1),0))=0,INDEX(Alternativ1[#All],MATCH('Kontantstrøm alt. 1'!$C57,Alternativ1[[#All],[Komponent/Løsning 
(NB! Bruk unike navn)]],0),MATCH($D60,Alternativ1[#Headers],0)),0))),"")</f>
        <v/>
      </c>
      <c r="J60" s="2" t="str">
        <f ca="1">IFERROR(IF(J$2&gt;Analyseperiode,"",IF($F56=Analyseperiode,0,IF(MOD(J$2,ROUND(INDEX(Alternativ1[#All],MATCH('Kontantstrøm alt. 1'!$C57,Alternativ1[[#All],[Komponent/Løsning 
(NB! Bruk unike navn)]],0),MATCH($D60,Alternativ1[#Headers],0)+1),0))=0,INDEX(Alternativ1[#All],MATCH('Kontantstrøm alt. 1'!$C57,Alternativ1[[#All],[Komponent/Løsning 
(NB! Bruk unike navn)]],0),MATCH($D60,Alternativ1[#Headers],0)),0))),"")</f>
        <v/>
      </c>
      <c r="K60" s="2" t="str">
        <f ca="1">IFERROR(IF(K$2&gt;Analyseperiode,"",IF($F56=Analyseperiode,0,IF(MOD(K$2,ROUND(INDEX(Alternativ1[#All],MATCH('Kontantstrøm alt. 1'!$C57,Alternativ1[[#All],[Komponent/Løsning 
(NB! Bruk unike navn)]],0),MATCH($D60,Alternativ1[#Headers],0)+1),0))=0,INDEX(Alternativ1[#All],MATCH('Kontantstrøm alt. 1'!$C57,Alternativ1[[#All],[Komponent/Løsning 
(NB! Bruk unike navn)]],0),MATCH($D60,Alternativ1[#Headers],0)),0))),"")</f>
        <v/>
      </c>
      <c r="L60" s="2" t="str">
        <f ca="1">IFERROR(IF(L$2&gt;Analyseperiode,"",IF($F56=Analyseperiode,0,IF(MOD(L$2,ROUND(INDEX(Alternativ1[#All],MATCH('Kontantstrøm alt. 1'!$C57,Alternativ1[[#All],[Komponent/Løsning 
(NB! Bruk unike navn)]],0),MATCH($D60,Alternativ1[#Headers],0)+1),0))=0,INDEX(Alternativ1[#All],MATCH('Kontantstrøm alt. 1'!$C57,Alternativ1[[#All],[Komponent/Løsning 
(NB! Bruk unike navn)]],0),MATCH($D60,Alternativ1[#Headers],0)),0))),"")</f>
        <v/>
      </c>
      <c r="M60" s="2" t="str">
        <f ca="1">IFERROR(IF(M$2&gt;Analyseperiode,"",IF($F56=Analyseperiode,0,IF(MOD(M$2,ROUND(INDEX(Alternativ1[#All],MATCH('Kontantstrøm alt. 1'!$C57,Alternativ1[[#All],[Komponent/Løsning 
(NB! Bruk unike navn)]],0),MATCH($D60,Alternativ1[#Headers],0)+1),0))=0,INDEX(Alternativ1[#All],MATCH('Kontantstrøm alt. 1'!$C57,Alternativ1[[#All],[Komponent/Løsning 
(NB! Bruk unike navn)]],0),MATCH($D60,Alternativ1[#Headers],0)),0))),"")</f>
        <v/>
      </c>
      <c r="N60" s="2" t="str">
        <f ca="1">IFERROR(IF(N$2&gt;Analyseperiode,"",IF($F56=Analyseperiode,0,IF(MOD(N$2,ROUND(INDEX(Alternativ1[#All],MATCH('Kontantstrøm alt. 1'!$C57,Alternativ1[[#All],[Komponent/Løsning 
(NB! Bruk unike navn)]],0),MATCH($D60,Alternativ1[#Headers],0)+1),0))=0,INDEX(Alternativ1[#All],MATCH('Kontantstrøm alt. 1'!$C57,Alternativ1[[#All],[Komponent/Løsning 
(NB! Bruk unike navn)]],0),MATCH($D60,Alternativ1[#Headers],0)),0))),"")</f>
        <v/>
      </c>
      <c r="O60" s="2" t="str">
        <f ca="1">IFERROR(IF(O$2&gt;Analyseperiode,"",IF($F56=Analyseperiode,0,IF(MOD(O$2,ROUND(INDEX(Alternativ1[#All],MATCH('Kontantstrøm alt. 1'!$C57,Alternativ1[[#All],[Komponent/Løsning 
(NB! Bruk unike navn)]],0),MATCH($D60,Alternativ1[#Headers],0)+1),0))=0,INDEX(Alternativ1[#All],MATCH('Kontantstrøm alt. 1'!$C57,Alternativ1[[#All],[Komponent/Løsning 
(NB! Bruk unike navn)]],0),MATCH($D60,Alternativ1[#Headers],0)),0))),"")</f>
        <v/>
      </c>
      <c r="P60" s="2" t="str">
        <f ca="1">IFERROR(IF(P$2&gt;Analyseperiode,"",IF($F56=Analyseperiode,0,IF(MOD(P$2,ROUND(INDEX(Alternativ1[#All],MATCH('Kontantstrøm alt. 1'!$C57,Alternativ1[[#All],[Komponent/Løsning 
(NB! Bruk unike navn)]],0),MATCH($D60,Alternativ1[#Headers],0)+1),0))=0,INDEX(Alternativ1[#All],MATCH('Kontantstrøm alt. 1'!$C57,Alternativ1[[#All],[Komponent/Løsning 
(NB! Bruk unike navn)]],0),MATCH($D60,Alternativ1[#Headers],0)),0))),"")</f>
        <v/>
      </c>
      <c r="Q60" s="2" t="str">
        <f ca="1">IFERROR(IF(Q$2&gt;Analyseperiode,"",IF($F56=Analyseperiode,0,IF(MOD(Q$2,ROUND(INDEX(Alternativ1[#All],MATCH('Kontantstrøm alt. 1'!$C57,Alternativ1[[#All],[Komponent/Løsning 
(NB! Bruk unike navn)]],0),MATCH($D60,Alternativ1[#Headers],0)+1),0))=0,INDEX(Alternativ1[#All],MATCH('Kontantstrøm alt. 1'!$C57,Alternativ1[[#All],[Komponent/Løsning 
(NB! Bruk unike navn)]],0),MATCH($D60,Alternativ1[#Headers],0)),0))),"")</f>
        <v/>
      </c>
      <c r="R60" s="2" t="str">
        <f ca="1">IFERROR(IF(R$2&gt;Analyseperiode,"",IF($F56=Analyseperiode,0,IF(MOD(R$2,ROUND(INDEX(Alternativ1[#All],MATCH('Kontantstrøm alt. 1'!$C57,Alternativ1[[#All],[Komponent/Løsning 
(NB! Bruk unike navn)]],0),MATCH($D60,Alternativ1[#Headers],0)+1),0))=0,INDEX(Alternativ1[#All],MATCH('Kontantstrøm alt. 1'!$C57,Alternativ1[[#All],[Komponent/Løsning 
(NB! Bruk unike navn)]],0),MATCH($D60,Alternativ1[#Headers],0)),0))),"")</f>
        <v/>
      </c>
      <c r="S60" s="2" t="str">
        <f ca="1">IFERROR(IF(S$2&gt;Analyseperiode,"",IF($F56=Analyseperiode,0,IF(MOD(S$2,ROUND(INDEX(Alternativ1[#All],MATCH('Kontantstrøm alt. 1'!$C57,Alternativ1[[#All],[Komponent/Løsning 
(NB! Bruk unike navn)]],0),MATCH($D60,Alternativ1[#Headers],0)+1),0))=0,INDEX(Alternativ1[#All],MATCH('Kontantstrøm alt. 1'!$C57,Alternativ1[[#All],[Komponent/Løsning 
(NB! Bruk unike navn)]],0),MATCH($D60,Alternativ1[#Headers],0)),0))),"")</f>
        <v/>
      </c>
      <c r="T60" s="2" t="str">
        <f ca="1">IFERROR(IF(T$2&gt;Analyseperiode,"",IF($F56=Analyseperiode,0,IF(MOD(T$2,ROUND(INDEX(Alternativ1[#All],MATCH('Kontantstrøm alt. 1'!$C57,Alternativ1[[#All],[Komponent/Løsning 
(NB! Bruk unike navn)]],0),MATCH($D60,Alternativ1[#Headers],0)+1),0))=0,INDEX(Alternativ1[#All],MATCH('Kontantstrøm alt. 1'!$C57,Alternativ1[[#All],[Komponent/Løsning 
(NB! Bruk unike navn)]],0),MATCH($D60,Alternativ1[#Headers],0)),0))),"")</f>
        <v/>
      </c>
      <c r="U60" s="2" t="str">
        <f ca="1">IFERROR(IF(U$2&gt;Analyseperiode,"",IF($F56=Analyseperiode,0,IF(MOD(U$2,ROUND(INDEX(Alternativ1[#All],MATCH('Kontantstrøm alt. 1'!$C57,Alternativ1[[#All],[Komponent/Løsning 
(NB! Bruk unike navn)]],0),MATCH($D60,Alternativ1[#Headers],0)+1),0))=0,INDEX(Alternativ1[#All],MATCH('Kontantstrøm alt. 1'!$C57,Alternativ1[[#All],[Komponent/Løsning 
(NB! Bruk unike navn)]],0),MATCH($D60,Alternativ1[#Headers],0)),0))),"")</f>
        <v/>
      </c>
      <c r="V60" s="2" t="str">
        <f ca="1">IFERROR(IF(V$2&gt;Analyseperiode,"",IF($F56=Analyseperiode,0,IF(MOD(V$2,ROUND(INDEX(Alternativ1[#All],MATCH('Kontantstrøm alt. 1'!$C57,Alternativ1[[#All],[Komponent/Løsning 
(NB! Bruk unike navn)]],0),MATCH($D60,Alternativ1[#Headers],0)+1),0))=0,INDEX(Alternativ1[#All],MATCH('Kontantstrøm alt. 1'!$C57,Alternativ1[[#All],[Komponent/Løsning 
(NB! Bruk unike navn)]],0),MATCH($D60,Alternativ1[#Headers],0)),0))),"")</f>
        <v/>
      </c>
      <c r="W60" s="2" t="str">
        <f ca="1">IFERROR(IF(W$2&gt;Analyseperiode,"",IF($F56=Analyseperiode,0,IF(MOD(W$2,ROUND(INDEX(Alternativ1[#All],MATCH('Kontantstrøm alt. 1'!$C57,Alternativ1[[#All],[Komponent/Løsning 
(NB! Bruk unike navn)]],0),MATCH($D60,Alternativ1[#Headers],0)+1),0))=0,INDEX(Alternativ1[#All],MATCH('Kontantstrøm alt. 1'!$C57,Alternativ1[[#All],[Komponent/Løsning 
(NB! Bruk unike navn)]],0),MATCH($D60,Alternativ1[#Headers],0)),0))),"")</f>
        <v/>
      </c>
      <c r="X60" s="2" t="str">
        <f ca="1">IFERROR(IF(X$2&gt;Analyseperiode,"",IF($F56=Analyseperiode,0,IF(MOD(X$2,ROUND(INDEX(Alternativ1[#All],MATCH('Kontantstrøm alt. 1'!$C57,Alternativ1[[#All],[Komponent/Løsning 
(NB! Bruk unike navn)]],0),MATCH($D60,Alternativ1[#Headers],0)+1),0))=0,INDEX(Alternativ1[#All],MATCH('Kontantstrøm alt. 1'!$C57,Alternativ1[[#All],[Komponent/Løsning 
(NB! Bruk unike navn)]],0),MATCH($D60,Alternativ1[#Headers],0)),0))),"")</f>
        <v/>
      </c>
      <c r="Y60" s="2" t="str">
        <f ca="1">IFERROR(IF(Y$2&gt;Analyseperiode,"",IF($F56=Analyseperiode,0,IF(MOD(Y$2,ROUND(INDEX(Alternativ1[#All],MATCH('Kontantstrøm alt. 1'!$C57,Alternativ1[[#All],[Komponent/Løsning 
(NB! Bruk unike navn)]],0),MATCH($D60,Alternativ1[#Headers],0)+1),0))=0,INDEX(Alternativ1[#All],MATCH('Kontantstrøm alt. 1'!$C57,Alternativ1[[#All],[Komponent/Løsning 
(NB! Bruk unike navn)]],0),MATCH($D60,Alternativ1[#Headers],0)),0))),"")</f>
        <v/>
      </c>
      <c r="Z60" s="2" t="str">
        <f ca="1">IFERROR(IF(Z$2&gt;Analyseperiode,"",IF($F56=Analyseperiode,0,IF(MOD(Z$2,ROUND(INDEX(Alternativ1[#All],MATCH('Kontantstrøm alt. 1'!$C57,Alternativ1[[#All],[Komponent/Løsning 
(NB! Bruk unike navn)]],0),MATCH($D60,Alternativ1[#Headers],0)+1),0))=0,INDEX(Alternativ1[#All],MATCH('Kontantstrøm alt. 1'!$C57,Alternativ1[[#All],[Komponent/Løsning 
(NB! Bruk unike navn)]],0),MATCH($D60,Alternativ1[#Headers],0)),0))),"")</f>
        <v/>
      </c>
      <c r="AA60" s="2" t="str">
        <f ca="1">IFERROR(IF(AA$2&gt;Analyseperiode,"",IF($F56=Analyseperiode,0,IF(MOD(AA$2,ROUND(INDEX(Alternativ1[#All],MATCH('Kontantstrøm alt. 1'!$C57,Alternativ1[[#All],[Komponent/Løsning 
(NB! Bruk unike navn)]],0),MATCH($D60,Alternativ1[#Headers],0)+1),0))=0,INDEX(Alternativ1[#All],MATCH('Kontantstrøm alt. 1'!$C57,Alternativ1[[#All],[Komponent/Løsning 
(NB! Bruk unike navn)]],0),MATCH($D60,Alternativ1[#Headers],0)),0))),"")</f>
        <v/>
      </c>
      <c r="AB60" s="2" t="str">
        <f ca="1">IFERROR(IF(AB$2&gt;Analyseperiode,"",IF($F56=Analyseperiode,0,IF(MOD(AB$2,ROUND(INDEX(Alternativ1[#All],MATCH('Kontantstrøm alt. 1'!$C57,Alternativ1[[#All],[Komponent/Løsning 
(NB! Bruk unike navn)]],0),MATCH($D60,Alternativ1[#Headers],0)+1),0))=0,INDEX(Alternativ1[#All],MATCH('Kontantstrøm alt. 1'!$C57,Alternativ1[[#All],[Komponent/Løsning 
(NB! Bruk unike navn)]],0),MATCH($D60,Alternativ1[#Headers],0)),0))),"")</f>
        <v/>
      </c>
      <c r="AC60" s="2" t="str">
        <f ca="1">IFERROR(IF(AC$2&gt;Analyseperiode,"",IF($F56=Analyseperiode,0,IF(MOD(AC$2,ROUND(INDEX(Alternativ1[#All],MATCH('Kontantstrøm alt. 1'!$C57,Alternativ1[[#All],[Komponent/Løsning 
(NB! Bruk unike navn)]],0),MATCH($D60,Alternativ1[#Headers],0)+1),0))=0,INDEX(Alternativ1[#All],MATCH('Kontantstrøm alt. 1'!$C57,Alternativ1[[#All],[Komponent/Løsning 
(NB! Bruk unike navn)]],0),MATCH($D60,Alternativ1[#Headers],0)),0))),"")</f>
        <v/>
      </c>
      <c r="AD60" s="2" t="str">
        <f ca="1">IFERROR(IF(AD$2&gt;Analyseperiode,"",IF($F56=Analyseperiode,0,IF(MOD(AD$2,ROUND(INDEX(Alternativ1[#All],MATCH('Kontantstrøm alt. 1'!$C57,Alternativ1[[#All],[Komponent/Løsning 
(NB! Bruk unike navn)]],0),MATCH($D60,Alternativ1[#Headers],0)+1),0))=0,INDEX(Alternativ1[#All],MATCH('Kontantstrøm alt. 1'!$C57,Alternativ1[[#All],[Komponent/Løsning 
(NB! Bruk unike navn)]],0),MATCH($D60,Alternativ1[#Headers],0)),0))),"")</f>
        <v/>
      </c>
      <c r="AE60" s="2" t="str">
        <f ca="1">IFERROR(IF(AE$2&gt;Analyseperiode,"",IF($F56=Analyseperiode,0,IF(MOD(AE$2,ROUND(INDEX(Alternativ1[#All],MATCH('Kontantstrøm alt. 1'!$C57,Alternativ1[[#All],[Komponent/Løsning 
(NB! Bruk unike navn)]],0),MATCH($D60,Alternativ1[#Headers],0)+1),0))=0,INDEX(Alternativ1[#All],MATCH('Kontantstrøm alt. 1'!$C57,Alternativ1[[#All],[Komponent/Løsning 
(NB! Bruk unike navn)]],0),MATCH($D60,Alternativ1[#Headers],0)),0))),"")</f>
        <v/>
      </c>
      <c r="AF60" s="2" t="str">
        <f ca="1">IFERROR(IF(AF$2&gt;Analyseperiode,"",IF($F56=Analyseperiode,0,IF(MOD(AF$2,ROUND(INDEX(Alternativ1[#All],MATCH('Kontantstrøm alt. 1'!$C57,Alternativ1[[#All],[Komponent/Løsning 
(NB! Bruk unike navn)]],0),MATCH($D60,Alternativ1[#Headers],0)+1),0))=0,INDEX(Alternativ1[#All],MATCH('Kontantstrøm alt. 1'!$C57,Alternativ1[[#All],[Komponent/Løsning 
(NB! Bruk unike navn)]],0),MATCH($D60,Alternativ1[#Headers],0)),0))),"")</f>
        <v/>
      </c>
      <c r="AG60" s="2" t="str">
        <f ca="1">IFERROR(IF(AG$2&gt;Analyseperiode,"",IF($F56=Analyseperiode,0,IF(MOD(AG$2,ROUND(INDEX(Alternativ1[#All],MATCH('Kontantstrøm alt. 1'!$C57,Alternativ1[[#All],[Komponent/Løsning 
(NB! Bruk unike navn)]],0),MATCH($D60,Alternativ1[#Headers],0)+1),0))=0,INDEX(Alternativ1[#All],MATCH('Kontantstrøm alt. 1'!$C57,Alternativ1[[#All],[Komponent/Løsning 
(NB! Bruk unike navn)]],0),MATCH($D60,Alternativ1[#Headers],0)),0))),"")</f>
        <v/>
      </c>
      <c r="AH60" s="2" t="str">
        <f ca="1">IFERROR(IF(AH$2&gt;Analyseperiode,"",IF($F56=Analyseperiode,0,IF(MOD(AH$2,ROUND(INDEX(Alternativ1[#All],MATCH('Kontantstrøm alt. 1'!$C57,Alternativ1[[#All],[Komponent/Løsning 
(NB! Bruk unike navn)]],0),MATCH($D60,Alternativ1[#Headers],0)+1),0))=0,INDEX(Alternativ1[#All],MATCH('Kontantstrøm alt. 1'!$C57,Alternativ1[[#All],[Komponent/Løsning 
(NB! Bruk unike navn)]],0),MATCH($D60,Alternativ1[#Headers],0)),0))),"")</f>
        <v/>
      </c>
      <c r="AI60" s="2" t="str">
        <f ca="1">IFERROR(IF(AI$2&gt;Analyseperiode,"",IF($F56=Analyseperiode,0,IF(MOD(AI$2,ROUND(INDEX(Alternativ1[#All],MATCH('Kontantstrøm alt. 1'!$C57,Alternativ1[[#All],[Komponent/Løsning 
(NB! Bruk unike navn)]],0),MATCH($D60,Alternativ1[#Headers],0)+1),0))=0,INDEX(Alternativ1[#All],MATCH('Kontantstrøm alt. 1'!$C57,Alternativ1[[#All],[Komponent/Løsning 
(NB! Bruk unike navn)]],0),MATCH($D60,Alternativ1[#Headers],0)),0))),"")</f>
        <v/>
      </c>
      <c r="AJ60" s="2" t="str">
        <f>IFERROR(IF(AJ$2&gt;Analyseperiode,"",IF($F56=Analyseperiode,0,IF(MOD(AJ$2,ROUND(INDEX(Alternativ1[#All],MATCH('Kontantstrøm alt. 1'!$C57,Alternativ1[[#All],[Komponent/Løsning 
(NB! Bruk unike navn)]],0),MATCH($D60,Alternativ1[#Headers],0)+1),0))=0,INDEX(Alternativ1[#All],MATCH('Kontantstrøm alt. 1'!$C57,Alternativ1[[#All],[Komponent/Løsning 
(NB! Bruk unike navn)]],0),MATCH($D60,Alternativ1[#Headers],0)),0))),"")</f>
        <v/>
      </c>
      <c r="AK60" s="2" t="str">
        <f>IFERROR(IF(AK$2&gt;Analyseperiode,"",IF($F56=Analyseperiode,0,IF(MOD(AK$2,ROUND(INDEX(Alternativ1[#All],MATCH('Kontantstrøm alt. 1'!$C57,Alternativ1[[#All],[Komponent/Løsning 
(NB! Bruk unike navn)]],0),MATCH($D60,Alternativ1[#Headers],0)+1),0))=0,INDEX(Alternativ1[#All],MATCH('Kontantstrøm alt. 1'!$C57,Alternativ1[[#All],[Komponent/Løsning 
(NB! Bruk unike navn)]],0),MATCH($D60,Alternativ1[#Headers],0)),0))),"")</f>
        <v/>
      </c>
      <c r="AL60" s="2" t="str">
        <f>IFERROR(IF(AL$2&gt;Analyseperiode,"",IF($F56=Analyseperiode,0,IF(MOD(AL$2,ROUND(INDEX(Alternativ1[#All],MATCH('Kontantstrøm alt. 1'!$C57,Alternativ1[[#All],[Komponent/Løsning 
(NB! Bruk unike navn)]],0),MATCH($D60,Alternativ1[#Headers],0)+1),0))=0,INDEX(Alternativ1[#All],MATCH('Kontantstrøm alt. 1'!$C57,Alternativ1[[#All],[Komponent/Løsning 
(NB! Bruk unike navn)]],0),MATCH($D60,Alternativ1[#Headers],0)),0))),"")</f>
        <v/>
      </c>
      <c r="AM60" s="2" t="str">
        <f>IFERROR(IF(AM$2&gt;Analyseperiode,"",IF($F56=Analyseperiode,0,IF(MOD(AM$2,ROUND(INDEX(Alternativ1[#All],MATCH('Kontantstrøm alt. 1'!$C57,Alternativ1[[#All],[Komponent/Løsning 
(NB! Bruk unike navn)]],0),MATCH($D60,Alternativ1[#Headers],0)+1),0))=0,INDEX(Alternativ1[#All],MATCH('Kontantstrøm alt. 1'!$C57,Alternativ1[[#All],[Komponent/Løsning 
(NB! Bruk unike navn)]],0),MATCH($D60,Alternativ1[#Headers],0)),0))),"")</f>
        <v/>
      </c>
      <c r="AN60" s="2" t="str">
        <f>IFERROR(IF(AN$2&gt;Analyseperiode,"",IF($F56=Analyseperiode,0,IF(MOD(AN$2,ROUND(INDEX(Alternativ1[#All],MATCH('Kontantstrøm alt. 1'!$C57,Alternativ1[[#All],[Komponent/Løsning 
(NB! Bruk unike navn)]],0),MATCH($D60,Alternativ1[#Headers],0)+1),0))=0,INDEX(Alternativ1[#All],MATCH('Kontantstrøm alt. 1'!$C57,Alternativ1[[#All],[Komponent/Løsning 
(NB! Bruk unike navn)]],0),MATCH($D60,Alternativ1[#Headers],0)),0))),"")</f>
        <v/>
      </c>
      <c r="AO60" s="2" t="str">
        <f>IFERROR(IF(AO$2&gt;Analyseperiode,"",IF($F56=Analyseperiode,0,IF(MOD(AO$2,ROUND(INDEX(Alternativ1[#All],MATCH('Kontantstrøm alt. 1'!$C57,Alternativ1[[#All],[Komponent/Løsning 
(NB! Bruk unike navn)]],0),MATCH($D60,Alternativ1[#Headers],0)+1),0))=0,INDEX(Alternativ1[#All],MATCH('Kontantstrøm alt. 1'!$C57,Alternativ1[[#All],[Komponent/Løsning 
(NB! Bruk unike navn)]],0),MATCH($D60,Alternativ1[#Headers],0)),0))),"")</f>
        <v/>
      </c>
      <c r="AP60" s="2" t="str">
        <f>IFERROR(IF(AP$2&gt;Analyseperiode,"",IF($F56=Analyseperiode,0,IF(MOD(AP$2,ROUND(INDEX(Alternativ1[#All],MATCH('Kontantstrøm alt. 1'!$C57,Alternativ1[[#All],[Komponent/Løsning 
(NB! Bruk unike navn)]],0),MATCH($D60,Alternativ1[#Headers],0)+1),0))=0,INDEX(Alternativ1[#All],MATCH('Kontantstrøm alt. 1'!$C57,Alternativ1[[#All],[Komponent/Løsning 
(NB! Bruk unike navn)]],0),MATCH($D60,Alternativ1[#Headers],0)),0))),"")</f>
        <v/>
      </c>
      <c r="AQ60" s="2" t="str">
        <f>IFERROR(IF(AQ$2&gt;Analyseperiode,"",IF($F56=Analyseperiode,0,IF(MOD(AQ$2,ROUND(INDEX(Alternativ1[#All],MATCH('Kontantstrøm alt. 1'!$C57,Alternativ1[[#All],[Komponent/Løsning 
(NB! Bruk unike navn)]],0),MATCH($D60,Alternativ1[#Headers],0)+1),0))=0,INDEX(Alternativ1[#All],MATCH('Kontantstrøm alt. 1'!$C57,Alternativ1[[#All],[Komponent/Løsning 
(NB! Bruk unike navn)]],0),MATCH($D60,Alternativ1[#Headers],0)),0))),"")</f>
        <v/>
      </c>
      <c r="AR60" s="2" t="str">
        <f>IFERROR(IF(AR$2&gt;Analyseperiode,"",IF($F56=Analyseperiode,0,IF(MOD(AR$2,ROUND(INDEX(Alternativ1[#All],MATCH('Kontantstrøm alt. 1'!$C57,Alternativ1[[#All],[Komponent/Løsning 
(NB! Bruk unike navn)]],0),MATCH($D60,Alternativ1[#Headers],0)+1),0))=0,INDEX(Alternativ1[#All],MATCH('Kontantstrøm alt. 1'!$C57,Alternativ1[[#All],[Komponent/Løsning 
(NB! Bruk unike navn)]],0),MATCH($D60,Alternativ1[#Headers],0)),0))),"")</f>
        <v/>
      </c>
      <c r="AS60" s="2" t="str">
        <f>IFERROR(IF(AS$2&gt;Analyseperiode,"",IF($F56=Analyseperiode,0,IF(MOD(AS$2,ROUND(INDEX(Alternativ1[#All],MATCH('Kontantstrøm alt. 1'!$C57,Alternativ1[[#All],[Komponent/Løsning 
(NB! Bruk unike navn)]],0),MATCH($D60,Alternativ1[#Headers],0)+1),0))=0,INDEX(Alternativ1[#All],MATCH('Kontantstrøm alt. 1'!$C57,Alternativ1[[#All],[Komponent/Løsning 
(NB! Bruk unike navn)]],0),MATCH($D60,Alternativ1[#Headers],0)),0))),"")</f>
        <v/>
      </c>
      <c r="AT60" s="2" t="str">
        <f>IFERROR(IF(AT$2&gt;Analyseperiode,"",IF($F56=Analyseperiode,0,IF(MOD(AT$2,ROUND(INDEX(Alternativ1[#All],MATCH('Kontantstrøm alt. 1'!$C57,Alternativ1[[#All],[Komponent/Løsning 
(NB! Bruk unike navn)]],0),MATCH($D60,Alternativ1[#Headers],0)+1),0))=0,INDEX(Alternativ1[#All],MATCH('Kontantstrøm alt. 1'!$C57,Alternativ1[[#All],[Komponent/Løsning 
(NB! Bruk unike navn)]],0),MATCH($D60,Alternativ1[#Headers],0)),0))),"")</f>
        <v/>
      </c>
      <c r="AU60" s="2" t="str">
        <f>IFERROR(IF(AU$2&gt;Analyseperiode,"",IF($F56=Analyseperiode,0,IF(MOD(AU$2,ROUND(INDEX(Alternativ1[#All],MATCH('Kontantstrøm alt. 1'!$C57,Alternativ1[[#All],[Komponent/Løsning 
(NB! Bruk unike navn)]],0),MATCH($D60,Alternativ1[#Headers],0)+1),0))=0,INDEX(Alternativ1[#All],MATCH('Kontantstrøm alt. 1'!$C57,Alternativ1[[#All],[Komponent/Løsning 
(NB! Bruk unike navn)]],0),MATCH($D60,Alternativ1[#Headers],0)),0))),"")</f>
        <v/>
      </c>
      <c r="AV60" s="2" t="str">
        <f>IFERROR(IF(AV$2&gt;Analyseperiode,"",IF($F56=Analyseperiode,0,IF(MOD(AV$2,ROUND(INDEX(Alternativ1[#All],MATCH('Kontantstrøm alt. 1'!$C57,Alternativ1[[#All],[Komponent/Løsning 
(NB! Bruk unike navn)]],0),MATCH($D60,Alternativ1[#Headers],0)+1),0))=0,INDEX(Alternativ1[#All],MATCH('Kontantstrøm alt. 1'!$C57,Alternativ1[[#All],[Komponent/Løsning 
(NB! Bruk unike navn)]],0),MATCH($D60,Alternativ1[#Headers],0)),0))),"")</f>
        <v/>
      </c>
      <c r="AW60" s="2" t="str">
        <f>IFERROR(IF(AW$2&gt;Analyseperiode,"",IF($F56=Analyseperiode,0,IF(MOD(AW$2,ROUND(INDEX(Alternativ1[#All],MATCH('Kontantstrøm alt. 1'!$C57,Alternativ1[[#All],[Komponent/Løsning 
(NB! Bruk unike navn)]],0),MATCH($D60,Alternativ1[#Headers],0)+1),0))=0,INDEX(Alternativ1[#All],MATCH('Kontantstrøm alt. 1'!$C57,Alternativ1[[#All],[Komponent/Løsning 
(NB! Bruk unike navn)]],0),MATCH($D60,Alternativ1[#Headers],0)),0))),"")</f>
        <v/>
      </c>
      <c r="AX60" s="2" t="str">
        <f>IFERROR(IF(AX$2&gt;Analyseperiode,"",IF($F56=Analyseperiode,0,IF(MOD(AX$2,ROUND(INDEX(Alternativ1[#All],MATCH('Kontantstrøm alt. 1'!$C57,Alternativ1[[#All],[Komponent/Løsning 
(NB! Bruk unike navn)]],0),MATCH($D60,Alternativ1[#Headers],0)+1),0))=0,INDEX(Alternativ1[#All],MATCH('Kontantstrøm alt. 1'!$C57,Alternativ1[[#All],[Komponent/Løsning 
(NB! Bruk unike navn)]],0),MATCH($D60,Alternativ1[#Headers],0)),0))),"")</f>
        <v/>
      </c>
      <c r="AY60" s="2" t="str">
        <f>IFERROR(IF(AY$2&gt;Analyseperiode,"",IF($F56=Analyseperiode,0,IF(MOD(AY$2,ROUND(INDEX(Alternativ1[#All],MATCH('Kontantstrøm alt. 1'!$C57,Alternativ1[[#All],[Komponent/Løsning 
(NB! Bruk unike navn)]],0),MATCH($D60,Alternativ1[#Headers],0)+1),0))=0,INDEX(Alternativ1[#All],MATCH('Kontantstrøm alt. 1'!$C57,Alternativ1[[#All],[Komponent/Løsning 
(NB! Bruk unike navn)]],0),MATCH($D60,Alternativ1[#Headers],0)),0))),"")</f>
        <v/>
      </c>
      <c r="AZ60" s="2" t="str">
        <f>IFERROR(IF(AZ$2&gt;Analyseperiode,"",IF($F56=Analyseperiode,0,IF(MOD(AZ$2,ROUND(INDEX(Alternativ1[#All],MATCH('Kontantstrøm alt. 1'!$C57,Alternativ1[[#All],[Komponent/Løsning 
(NB! Bruk unike navn)]],0),MATCH($D60,Alternativ1[#Headers],0)+1),0))=0,INDEX(Alternativ1[#All],MATCH('Kontantstrøm alt. 1'!$C57,Alternativ1[[#All],[Komponent/Løsning 
(NB! Bruk unike navn)]],0),MATCH($D60,Alternativ1[#Headers],0)),0))),"")</f>
        <v/>
      </c>
      <c r="BA60" s="2" t="str">
        <f>IFERROR(IF(BA$2&gt;Analyseperiode,"",IF($F56=Analyseperiode,0,IF(MOD(BA$2,ROUND(INDEX(Alternativ1[#All],MATCH('Kontantstrøm alt. 1'!$C57,Alternativ1[[#All],[Komponent/Løsning 
(NB! Bruk unike navn)]],0),MATCH($D60,Alternativ1[#Headers],0)+1),0))=0,INDEX(Alternativ1[#All],MATCH('Kontantstrøm alt. 1'!$C57,Alternativ1[[#All],[Komponent/Løsning 
(NB! Bruk unike navn)]],0),MATCH($D60,Alternativ1[#Headers],0)),0))),"")</f>
        <v/>
      </c>
      <c r="BB60" s="2" t="str">
        <f>IFERROR(IF(BB$2&gt;Analyseperiode,"",IF($F56=Analyseperiode,0,IF(MOD(BB$2,ROUND(INDEX(Alternativ1[#All],MATCH('Kontantstrøm alt. 1'!$C57,Alternativ1[[#All],[Komponent/Løsning 
(NB! Bruk unike navn)]],0),MATCH($D60,Alternativ1[#Headers],0)+1),0))=0,INDEX(Alternativ1[#All],MATCH('Kontantstrøm alt. 1'!$C57,Alternativ1[[#All],[Komponent/Løsning 
(NB! Bruk unike navn)]],0),MATCH($D60,Alternativ1[#Headers],0)),0))),"")</f>
        <v/>
      </c>
      <c r="BC60" s="2" t="str">
        <f>IFERROR(IF(BC$2&gt;Analyseperiode,"",IF($F56=Analyseperiode,0,IF(MOD(BC$2,ROUND(INDEX(Alternativ1[#All],MATCH('Kontantstrøm alt. 1'!$C57,Alternativ1[[#All],[Komponent/Løsning 
(NB! Bruk unike navn)]],0),MATCH($D60,Alternativ1[#Headers],0)+1),0))=0,INDEX(Alternativ1[#All],MATCH('Kontantstrøm alt. 1'!$C57,Alternativ1[[#All],[Komponent/Løsning 
(NB! Bruk unike navn)]],0),MATCH($D60,Alternativ1[#Headers],0)),0))),"")</f>
        <v/>
      </c>
      <c r="BD60" s="2" t="str">
        <f>IFERROR(IF(BD$2&gt;Analyseperiode,"",IF($F56=Analyseperiode,0,IF(MOD(BD$2,ROUND(INDEX(Alternativ1[#All],MATCH('Kontantstrøm alt. 1'!$C57,Alternativ1[[#All],[Komponent/Løsning 
(NB! Bruk unike navn)]],0),MATCH($D60,Alternativ1[#Headers],0)+1),0))=0,INDEX(Alternativ1[#All],MATCH('Kontantstrøm alt. 1'!$C57,Alternativ1[[#All],[Komponent/Løsning 
(NB! Bruk unike navn)]],0),MATCH($D60,Alternativ1[#Headers],0)),0))),"")</f>
        <v/>
      </c>
      <c r="BE60" s="2" t="str">
        <f>IFERROR(IF(BE$2&gt;Analyseperiode,"",IF($F56=Analyseperiode,0,IF(MOD(BE$2,ROUND(INDEX(Alternativ1[#All],MATCH('Kontantstrøm alt. 1'!$C57,Alternativ1[[#All],[Komponent/Løsning 
(NB! Bruk unike navn)]],0),MATCH($D60,Alternativ1[#Headers],0)+1),0))=0,INDEX(Alternativ1[#All],MATCH('Kontantstrøm alt. 1'!$C57,Alternativ1[[#All],[Komponent/Løsning 
(NB! Bruk unike navn)]],0),MATCH($D60,Alternativ1[#Headers],0)),0))),"")</f>
        <v/>
      </c>
      <c r="BF60" s="2" t="str">
        <f>IFERROR(IF(BF$2&gt;Analyseperiode,"",IF($F56=Analyseperiode,0,IF(MOD(BF$2,ROUND(INDEX(Alternativ1[#All],MATCH('Kontantstrøm alt. 1'!$C57,Alternativ1[[#All],[Komponent/Løsning 
(NB! Bruk unike navn)]],0),MATCH($D60,Alternativ1[#Headers],0)+1),0))=0,INDEX(Alternativ1[#All],MATCH('Kontantstrøm alt. 1'!$C57,Alternativ1[[#All],[Komponent/Løsning 
(NB! Bruk unike navn)]],0),MATCH($D60,Alternativ1[#Headers],0)),0))),"")</f>
        <v/>
      </c>
      <c r="BG60" s="2" t="str">
        <f>IFERROR(IF(BG$2&gt;Analyseperiode,"",IF($F56=Analyseperiode,0,IF(MOD(BG$2,ROUND(INDEX(Alternativ1[#All],MATCH('Kontantstrøm alt. 1'!$C57,Alternativ1[[#All],[Komponent/Løsning 
(NB! Bruk unike navn)]],0),MATCH($D60,Alternativ1[#Headers],0)+1),0))=0,INDEX(Alternativ1[#All],MATCH('Kontantstrøm alt. 1'!$C57,Alternativ1[[#All],[Komponent/Løsning 
(NB! Bruk unike navn)]],0),MATCH($D60,Alternativ1[#Headers],0)),0))),"")</f>
        <v/>
      </c>
      <c r="BH60" s="2" t="str">
        <f>IFERROR(IF(BH$2&gt;Analyseperiode,"",IF($F56=Analyseperiode,0,IF(MOD(BH$2,ROUND(INDEX(Alternativ1[#All],MATCH('Kontantstrøm alt. 1'!$C57,Alternativ1[[#All],[Komponent/Løsning 
(NB! Bruk unike navn)]],0),MATCH($D60,Alternativ1[#Headers],0)+1),0))=0,INDEX(Alternativ1[#All],MATCH('Kontantstrøm alt. 1'!$C57,Alternativ1[[#All],[Komponent/Løsning 
(NB! Bruk unike navn)]],0),MATCH($D60,Alternativ1[#Headers],0)),0))),"")</f>
        <v/>
      </c>
      <c r="BI60" s="2" t="str">
        <f>IFERROR(IF(BI$2&gt;Analyseperiode,"",IF($F56=Analyseperiode,0,IF(MOD(BI$2,ROUND(INDEX(Alternativ1[#All],MATCH('Kontantstrøm alt. 1'!$C57,Alternativ1[[#All],[Komponent/Løsning 
(NB! Bruk unike navn)]],0),MATCH($D60,Alternativ1[#Headers],0)+1),0))=0,INDEX(Alternativ1[#All],MATCH('Kontantstrøm alt. 1'!$C57,Alternativ1[[#All],[Komponent/Løsning 
(NB! Bruk unike navn)]],0),MATCH($D60,Alternativ1[#Headers],0)),0))),"")</f>
        <v/>
      </c>
      <c r="BJ60" s="2" t="str">
        <f>IFERROR(IF(BJ$2&gt;Analyseperiode,"",IF($F56=Analyseperiode,0,IF(MOD(BJ$2,ROUND(INDEX(Alternativ1[#All],MATCH('Kontantstrøm alt. 1'!$C57,Alternativ1[[#All],[Komponent/Løsning 
(NB! Bruk unike navn)]],0),MATCH($D60,Alternativ1[#Headers],0)+1),0))=0,INDEX(Alternativ1[#All],MATCH('Kontantstrøm alt. 1'!$C57,Alternativ1[[#All],[Komponent/Løsning 
(NB! Bruk unike navn)]],0),MATCH($D60,Alternativ1[#Headers],0)),0))),"")</f>
        <v/>
      </c>
      <c r="BK60" s="2" t="str">
        <f>IFERROR(IF(BK$2&gt;Analyseperiode,"",IF($F56=Analyseperiode,0,IF(MOD(BK$2,ROUND(INDEX(Alternativ1[#All],MATCH('Kontantstrøm alt. 1'!$C57,Alternativ1[[#All],[Komponent/Løsning 
(NB! Bruk unike navn)]],0),MATCH($D60,Alternativ1[#Headers],0)+1),0))=0,INDEX(Alternativ1[#All],MATCH('Kontantstrøm alt. 1'!$C57,Alternativ1[[#All],[Komponent/Løsning 
(NB! Bruk unike navn)]],0),MATCH($D60,Alternativ1[#Headers],0)),0))),"")</f>
        <v/>
      </c>
      <c r="BL60" s="2" t="str">
        <f>IFERROR(IF(BL$2&gt;Analyseperiode,"",IF($F56=Analyseperiode,0,IF(MOD(BL$2,ROUND(INDEX(Alternativ1[#All],MATCH('Kontantstrøm alt. 1'!$C57,Alternativ1[[#All],[Komponent/Løsning 
(NB! Bruk unike navn)]],0),MATCH($D60,Alternativ1[#Headers],0)+1),0))=0,INDEX(Alternativ1[#All],MATCH('Kontantstrøm alt. 1'!$C57,Alternativ1[[#All],[Komponent/Løsning 
(NB! Bruk unike navn)]],0),MATCH($D60,Alternativ1[#Headers],0)),0))),"")</f>
        <v/>
      </c>
      <c r="BM60" s="2" t="str">
        <f>IFERROR(IF(BM$2&gt;Analyseperiode,"",IF($F56=Analyseperiode,0,IF(MOD(BM$2,ROUND(INDEX(Alternativ1[#All],MATCH('Kontantstrøm alt. 1'!$C57,Alternativ1[[#All],[Komponent/Løsning 
(NB! Bruk unike navn)]],0),MATCH($D60,Alternativ1[#Headers],0)+1),0))=0,INDEX(Alternativ1[#All],MATCH('Kontantstrøm alt. 1'!$C57,Alternativ1[[#All],[Komponent/Løsning 
(NB! Bruk unike navn)]],0),MATCH($D60,Alternativ1[#Headers],0)),0))),"")</f>
        <v/>
      </c>
    </row>
    <row r="61" spans="1:65" x14ac:dyDescent="0.2">
      <c r="B61" s="9">
        <f ca="1">IFERROR(NPV(Kalkrente,OFFSET('Kontantstrøm alt. 1'!$F61,0,0,1,Analyseperiode)),0)</f>
        <v>0</v>
      </c>
      <c r="C61" s="4"/>
      <c r="D61" t="str">
        <f>Alternativ1[[#Headers],[5.1 Energi 
(Årlig kostnad)]]</f>
        <v>5.1 Energi 
(Årlig kostnad)</v>
      </c>
      <c r="E61" s="2"/>
      <c r="F61" s="2" t="str">
        <f ca="1">IFERROR(IF(F$2&gt;Analyseperiode,"",INDEX(Alternativ1[#All],MATCH('Kontantstrøm alt. 1'!$C57,Alternativ1[[#All],[Komponent/Løsning 
(NB! Bruk unike navn)]],0),MATCH($D61,Alternativ1[#Headers],0))),"")</f>
        <v/>
      </c>
      <c r="G61" s="2" t="str">
        <f ca="1">IFERROR(IF(G$2&gt;Analyseperiode,"",INDEX(Alternativ1[#All],MATCH('Kontantstrøm alt. 1'!$C57,Alternativ1[[#All],[Komponent/Løsning 
(NB! Bruk unike navn)]],0),MATCH($D61,Alternativ1[#Headers],0))),"")</f>
        <v/>
      </c>
      <c r="H61" s="2" t="str">
        <f ca="1">IFERROR(IF(H$2&gt;Analyseperiode,"",INDEX(Alternativ1[#All],MATCH('Kontantstrøm alt. 1'!$C57,Alternativ1[[#All],[Komponent/Løsning 
(NB! Bruk unike navn)]],0),MATCH($D61,Alternativ1[#Headers],0))),"")</f>
        <v/>
      </c>
      <c r="I61" s="2" t="str">
        <f ca="1">IFERROR(IF(I$2&gt;Analyseperiode,"",INDEX(Alternativ1[#All],MATCH('Kontantstrøm alt. 1'!$C57,Alternativ1[[#All],[Komponent/Løsning 
(NB! Bruk unike navn)]],0),MATCH($D61,Alternativ1[#Headers],0))),"")</f>
        <v/>
      </c>
      <c r="J61" s="2" t="str">
        <f ca="1">IFERROR(IF(J$2&gt;Analyseperiode,"",INDEX(Alternativ1[#All],MATCH('Kontantstrøm alt. 1'!$C57,Alternativ1[[#All],[Komponent/Løsning 
(NB! Bruk unike navn)]],0),MATCH($D61,Alternativ1[#Headers],0))),"")</f>
        <v/>
      </c>
      <c r="K61" s="2" t="str">
        <f ca="1">IFERROR(IF(K$2&gt;Analyseperiode,"",INDEX(Alternativ1[#All],MATCH('Kontantstrøm alt. 1'!$C57,Alternativ1[[#All],[Komponent/Løsning 
(NB! Bruk unike navn)]],0),MATCH($D61,Alternativ1[#Headers],0))),"")</f>
        <v/>
      </c>
      <c r="L61" s="2" t="str">
        <f ca="1">IFERROR(IF(L$2&gt;Analyseperiode,"",INDEX(Alternativ1[#All],MATCH('Kontantstrøm alt. 1'!$C57,Alternativ1[[#All],[Komponent/Løsning 
(NB! Bruk unike navn)]],0),MATCH($D61,Alternativ1[#Headers],0))),"")</f>
        <v/>
      </c>
      <c r="M61" s="2" t="str">
        <f ca="1">IFERROR(IF(M$2&gt;Analyseperiode,"",INDEX(Alternativ1[#All],MATCH('Kontantstrøm alt. 1'!$C57,Alternativ1[[#All],[Komponent/Løsning 
(NB! Bruk unike navn)]],0),MATCH($D61,Alternativ1[#Headers],0))),"")</f>
        <v/>
      </c>
      <c r="N61" s="2" t="str">
        <f ca="1">IFERROR(IF(N$2&gt;Analyseperiode,"",INDEX(Alternativ1[#All],MATCH('Kontantstrøm alt. 1'!$C57,Alternativ1[[#All],[Komponent/Løsning 
(NB! Bruk unike navn)]],0),MATCH($D61,Alternativ1[#Headers],0))),"")</f>
        <v/>
      </c>
      <c r="O61" s="2" t="str">
        <f ca="1">IFERROR(IF(O$2&gt;Analyseperiode,"",INDEX(Alternativ1[#All],MATCH('Kontantstrøm alt. 1'!$C57,Alternativ1[[#All],[Komponent/Løsning 
(NB! Bruk unike navn)]],0),MATCH($D61,Alternativ1[#Headers],0))),"")</f>
        <v/>
      </c>
      <c r="P61" s="2" t="str">
        <f ca="1">IFERROR(IF(P$2&gt;Analyseperiode,"",INDEX(Alternativ1[#All],MATCH('Kontantstrøm alt. 1'!$C57,Alternativ1[[#All],[Komponent/Løsning 
(NB! Bruk unike navn)]],0),MATCH($D61,Alternativ1[#Headers],0))),"")</f>
        <v/>
      </c>
      <c r="Q61" s="2" t="str">
        <f ca="1">IFERROR(IF(Q$2&gt;Analyseperiode,"",INDEX(Alternativ1[#All],MATCH('Kontantstrøm alt. 1'!$C57,Alternativ1[[#All],[Komponent/Løsning 
(NB! Bruk unike navn)]],0),MATCH($D61,Alternativ1[#Headers],0))),"")</f>
        <v/>
      </c>
      <c r="R61" s="2" t="str">
        <f ca="1">IFERROR(IF(R$2&gt;Analyseperiode,"",INDEX(Alternativ1[#All],MATCH('Kontantstrøm alt. 1'!$C57,Alternativ1[[#All],[Komponent/Løsning 
(NB! Bruk unike navn)]],0),MATCH($D61,Alternativ1[#Headers],0))),"")</f>
        <v/>
      </c>
      <c r="S61" s="2" t="str">
        <f ca="1">IFERROR(IF(S$2&gt;Analyseperiode,"",INDEX(Alternativ1[#All],MATCH('Kontantstrøm alt. 1'!$C57,Alternativ1[[#All],[Komponent/Løsning 
(NB! Bruk unike navn)]],0),MATCH($D61,Alternativ1[#Headers],0))),"")</f>
        <v/>
      </c>
      <c r="T61" s="2" t="str">
        <f ca="1">IFERROR(IF(T$2&gt;Analyseperiode,"",INDEX(Alternativ1[#All],MATCH('Kontantstrøm alt. 1'!$C57,Alternativ1[[#All],[Komponent/Løsning 
(NB! Bruk unike navn)]],0),MATCH($D61,Alternativ1[#Headers],0))),"")</f>
        <v/>
      </c>
      <c r="U61" s="2" t="str">
        <f ca="1">IFERROR(IF(U$2&gt;Analyseperiode,"",INDEX(Alternativ1[#All],MATCH('Kontantstrøm alt. 1'!$C57,Alternativ1[[#All],[Komponent/Løsning 
(NB! Bruk unike navn)]],0),MATCH($D61,Alternativ1[#Headers],0))),"")</f>
        <v/>
      </c>
      <c r="V61" s="2" t="str">
        <f ca="1">IFERROR(IF(V$2&gt;Analyseperiode,"",INDEX(Alternativ1[#All],MATCH('Kontantstrøm alt. 1'!$C57,Alternativ1[[#All],[Komponent/Løsning 
(NB! Bruk unike navn)]],0),MATCH($D61,Alternativ1[#Headers],0))),"")</f>
        <v/>
      </c>
      <c r="W61" s="2" t="str">
        <f ca="1">IFERROR(IF(W$2&gt;Analyseperiode,"",INDEX(Alternativ1[#All],MATCH('Kontantstrøm alt. 1'!$C57,Alternativ1[[#All],[Komponent/Løsning 
(NB! Bruk unike navn)]],0),MATCH($D61,Alternativ1[#Headers],0))),"")</f>
        <v/>
      </c>
      <c r="X61" s="2" t="str">
        <f ca="1">IFERROR(IF(X$2&gt;Analyseperiode,"",INDEX(Alternativ1[#All],MATCH('Kontantstrøm alt. 1'!$C57,Alternativ1[[#All],[Komponent/Løsning 
(NB! Bruk unike navn)]],0),MATCH($D61,Alternativ1[#Headers],0))),"")</f>
        <v/>
      </c>
      <c r="Y61" s="2" t="str">
        <f ca="1">IFERROR(IF(Y$2&gt;Analyseperiode,"",INDEX(Alternativ1[#All],MATCH('Kontantstrøm alt. 1'!$C57,Alternativ1[[#All],[Komponent/Løsning 
(NB! Bruk unike navn)]],0),MATCH($D61,Alternativ1[#Headers],0))),"")</f>
        <v/>
      </c>
      <c r="Z61" s="2" t="str">
        <f ca="1">IFERROR(IF(Z$2&gt;Analyseperiode,"",INDEX(Alternativ1[#All],MATCH('Kontantstrøm alt. 1'!$C57,Alternativ1[[#All],[Komponent/Løsning 
(NB! Bruk unike navn)]],0),MATCH($D61,Alternativ1[#Headers],0))),"")</f>
        <v/>
      </c>
      <c r="AA61" s="2" t="str">
        <f ca="1">IFERROR(IF(AA$2&gt;Analyseperiode,"",INDEX(Alternativ1[#All],MATCH('Kontantstrøm alt. 1'!$C57,Alternativ1[[#All],[Komponent/Løsning 
(NB! Bruk unike navn)]],0),MATCH($D61,Alternativ1[#Headers],0))),"")</f>
        <v/>
      </c>
      <c r="AB61" s="2" t="str">
        <f ca="1">IFERROR(IF(AB$2&gt;Analyseperiode,"",INDEX(Alternativ1[#All],MATCH('Kontantstrøm alt. 1'!$C57,Alternativ1[[#All],[Komponent/Løsning 
(NB! Bruk unike navn)]],0),MATCH($D61,Alternativ1[#Headers],0))),"")</f>
        <v/>
      </c>
      <c r="AC61" s="2" t="str">
        <f ca="1">IFERROR(IF(AC$2&gt;Analyseperiode,"",INDEX(Alternativ1[#All],MATCH('Kontantstrøm alt. 1'!$C57,Alternativ1[[#All],[Komponent/Løsning 
(NB! Bruk unike navn)]],0),MATCH($D61,Alternativ1[#Headers],0))),"")</f>
        <v/>
      </c>
      <c r="AD61" s="2" t="str">
        <f ca="1">IFERROR(IF(AD$2&gt;Analyseperiode,"",INDEX(Alternativ1[#All],MATCH('Kontantstrøm alt. 1'!$C57,Alternativ1[[#All],[Komponent/Løsning 
(NB! Bruk unike navn)]],0),MATCH($D61,Alternativ1[#Headers],0))),"")</f>
        <v/>
      </c>
      <c r="AE61" s="2" t="str">
        <f ca="1">IFERROR(IF(AE$2&gt;Analyseperiode,"",INDEX(Alternativ1[#All],MATCH('Kontantstrøm alt. 1'!$C57,Alternativ1[[#All],[Komponent/Løsning 
(NB! Bruk unike navn)]],0),MATCH($D61,Alternativ1[#Headers],0))),"")</f>
        <v/>
      </c>
      <c r="AF61" s="2" t="str">
        <f ca="1">IFERROR(IF(AF$2&gt;Analyseperiode,"",INDEX(Alternativ1[#All],MATCH('Kontantstrøm alt. 1'!$C57,Alternativ1[[#All],[Komponent/Løsning 
(NB! Bruk unike navn)]],0),MATCH($D61,Alternativ1[#Headers],0))),"")</f>
        <v/>
      </c>
      <c r="AG61" s="2" t="str">
        <f ca="1">IFERROR(IF(AG$2&gt;Analyseperiode,"",INDEX(Alternativ1[#All],MATCH('Kontantstrøm alt. 1'!$C57,Alternativ1[[#All],[Komponent/Løsning 
(NB! Bruk unike navn)]],0),MATCH($D61,Alternativ1[#Headers],0))),"")</f>
        <v/>
      </c>
      <c r="AH61" s="2" t="str">
        <f ca="1">IFERROR(IF(AH$2&gt;Analyseperiode,"",INDEX(Alternativ1[#All],MATCH('Kontantstrøm alt. 1'!$C57,Alternativ1[[#All],[Komponent/Løsning 
(NB! Bruk unike navn)]],0),MATCH($D61,Alternativ1[#Headers],0))),"")</f>
        <v/>
      </c>
      <c r="AI61" s="2" t="str">
        <f ca="1">IFERROR(IF(AI$2&gt;Analyseperiode,"",INDEX(Alternativ1[#All],MATCH('Kontantstrøm alt. 1'!$C57,Alternativ1[[#All],[Komponent/Løsning 
(NB! Bruk unike navn)]],0),MATCH($D61,Alternativ1[#Headers],0))),"")</f>
        <v/>
      </c>
      <c r="AJ61" s="2" t="str">
        <f>IFERROR(IF(AJ$2&gt;Analyseperiode,"",INDEX(Alternativ1[#All],MATCH('Kontantstrøm alt. 1'!$C57,Alternativ1[[#All],[Komponent/Løsning 
(NB! Bruk unike navn)]],0),MATCH($D61,Alternativ1[#Headers],0))),"")</f>
        <v/>
      </c>
      <c r="AK61" s="2" t="str">
        <f>IFERROR(IF(AK$2&gt;Analyseperiode,"",INDEX(Alternativ1[#All],MATCH('Kontantstrøm alt. 1'!$C57,Alternativ1[[#All],[Komponent/Løsning 
(NB! Bruk unike navn)]],0),MATCH($D61,Alternativ1[#Headers],0))),"")</f>
        <v/>
      </c>
      <c r="AL61" s="2" t="str">
        <f>IFERROR(IF(AL$2&gt;Analyseperiode,"",INDEX(Alternativ1[#All],MATCH('Kontantstrøm alt. 1'!$C57,Alternativ1[[#All],[Komponent/Løsning 
(NB! Bruk unike navn)]],0),MATCH($D61,Alternativ1[#Headers],0))),"")</f>
        <v/>
      </c>
      <c r="AM61" s="2" t="str">
        <f>IFERROR(IF(AM$2&gt;Analyseperiode,"",INDEX(Alternativ1[#All],MATCH('Kontantstrøm alt. 1'!$C57,Alternativ1[[#All],[Komponent/Løsning 
(NB! Bruk unike navn)]],0),MATCH($D61,Alternativ1[#Headers],0))),"")</f>
        <v/>
      </c>
      <c r="AN61" s="2" t="str">
        <f>IFERROR(IF(AN$2&gt;Analyseperiode,"",INDEX(Alternativ1[#All],MATCH('Kontantstrøm alt. 1'!$C57,Alternativ1[[#All],[Komponent/Løsning 
(NB! Bruk unike navn)]],0),MATCH($D61,Alternativ1[#Headers],0))),"")</f>
        <v/>
      </c>
      <c r="AO61" s="2" t="str">
        <f>IFERROR(IF(AO$2&gt;Analyseperiode,"",INDEX(Alternativ1[#All],MATCH('Kontantstrøm alt. 1'!$C57,Alternativ1[[#All],[Komponent/Løsning 
(NB! Bruk unike navn)]],0),MATCH($D61,Alternativ1[#Headers],0))),"")</f>
        <v/>
      </c>
      <c r="AP61" s="2" t="str">
        <f>IFERROR(IF(AP$2&gt;Analyseperiode,"",INDEX(Alternativ1[#All],MATCH('Kontantstrøm alt. 1'!$C57,Alternativ1[[#All],[Komponent/Løsning 
(NB! Bruk unike navn)]],0),MATCH($D61,Alternativ1[#Headers],0))),"")</f>
        <v/>
      </c>
      <c r="AQ61" s="2" t="str">
        <f>IFERROR(IF(AQ$2&gt;Analyseperiode,"",INDEX(Alternativ1[#All],MATCH('Kontantstrøm alt. 1'!$C57,Alternativ1[[#All],[Komponent/Løsning 
(NB! Bruk unike navn)]],0),MATCH($D61,Alternativ1[#Headers],0))),"")</f>
        <v/>
      </c>
      <c r="AR61" s="2" t="str">
        <f>IFERROR(IF(AR$2&gt;Analyseperiode,"",INDEX(Alternativ1[#All],MATCH('Kontantstrøm alt. 1'!$C57,Alternativ1[[#All],[Komponent/Løsning 
(NB! Bruk unike navn)]],0),MATCH($D61,Alternativ1[#Headers],0))),"")</f>
        <v/>
      </c>
      <c r="AS61" s="2" t="str">
        <f>IFERROR(IF(AS$2&gt;Analyseperiode,"",INDEX(Alternativ1[#All],MATCH('Kontantstrøm alt. 1'!$C57,Alternativ1[[#All],[Komponent/Løsning 
(NB! Bruk unike navn)]],0),MATCH($D61,Alternativ1[#Headers],0))),"")</f>
        <v/>
      </c>
      <c r="AT61" s="2" t="str">
        <f>IFERROR(IF(AT$2&gt;Analyseperiode,"",INDEX(Alternativ1[#All],MATCH('Kontantstrøm alt. 1'!$C57,Alternativ1[[#All],[Komponent/Løsning 
(NB! Bruk unike navn)]],0),MATCH($D61,Alternativ1[#Headers],0))),"")</f>
        <v/>
      </c>
      <c r="AU61" s="2" t="str">
        <f>IFERROR(IF(AU$2&gt;Analyseperiode,"",INDEX(Alternativ1[#All],MATCH('Kontantstrøm alt. 1'!$C57,Alternativ1[[#All],[Komponent/Løsning 
(NB! Bruk unike navn)]],0),MATCH($D61,Alternativ1[#Headers],0))),"")</f>
        <v/>
      </c>
      <c r="AV61" s="2" t="str">
        <f>IFERROR(IF(AV$2&gt;Analyseperiode,"",INDEX(Alternativ1[#All],MATCH('Kontantstrøm alt. 1'!$C57,Alternativ1[[#All],[Komponent/Løsning 
(NB! Bruk unike navn)]],0),MATCH($D61,Alternativ1[#Headers],0))),"")</f>
        <v/>
      </c>
      <c r="AW61" s="2" t="str">
        <f>IFERROR(IF(AW$2&gt;Analyseperiode,"",INDEX(Alternativ1[#All],MATCH('Kontantstrøm alt. 1'!$C57,Alternativ1[[#All],[Komponent/Løsning 
(NB! Bruk unike navn)]],0),MATCH($D61,Alternativ1[#Headers],0))),"")</f>
        <v/>
      </c>
      <c r="AX61" s="2" t="str">
        <f>IFERROR(IF(AX$2&gt;Analyseperiode,"",INDEX(Alternativ1[#All],MATCH('Kontantstrøm alt. 1'!$C57,Alternativ1[[#All],[Komponent/Løsning 
(NB! Bruk unike navn)]],0),MATCH($D61,Alternativ1[#Headers],0))),"")</f>
        <v/>
      </c>
      <c r="AY61" s="2" t="str">
        <f>IFERROR(IF(AY$2&gt;Analyseperiode,"",INDEX(Alternativ1[#All],MATCH('Kontantstrøm alt. 1'!$C57,Alternativ1[[#All],[Komponent/Løsning 
(NB! Bruk unike navn)]],0),MATCH($D61,Alternativ1[#Headers],0))),"")</f>
        <v/>
      </c>
      <c r="AZ61" s="2" t="str">
        <f>IFERROR(IF(AZ$2&gt;Analyseperiode,"",INDEX(Alternativ1[#All],MATCH('Kontantstrøm alt. 1'!$C57,Alternativ1[[#All],[Komponent/Løsning 
(NB! Bruk unike navn)]],0),MATCH($D61,Alternativ1[#Headers],0))),"")</f>
        <v/>
      </c>
      <c r="BA61" s="2" t="str">
        <f>IFERROR(IF(BA$2&gt;Analyseperiode,"",INDEX(Alternativ1[#All],MATCH('Kontantstrøm alt. 1'!$C57,Alternativ1[[#All],[Komponent/Løsning 
(NB! Bruk unike navn)]],0),MATCH($D61,Alternativ1[#Headers],0))),"")</f>
        <v/>
      </c>
      <c r="BB61" s="2" t="str">
        <f>IFERROR(IF(BB$2&gt;Analyseperiode,"",INDEX(Alternativ1[#All],MATCH('Kontantstrøm alt. 1'!$C57,Alternativ1[[#All],[Komponent/Løsning 
(NB! Bruk unike navn)]],0),MATCH($D61,Alternativ1[#Headers],0))),"")</f>
        <v/>
      </c>
      <c r="BC61" s="2" t="str">
        <f>IFERROR(IF(BC$2&gt;Analyseperiode,"",INDEX(Alternativ1[#All],MATCH('Kontantstrøm alt. 1'!$C57,Alternativ1[[#All],[Komponent/Løsning 
(NB! Bruk unike navn)]],0),MATCH($D61,Alternativ1[#Headers],0))),"")</f>
        <v/>
      </c>
      <c r="BD61" s="2" t="str">
        <f>IFERROR(IF(BD$2&gt;Analyseperiode,"",INDEX(Alternativ1[#All],MATCH('Kontantstrøm alt. 1'!$C57,Alternativ1[[#All],[Komponent/Løsning 
(NB! Bruk unike navn)]],0),MATCH($D61,Alternativ1[#Headers],0))),"")</f>
        <v/>
      </c>
      <c r="BE61" s="2" t="str">
        <f>IFERROR(IF(BE$2&gt;Analyseperiode,"",INDEX(Alternativ1[#All],MATCH('Kontantstrøm alt. 1'!$C57,Alternativ1[[#All],[Komponent/Løsning 
(NB! Bruk unike navn)]],0),MATCH($D61,Alternativ1[#Headers],0))),"")</f>
        <v/>
      </c>
      <c r="BF61" s="2" t="str">
        <f>IFERROR(IF(BF$2&gt;Analyseperiode,"",INDEX(Alternativ1[#All],MATCH('Kontantstrøm alt. 1'!$C57,Alternativ1[[#All],[Komponent/Løsning 
(NB! Bruk unike navn)]],0),MATCH($D61,Alternativ1[#Headers],0))),"")</f>
        <v/>
      </c>
      <c r="BG61" s="2" t="str">
        <f>IFERROR(IF(BG$2&gt;Analyseperiode,"",INDEX(Alternativ1[#All],MATCH('Kontantstrøm alt. 1'!$C57,Alternativ1[[#All],[Komponent/Løsning 
(NB! Bruk unike navn)]],0),MATCH($D61,Alternativ1[#Headers],0))),"")</f>
        <v/>
      </c>
      <c r="BH61" s="2" t="str">
        <f>IFERROR(IF(BH$2&gt;Analyseperiode,"",INDEX(Alternativ1[#All],MATCH('Kontantstrøm alt. 1'!$C57,Alternativ1[[#All],[Komponent/Løsning 
(NB! Bruk unike navn)]],0),MATCH($D61,Alternativ1[#Headers],0))),"")</f>
        <v/>
      </c>
      <c r="BI61" s="2" t="str">
        <f>IFERROR(IF(BI$2&gt;Analyseperiode,"",INDEX(Alternativ1[#All],MATCH('Kontantstrøm alt. 1'!$C57,Alternativ1[[#All],[Komponent/Løsning 
(NB! Bruk unike navn)]],0),MATCH($D61,Alternativ1[#Headers],0))),"")</f>
        <v/>
      </c>
      <c r="BJ61" s="2" t="str">
        <f>IFERROR(IF(BJ$2&gt;Analyseperiode,"",INDEX(Alternativ1[#All],MATCH('Kontantstrøm alt. 1'!$C57,Alternativ1[[#All],[Komponent/Løsning 
(NB! Bruk unike navn)]],0),MATCH($D61,Alternativ1[#Headers],0))),"")</f>
        <v/>
      </c>
      <c r="BK61" s="2" t="str">
        <f>IFERROR(IF(BK$2&gt;Analyseperiode,"",INDEX(Alternativ1[#All],MATCH('Kontantstrøm alt. 1'!$C57,Alternativ1[[#All],[Komponent/Løsning 
(NB! Bruk unike navn)]],0),MATCH($D61,Alternativ1[#Headers],0))),"")</f>
        <v/>
      </c>
      <c r="BL61" s="2" t="str">
        <f>IFERROR(IF(BL$2&gt;Analyseperiode,"",INDEX(Alternativ1[#All],MATCH('Kontantstrøm alt. 1'!$C57,Alternativ1[[#All],[Komponent/Løsning 
(NB! Bruk unike navn)]],0),MATCH($D61,Alternativ1[#Headers],0))),"")</f>
        <v/>
      </c>
      <c r="BM61" s="2" t="str">
        <f>IFERROR(IF(BM$2&gt;Analyseperiode,"",INDEX(Alternativ1[#All],MATCH('Kontantstrøm alt. 1'!$C57,Alternativ1[[#All],[Komponent/Løsning 
(NB! Bruk unike navn)]],0),MATCH($D61,Alternativ1[#Headers],0))),"")</f>
        <v/>
      </c>
    </row>
    <row r="62" spans="1:65" x14ac:dyDescent="0.2">
      <c r="B62" s="9">
        <f ca="1">IFERROR(NPV(Kalkrente,OFFSET('Kontantstrøm alt. 1'!$F62,0,0,1,Analyseperiode)),0)</f>
        <v>0</v>
      </c>
      <c r="C62" s="4"/>
      <c r="D62" t="str">
        <f>Alternativ1[[#Headers],[5.2 Vann og avløp 
(Årlig kostnad)]]</f>
        <v>5.2 Vann og avløp 
(Årlig kostnad)</v>
      </c>
      <c r="E62" s="2"/>
      <c r="F62" s="2" t="str">
        <f ca="1">IFERROR(IF(F$2&gt;Analyseperiode,"",INDEX(Alternativ1[#All],MATCH('Kontantstrøm alt. 1'!$C57,Alternativ1[[#All],[Komponent/Løsning 
(NB! Bruk unike navn)]],0),MATCH($D62,Alternativ1[#Headers],0))),"")</f>
        <v/>
      </c>
      <c r="G62" s="2" t="str">
        <f ca="1">IFERROR(IF(G$2&gt;Analyseperiode,"",INDEX(Alternativ1[#All],MATCH('Kontantstrøm alt. 1'!$C57,Alternativ1[[#All],[Komponent/Løsning 
(NB! Bruk unike navn)]],0),MATCH($D62,Alternativ1[#Headers],0))),"")</f>
        <v/>
      </c>
      <c r="H62" s="2" t="str">
        <f ca="1">IFERROR(IF(H$2&gt;Analyseperiode,"",INDEX(Alternativ1[#All],MATCH('Kontantstrøm alt. 1'!$C57,Alternativ1[[#All],[Komponent/Løsning 
(NB! Bruk unike navn)]],0),MATCH($D62,Alternativ1[#Headers],0))),"")</f>
        <v/>
      </c>
      <c r="I62" s="2" t="str">
        <f ca="1">IFERROR(IF(I$2&gt;Analyseperiode,"",INDEX(Alternativ1[#All],MATCH('Kontantstrøm alt. 1'!$C57,Alternativ1[[#All],[Komponent/Løsning 
(NB! Bruk unike navn)]],0),MATCH($D62,Alternativ1[#Headers],0))),"")</f>
        <v/>
      </c>
      <c r="J62" s="2" t="str">
        <f ca="1">IFERROR(IF(J$2&gt;Analyseperiode,"",INDEX(Alternativ1[#All],MATCH('Kontantstrøm alt. 1'!$C57,Alternativ1[[#All],[Komponent/Løsning 
(NB! Bruk unike navn)]],0),MATCH($D62,Alternativ1[#Headers],0))),"")</f>
        <v/>
      </c>
      <c r="K62" s="2" t="str">
        <f ca="1">IFERROR(IF(K$2&gt;Analyseperiode,"",INDEX(Alternativ1[#All],MATCH('Kontantstrøm alt. 1'!$C57,Alternativ1[[#All],[Komponent/Løsning 
(NB! Bruk unike navn)]],0),MATCH($D62,Alternativ1[#Headers],0))),"")</f>
        <v/>
      </c>
      <c r="L62" s="2" t="str">
        <f ca="1">IFERROR(IF(L$2&gt;Analyseperiode,"",INDEX(Alternativ1[#All],MATCH('Kontantstrøm alt. 1'!$C57,Alternativ1[[#All],[Komponent/Løsning 
(NB! Bruk unike navn)]],0),MATCH($D62,Alternativ1[#Headers],0))),"")</f>
        <v/>
      </c>
      <c r="M62" s="2" t="str">
        <f ca="1">IFERROR(IF(M$2&gt;Analyseperiode,"",INDEX(Alternativ1[#All],MATCH('Kontantstrøm alt. 1'!$C57,Alternativ1[[#All],[Komponent/Løsning 
(NB! Bruk unike navn)]],0),MATCH($D62,Alternativ1[#Headers],0))),"")</f>
        <v/>
      </c>
      <c r="N62" s="2" t="str">
        <f ca="1">IFERROR(IF(N$2&gt;Analyseperiode,"",INDEX(Alternativ1[#All],MATCH('Kontantstrøm alt. 1'!$C57,Alternativ1[[#All],[Komponent/Løsning 
(NB! Bruk unike navn)]],0),MATCH($D62,Alternativ1[#Headers],0))),"")</f>
        <v/>
      </c>
      <c r="O62" s="2" t="str">
        <f ca="1">IFERROR(IF(O$2&gt;Analyseperiode,"",INDEX(Alternativ1[#All],MATCH('Kontantstrøm alt. 1'!$C57,Alternativ1[[#All],[Komponent/Løsning 
(NB! Bruk unike navn)]],0),MATCH($D62,Alternativ1[#Headers],0))),"")</f>
        <v/>
      </c>
      <c r="P62" s="2" t="str">
        <f ca="1">IFERROR(IF(P$2&gt;Analyseperiode,"",INDEX(Alternativ1[#All],MATCH('Kontantstrøm alt. 1'!$C57,Alternativ1[[#All],[Komponent/Løsning 
(NB! Bruk unike navn)]],0),MATCH($D62,Alternativ1[#Headers],0))),"")</f>
        <v/>
      </c>
      <c r="Q62" s="2" t="str">
        <f ca="1">IFERROR(IF(Q$2&gt;Analyseperiode,"",INDEX(Alternativ1[#All],MATCH('Kontantstrøm alt. 1'!$C57,Alternativ1[[#All],[Komponent/Løsning 
(NB! Bruk unike navn)]],0),MATCH($D62,Alternativ1[#Headers],0))),"")</f>
        <v/>
      </c>
      <c r="R62" s="2" t="str">
        <f ca="1">IFERROR(IF(R$2&gt;Analyseperiode,"",INDEX(Alternativ1[#All],MATCH('Kontantstrøm alt. 1'!$C57,Alternativ1[[#All],[Komponent/Løsning 
(NB! Bruk unike navn)]],0),MATCH($D62,Alternativ1[#Headers],0))),"")</f>
        <v/>
      </c>
      <c r="S62" s="2" t="str">
        <f ca="1">IFERROR(IF(S$2&gt;Analyseperiode,"",INDEX(Alternativ1[#All],MATCH('Kontantstrøm alt. 1'!$C57,Alternativ1[[#All],[Komponent/Løsning 
(NB! Bruk unike navn)]],0),MATCH($D62,Alternativ1[#Headers],0))),"")</f>
        <v/>
      </c>
      <c r="T62" s="2" t="str">
        <f ca="1">IFERROR(IF(T$2&gt;Analyseperiode,"",INDEX(Alternativ1[#All],MATCH('Kontantstrøm alt. 1'!$C57,Alternativ1[[#All],[Komponent/Løsning 
(NB! Bruk unike navn)]],0),MATCH($D62,Alternativ1[#Headers],0))),"")</f>
        <v/>
      </c>
      <c r="U62" s="2" t="str">
        <f ca="1">IFERROR(IF(U$2&gt;Analyseperiode,"",INDEX(Alternativ1[#All],MATCH('Kontantstrøm alt. 1'!$C57,Alternativ1[[#All],[Komponent/Løsning 
(NB! Bruk unike navn)]],0),MATCH($D62,Alternativ1[#Headers],0))),"")</f>
        <v/>
      </c>
      <c r="V62" s="2" t="str">
        <f ca="1">IFERROR(IF(V$2&gt;Analyseperiode,"",INDEX(Alternativ1[#All],MATCH('Kontantstrøm alt. 1'!$C57,Alternativ1[[#All],[Komponent/Løsning 
(NB! Bruk unike navn)]],0),MATCH($D62,Alternativ1[#Headers],0))),"")</f>
        <v/>
      </c>
      <c r="W62" s="2" t="str">
        <f ca="1">IFERROR(IF(W$2&gt;Analyseperiode,"",INDEX(Alternativ1[#All],MATCH('Kontantstrøm alt. 1'!$C57,Alternativ1[[#All],[Komponent/Løsning 
(NB! Bruk unike navn)]],0),MATCH($D62,Alternativ1[#Headers],0))),"")</f>
        <v/>
      </c>
      <c r="X62" s="2" t="str">
        <f ca="1">IFERROR(IF(X$2&gt;Analyseperiode,"",INDEX(Alternativ1[#All],MATCH('Kontantstrøm alt. 1'!$C57,Alternativ1[[#All],[Komponent/Løsning 
(NB! Bruk unike navn)]],0),MATCH($D62,Alternativ1[#Headers],0))),"")</f>
        <v/>
      </c>
      <c r="Y62" s="2" t="str">
        <f ca="1">IFERROR(IF(Y$2&gt;Analyseperiode,"",INDEX(Alternativ1[#All],MATCH('Kontantstrøm alt. 1'!$C57,Alternativ1[[#All],[Komponent/Løsning 
(NB! Bruk unike navn)]],0),MATCH($D62,Alternativ1[#Headers],0))),"")</f>
        <v/>
      </c>
      <c r="Z62" s="2" t="str">
        <f ca="1">IFERROR(IF(Z$2&gt;Analyseperiode,"",INDEX(Alternativ1[#All],MATCH('Kontantstrøm alt. 1'!$C57,Alternativ1[[#All],[Komponent/Løsning 
(NB! Bruk unike navn)]],0),MATCH($D62,Alternativ1[#Headers],0))),"")</f>
        <v/>
      </c>
      <c r="AA62" s="2" t="str">
        <f ca="1">IFERROR(IF(AA$2&gt;Analyseperiode,"",INDEX(Alternativ1[#All],MATCH('Kontantstrøm alt. 1'!$C57,Alternativ1[[#All],[Komponent/Løsning 
(NB! Bruk unike navn)]],0),MATCH($D62,Alternativ1[#Headers],0))),"")</f>
        <v/>
      </c>
      <c r="AB62" s="2" t="str">
        <f ca="1">IFERROR(IF(AB$2&gt;Analyseperiode,"",INDEX(Alternativ1[#All],MATCH('Kontantstrøm alt. 1'!$C57,Alternativ1[[#All],[Komponent/Løsning 
(NB! Bruk unike navn)]],0),MATCH($D62,Alternativ1[#Headers],0))),"")</f>
        <v/>
      </c>
      <c r="AC62" s="2" t="str">
        <f ca="1">IFERROR(IF(AC$2&gt;Analyseperiode,"",INDEX(Alternativ1[#All],MATCH('Kontantstrøm alt. 1'!$C57,Alternativ1[[#All],[Komponent/Løsning 
(NB! Bruk unike navn)]],0),MATCH($D62,Alternativ1[#Headers],0))),"")</f>
        <v/>
      </c>
      <c r="AD62" s="2" t="str">
        <f ca="1">IFERROR(IF(AD$2&gt;Analyseperiode,"",INDEX(Alternativ1[#All],MATCH('Kontantstrøm alt. 1'!$C57,Alternativ1[[#All],[Komponent/Løsning 
(NB! Bruk unike navn)]],0),MATCH($D62,Alternativ1[#Headers],0))),"")</f>
        <v/>
      </c>
      <c r="AE62" s="2" t="str">
        <f ca="1">IFERROR(IF(AE$2&gt;Analyseperiode,"",INDEX(Alternativ1[#All],MATCH('Kontantstrøm alt. 1'!$C57,Alternativ1[[#All],[Komponent/Løsning 
(NB! Bruk unike navn)]],0),MATCH($D62,Alternativ1[#Headers],0))),"")</f>
        <v/>
      </c>
      <c r="AF62" s="2" t="str">
        <f ca="1">IFERROR(IF(AF$2&gt;Analyseperiode,"",INDEX(Alternativ1[#All],MATCH('Kontantstrøm alt. 1'!$C57,Alternativ1[[#All],[Komponent/Løsning 
(NB! Bruk unike navn)]],0),MATCH($D62,Alternativ1[#Headers],0))),"")</f>
        <v/>
      </c>
      <c r="AG62" s="2" t="str">
        <f ca="1">IFERROR(IF(AG$2&gt;Analyseperiode,"",INDEX(Alternativ1[#All],MATCH('Kontantstrøm alt. 1'!$C57,Alternativ1[[#All],[Komponent/Løsning 
(NB! Bruk unike navn)]],0),MATCH($D62,Alternativ1[#Headers],0))),"")</f>
        <v/>
      </c>
      <c r="AH62" s="2" t="str">
        <f ca="1">IFERROR(IF(AH$2&gt;Analyseperiode,"",INDEX(Alternativ1[#All],MATCH('Kontantstrøm alt. 1'!$C57,Alternativ1[[#All],[Komponent/Løsning 
(NB! Bruk unike navn)]],0),MATCH($D62,Alternativ1[#Headers],0))),"")</f>
        <v/>
      </c>
      <c r="AI62" s="2" t="str">
        <f ca="1">IFERROR(IF(AI$2&gt;Analyseperiode,"",INDEX(Alternativ1[#All],MATCH('Kontantstrøm alt. 1'!$C57,Alternativ1[[#All],[Komponent/Løsning 
(NB! Bruk unike navn)]],0),MATCH($D62,Alternativ1[#Headers],0))),"")</f>
        <v/>
      </c>
      <c r="AJ62" s="2" t="str">
        <f>IFERROR(IF(AJ$2&gt;Analyseperiode,"",INDEX(Alternativ1[#All],MATCH('Kontantstrøm alt. 1'!$C57,Alternativ1[[#All],[Komponent/Løsning 
(NB! Bruk unike navn)]],0),MATCH($D62,Alternativ1[#Headers],0))),"")</f>
        <v/>
      </c>
      <c r="AK62" s="2" t="str">
        <f>IFERROR(IF(AK$2&gt;Analyseperiode,"",INDEX(Alternativ1[#All],MATCH('Kontantstrøm alt. 1'!$C57,Alternativ1[[#All],[Komponent/Løsning 
(NB! Bruk unike navn)]],0),MATCH($D62,Alternativ1[#Headers],0))),"")</f>
        <v/>
      </c>
      <c r="AL62" s="2" t="str">
        <f>IFERROR(IF(AL$2&gt;Analyseperiode,"",INDEX(Alternativ1[#All],MATCH('Kontantstrøm alt. 1'!$C57,Alternativ1[[#All],[Komponent/Løsning 
(NB! Bruk unike navn)]],0),MATCH($D62,Alternativ1[#Headers],0))),"")</f>
        <v/>
      </c>
      <c r="AM62" s="2" t="str">
        <f>IFERROR(IF(AM$2&gt;Analyseperiode,"",INDEX(Alternativ1[#All],MATCH('Kontantstrøm alt. 1'!$C57,Alternativ1[[#All],[Komponent/Løsning 
(NB! Bruk unike navn)]],0),MATCH($D62,Alternativ1[#Headers],0))),"")</f>
        <v/>
      </c>
      <c r="AN62" s="2" t="str">
        <f>IFERROR(IF(AN$2&gt;Analyseperiode,"",INDEX(Alternativ1[#All],MATCH('Kontantstrøm alt. 1'!$C57,Alternativ1[[#All],[Komponent/Løsning 
(NB! Bruk unike navn)]],0),MATCH($D62,Alternativ1[#Headers],0))),"")</f>
        <v/>
      </c>
      <c r="AO62" s="2" t="str">
        <f>IFERROR(IF(AO$2&gt;Analyseperiode,"",INDEX(Alternativ1[#All],MATCH('Kontantstrøm alt. 1'!$C57,Alternativ1[[#All],[Komponent/Løsning 
(NB! Bruk unike navn)]],0),MATCH($D62,Alternativ1[#Headers],0))),"")</f>
        <v/>
      </c>
      <c r="AP62" s="2" t="str">
        <f>IFERROR(IF(AP$2&gt;Analyseperiode,"",INDEX(Alternativ1[#All],MATCH('Kontantstrøm alt. 1'!$C57,Alternativ1[[#All],[Komponent/Løsning 
(NB! Bruk unike navn)]],0),MATCH($D62,Alternativ1[#Headers],0))),"")</f>
        <v/>
      </c>
      <c r="AQ62" s="2" t="str">
        <f>IFERROR(IF(AQ$2&gt;Analyseperiode,"",INDEX(Alternativ1[#All],MATCH('Kontantstrøm alt. 1'!$C57,Alternativ1[[#All],[Komponent/Løsning 
(NB! Bruk unike navn)]],0),MATCH($D62,Alternativ1[#Headers],0))),"")</f>
        <v/>
      </c>
      <c r="AR62" s="2" t="str">
        <f>IFERROR(IF(AR$2&gt;Analyseperiode,"",INDEX(Alternativ1[#All],MATCH('Kontantstrøm alt. 1'!$C57,Alternativ1[[#All],[Komponent/Løsning 
(NB! Bruk unike navn)]],0),MATCH($D62,Alternativ1[#Headers],0))),"")</f>
        <v/>
      </c>
      <c r="AS62" s="2" t="str">
        <f>IFERROR(IF(AS$2&gt;Analyseperiode,"",INDEX(Alternativ1[#All],MATCH('Kontantstrøm alt. 1'!$C57,Alternativ1[[#All],[Komponent/Løsning 
(NB! Bruk unike navn)]],0),MATCH($D62,Alternativ1[#Headers],0))),"")</f>
        <v/>
      </c>
      <c r="AT62" s="2" t="str">
        <f>IFERROR(IF(AT$2&gt;Analyseperiode,"",INDEX(Alternativ1[#All],MATCH('Kontantstrøm alt. 1'!$C57,Alternativ1[[#All],[Komponent/Løsning 
(NB! Bruk unike navn)]],0),MATCH($D62,Alternativ1[#Headers],0))),"")</f>
        <v/>
      </c>
      <c r="AU62" s="2" t="str">
        <f>IFERROR(IF(AU$2&gt;Analyseperiode,"",INDEX(Alternativ1[#All],MATCH('Kontantstrøm alt. 1'!$C57,Alternativ1[[#All],[Komponent/Løsning 
(NB! Bruk unike navn)]],0),MATCH($D62,Alternativ1[#Headers],0))),"")</f>
        <v/>
      </c>
      <c r="AV62" s="2" t="str">
        <f>IFERROR(IF(AV$2&gt;Analyseperiode,"",INDEX(Alternativ1[#All],MATCH('Kontantstrøm alt. 1'!$C57,Alternativ1[[#All],[Komponent/Løsning 
(NB! Bruk unike navn)]],0),MATCH($D62,Alternativ1[#Headers],0))),"")</f>
        <v/>
      </c>
      <c r="AW62" s="2" t="str">
        <f>IFERROR(IF(AW$2&gt;Analyseperiode,"",INDEX(Alternativ1[#All],MATCH('Kontantstrøm alt. 1'!$C57,Alternativ1[[#All],[Komponent/Løsning 
(NB! Bruk unike navn)]],0),MATCH($D62,Alternativ1[#Headers],0))),"")</f>
        <v/>
      </c>
      <c r="AX62" s="2" t="str">
        <f>IFERROR(IF(AX$2&gt;Analyseperiode,"",INDEX(Alternativ1[#All],MATCH('Kontantstrøm alt. 1'!$C57,Alternativ1[[#All],[Komponent/Løsning 
(NB! Bruk unike navn)]],0),MATCH($D62,Alternativ1[#Headers],0))),"")</f>
        <v/>
      </c>
      <c r="AY62" s="2" t="str">
        <f>IFERROR(IF(AY$2&gt;Analyseperiode,"",INDEX(Alternativ1[#All],MATCH('Kontantstrøm alt. 1'!$C57,Alternativ1[[#All],[Komponent/Løsning 
(NB! Bruk unike navn)]],0),MATCH($D62,Alternativ1[#Headers],0))),"")</f>
        <v/>
      </c>
      <c r="AZ62" s="2" t="str">
        <f>IFERROR(IF(AZ$2&gt;Analyseperiode,"",INDEX(Alternativ1[#All],MATCH('Kontantstrøm alt. 1'!$C57,Alternativ1[[#All],[Komponent/Løsning 
(NB! Bruk unike navn)]],0),MATCH($D62,Alternativ1[#Headers],0))),"")</f>
        <v/>
      </c>
      <c r="BA62" s="2" t="str">
        <f>IFERROR(IF(BA$2&gt;Analyseperiode,"",INDEX(Alternativ1[#All],MATCH('Kontantstrøm alt. 1'!$C57,Alternativ1[[#All],[Komponent/Løsning 
(NB! Bruk unike navn)]],0),MATCH($D62,Alternativ1[#Headers],0))),"")</f>
        <v/>
      </c>
      <c r="BB62" s="2" t="str">
        <f>IFERROR(IF(BB$2&gt;Analyseperiode,"",INDEX(Alternativ1[#All],MATCH('Kontantstrøm alt. 1'!$C57,Alternativ1[[#All],[Komponent/Løsning 
(NB! Bruk unike navn)]],0),MATCH($D62,Alternativ1[#Headers],0))),"")</f>
        <v/>
      </c>
      <c r="BC62" s="2" t="str">
        <f>IFERROR(IF(BC$2&gt;Analyseperiode,"",INDEX(Alternativ1[#All],MATCH('Kontantstrøm alt. 1'!$C57,Alternativ1[[#All],[Komponent/Løsning 
(NB! Bruk unike navn)]],0),MATCH($D62,Alternativ1[#Headers],0))),"")</f>
        <v/>
      </c>
      <c r="BD62" s="2" t="str">
        <f>IFERROR(IF(BD$2&gt;Analyseperiode,"",INDEX(Alternativ1[#All],MATCH('Kontantstrøm alt. 1'!$C57,Alternativ1[[#All],[Komponent/Løsning 
(NB! Bruk unike navn)]],0),MATCH($D62,Alternativ1[#Headers],0))),"")</f>
        <v/>
      </c>
      <c r="BE62" s="2" t="str">
        <f>IFERROR(IF(BE$2&gt;Analyseperiode,"",INDEX(Alternativ1[#All],MATCH('Kontantstrøm alt. 1'!$C57,Alternativ1[[#All],[Komponent/Løsning 
(NB! Bruk unike navn)]],0),MATCH($D62,Alternativ1[#Headers],0))),"")</f>
        <v/>
      </c>
      <c r="BF62" s="2" t="str">
        <f>IFERROR(IF(BF$2&gt;Analyseperiode,"",INDEX(Alternativ1[#All],MATCH('Kontantstrøm alt. 1'!$C57,Alternativ1[[#All],[Komponent/Løsning 
(NB! Bruk unike navn)]],0),MATCH($D62,Alternativ1[#Headers],0))),"")</f>
        <v/>
      </c>
      <c r="BG62" s="2" t="str">
        <f>IFERROR(IF(BG$2&gt;Analyseperiode,"",INDEX(Alternativ1[#All],MATCH('Kontantstrøm alt. 1'!$C57,Alternativ1[[#All],[Komponent/Løsning 
(NB! Bruk unike navn)]],0),MATCH($D62,Alternativ1[#Headers],0))),"")</f>
        <v/>
      </c>
      <c r="BH62" s="2" t="str">
        <f>IFERROR(IF(BH$2&gt;Analyseperiode,"",INDEX(Alternativ1[#All],MATCH('Kontantstrøm alt. 1'!$C57,Alternativ1[[#All],[Komponent/Løsning 
(NB! Bruk unike navn)]],0),MATCH($D62,Alternativ1[#Headers],0))),"")</f>
        <v/>
      </c>
      <c r="BI62" s="2" t="str">
        <f>IFERROR(IF(BI$2&gt;Analyseperiode,"",INDEX(Alternativ1[#All],MATCH('Kontantstrøm alt. 1'!$C57,Alternativ1[[#All],[Komponent/Løsning 
(NB! Bruk unike navn)]],0),MATCH($D62,Alternativ1[#Headers],0))),"")</f>
        <v/>
      </c>
      <c r="BJ62" s="2" t="str">
        <f>IFERROR(IF(BJ$2&gt;Analyseperiode,"",INDEX(Alternativ1[#All],MATCH('Kontantstrøm alt. 1'!$C57,Alternativ1[[#All],[Komponent/Løsning 
(NB! Bruk unike navn)]],0),MATCH($D62,Alternativ1[#Headers],0))),"")</f>
        <v/>
      </c>
      <c r="BK62" s="2" t="str">
        <f>IFERROR(IF(BK$2&gt;Analyseperiode,"",INDEX(Alternativ1[#All],MATCH('Kontantstrøm alt. 1'!$C57,Alternativ1[[#All],[Komponent/Løsning 
(NB! Bruk unike navn)]],0),MATCH($D62,Alternativ1[#Headers],0))),"")</f>
        <v/>
      </c>
      <c r="BL62" s="2" t="str">
        <f>IFERROR(IF(BL$2&gt;Analyseperiode,"",INDEX(Alternativ1[#All],MATCH('Kontantstrøm alt. 1'!$C57,Alternativ1[[#All],[Komponent/Løsning 
(NB! Bruk unike navn)]],0),MATCH($D62,Alternativ1[#Headers],0))),"")</f>
        <v/>
      </c>
      <c r="BM62" s="2" t="str">
        <f>IFERROR(IF(BM$2&gt;Analyseperiode,"",INDEX(Alternativ1[#All],MATCH('Kontantstrøm alt. 1'!$C57,Alternativ1[[#All],[Komponent/Løsning 
(NB! Bruk unike navn)]],0),MATCH($D62,Alternativ1[#Headers],0))),"")</f>
        <v/>
      </c>
    </row>
    <row r="63" spans="1:65" x14ac:dyDescent="0.2">
      <c r="B63" s="9">
        <f ca="1">IFERROR(NPV(Kalkrente,OFFSET('Kontantstrøm alt. 1'!$F63,0,0,1,Analyseperiode)),0)</f>
        <v>0</v>
      </c>
      <c r="C63" s="4"/>
      <c r="D63" t="str">
        <f>Alternativ1[[#Headers],[6. Renholdskostnader]]</f>
        <v>6. Renholdskostnader</v>
      </c>
      <c r="E63" s="2"/>
      <c r="F63" s="2" t="str">
        <f ca="1">IFERROR(IF(F$2&gt;Analyseperiode,"",IF(MOD(F$2,ROUND(INDEX(Alternativ1[#All],MATCH('Kontantstrøm alt. 1'!$C57,Alternativ1[[#All],[Komponent/Løsning 
(NB! Bruk unike navn)]],0),MATCH($D63,Alternativ1[#Headers],0)+1),0))=0,INDEX(Alternativ1[#All],MATCH('Kontantstrøm alt. 1'!$C57,Alternativ1[[#All],[Komponent/Løsning 
(NB! Bruk unike navn)]],0),MATCH($D63,Alternativ1[#Headers],0)),0)),"")</f>
        <v/>
      </c>
      <c r="G63" s="2" t="str">
        <f ca="1">IFERROR(IF(G$2&gt;Analyseperiode,"",IF(MOD(G$2,ROUND(INDEX(Alternativ1[#All],MATCH('Kontantstrøm alt. 1'!$C57,Alternativ1[[#All],[Komponent/Løsning 
(NB! Bruk unike navn)]],0),MATCH($D63,Alternativ1[#Headers],0)+1),0))=0,INDEX(Alternativ1[#All],MATCH('Kontantstrøm alt. 1'!$C57,Alternativ1[[#All],[Komponent/Løsning 
(NB! Bruk unike navn)]],0),MATCH($D63,Alternativ1[#Headers],0)),0)),"")</f>
        <v/>
      </c>
      <c r="H63" s="2" t="str">
        <f ca="1">IFERROR(IF(H$2&gt;Analyseperiode,"",IF(MOD(H$2,ROUND(INDEX(Alternativ1[#All],MATCH('Kontantstrøm alt. 1'!$C57,Alternativ1[[#All],[Komponent/Løsning 
(NB! Bruk unike navn)]],0),MATCH($D63,Alternativ1[#Headers],0)+1),0))=0,INDEX(Alternativ1[#All],MATCH('Kontantstrøm alt. 1'!$C57,Alternativ1[[#All],[Komponent/Løsning 
(NB! Bruk unike navn)]],0),MATCH($D63,Alternativ1[#Headers],0)),0)),"")</f>
        <v/>
      </c>
      <c r="I63" s="2" t="str">
        <f ca="1">IFERROR(IF(I$2&gt;Analyseperiode,"",IF(MOD(I$2,ROUND(INDEX(Alternativ1[#All],MATCH('Kontantstrøm alt. 1'!$C57,Alternativ1[[#All],[Komponent/Løsning 
(NB! Bruk unike navn)]],0),MATCH($D63,Alternativ1[#Headers],0)+1),0))=0,INDEX(Alternativ1[#All],MATCH('Kontantstrøm alt. 1'!$C57,Alternativ1[[#All],[Komponent/Løsning 
(NB! Bruk unike navn)]],0),MATCH($D63,Alternativ1[#Headers],0)),0)),"")</f>
        <v/>
      </c>
      <c r="J63" s="2" t="str">
        <f ca="1">IFERROR(IF(J$2&gt;Analyseperiode,"",IF(MOD(J$2,ROUND(INDEX(Alternativ1[#All],MATCH('Kontantstrøm alt. 1'!$C57,Alternativ1[[#All],[Komponent/Løsning 
(NB! Bruk unike navn)]],0),MATCH($D63,Alternativ1[#Headers],0)+1),0))=0,INDEX(Alternativ1[#All],MATCH('Kontantstrøm alt. 1'!$C57,Alternativ1[[#All],[Komponent/Løsning 
(NB! Bruk unike navn)]],0),MATCH($D63,Alternativ1[#Headers],0)),0)),"")</f>
        <v/>
      </c>
      <c r="K63" s="2" t="str">
        <f ca="1">IFERROR(IF(K$2&gt;Analyseperiode,"",IF(MOD(K$2,ROUND(INDEX(Alternativ1[#All],MATCH('Kontantstrøm alt. 1'!$C57,Alternativ1[[#All],[Komponent/Løsning 
(NB! Bruk unike navn)]],0),MATCH($D63,Alternativ1[#Headers],0)+1),0))=0,INDEX(Alternativ1[#All],MATCH('Kontantstrøm alt. 1'!$C57,Alternativ1[[#All],[Komponent/Løsning 
(NB! Bruk unike navn)]],0),MATCH($D63,Alternativ1[#Headers],0)),0)),"")</f>
        <v/>
      </c>
      <c r="L63" s="2" t="str">
        <f ca="1">IFERROR(IF(L$2&gt;Analyseperiode,"",IF(MOD(L$2,ROUND(INDEX(Alternativ1[#All],MATCH('Kontantstrøm alt. 1'!$C57,Alternativ1[[#All],[Komponent/Løsning 
(NB! Bruk unike navn)]],0),MATCH($D63,Alternativ1[#Headers],0)+1),0))=0,INDEX(Alternativ1[#All],MATCH('Kontantstrøm alt. 1'!$C57,Alternativ1[[#All],[Komponent/Løsning 
(NB! Bruk unike navn)]],0),MATCH($D63,Alternativ1[#Headers],0)),0)),"")</f>
        <v/>
      </c>
      <c r="M63" s="2" t="str">
        <f ca="1">IFERROR(IF(M$2&gt;Analyseperiode,"",IF(MOD(M$2,ROUND(INDEX(Alternativ1[#All],MATCH('Kontantstrøm alt. 1'!$C57,Alternativ1[[#All],[Komponent/Løsning 
(NB! Bruk unike navn)]],0),MATCH($D63,Alternativ1[#Headers],0)+1),0))=0,INDEX(Alternativ1[#All],MATCH('Kontantstrøm alt. 1'!$C57,Alternativ1[[#All],[Komponent/Løsning 
(NB! Bruk unike navn)]],0),MATCH($D63,Alternativ1[#Headers],0)),0)),"")</f>
        <v/>
      </c>
      <c r="N63" s="2" t="str">
        <f ca="1">IFERROR(IF(N$2&gt;Analyseperiode,"",IF(MOD(N$2,ROUND(INDEX(Alternativ1[#All],MATCH('Kontantstrøm alt. 1'!$C57,Alternativ1[[#All],[Komponent/Løsning 
(NB! Bruk unike navn)]],0),MATCH($D63,Alternativ1[#Headers],0)+1),0))=0,INDEX(Alternativ1[#All],MATCH('Kontantstrøm alt. 1'!$C57,Alternativ1[[#All],[Komponent/Løsning 
(NB! Bruk unike navn)]],0),MATCH($D63,Alternativ1[#Headers],0)),0)),"")</f>
        <v/>
      </c>
      <c r="O63" s="2" t="str">
        <f ca="1">IFERROR(IF(O$2&gt;Analyseperiode,"",IF(MOD(O$2,ROUND(INDEX(Alternativ1[#All],MATCH('Kontantstrøm alt. 1'!$C57,Alternativ1[[#All],[Komponent/Løsning 
(NB! Bruk unike navn)]],0),MATCH($D63,Alternativ1[#Headers],0)+1),0))=0,INDEX(Alternativ1[#All],MATCH('Kontantstrøm alt. 1'!$C57,Alternativ1[[#All],[Komponent/Løsning 
(NB! Bruk unike navn)]],0),MATCH($D63,Alternativ1[#Headers],0)),0)),"")</f>
        <v/>
      </c>
      <c r="P63" s="2" t="str">
        <f ca="1">IFERROR(IF(P$2&gt;Analyseperiode,"",IF(MOD(P$2,ROUND(INDEX(Alternativ1[#All],MATCH('Kontantstrøm alt. 1'!$C57,Alternativ1[[#All],[Komponent/Løsning 
(NB! Bruk unike navn)]],0),MATCH($D63,Alternativ1[#Headers],0)+1),0))=0,INDEX(Alternativ1[#All],MATCH('Kontantstrøm alt. 1'!$C57,Alternativ1[[#All],[Komponent/Løsning 
(NB! Bruk unike navn)]],0),MATCH($D63,Alternativ1[#Headers],0)),0)),"")</f>
        <v/>
      </c>
      <c r="Q63" s="2" t="str">
        <f ca="1">IFERROR(IF(Q$2&gt;Analyseperiode,"",IF(MOD(Q$2,ROUND(INDEX(Alternativ1[#All],MATCH('Kontantstrøm alt. 1'!$C57,Alternativ1[[#All],[Komponent/Løsning 
(NB! Bruk unike navn)]],0),MATCH($D63,Alternativ1[#Headers],0)+1),0))=0,INDEX(Alternativ1[#All],MATCH('Kontantstrøm alt. 1'!$C57,Alternativ1[[#All],[Komponent/Løsning 
(NB! Bruk unike navn)]],0),MATCH($D63,Alternativ1[#Headers],0)),0)),"")</f>
        <v/>
      </c>
      <c r="R63" s="2" t="str">
        <f ca="1">IFERROR(IF(R$2&gt;Analyseperiode,"",IF(MOD(R$2,ROUND(INDEX(Alternativ1[#All],MATCH('Kontantstrøm alt. 1'!$C57,Alternativ1[[#All],[Komponent/Løsning 
(NB! Bruk unike navn)]],0),MATCH($D63,Alternativ1[#Headers],0)+1),0))=0,INDEX(Alternativ1[#All],MATCH('Kontantstrøm alt. 1'!$C57,Alternativ1[[#All],[Komponent/Løsning 
(NB! Bruk unike navn)]],0),MATCH($D63,Alternativ1[#Headers],0)),0)),"")</f>
        <v/>
      </c>
      <c r="S63" s="2" t="str">
        <f ca="1">IFERROR(IF(S$2&gt;Analyseperiode,"",IF(MOD(S$2,ROUND(INDEX(Alternativ1[#All],MATCH('Kontantstrøm alt. 1'!$C57,Alternativ1[[#All],[Komponent/Løsning 
(NB! Bruk unike navn)]],0),MATCH($D63,Alternativ1[#Headers],0)+1),0))=0,INDEX(Alternativ1[#All],MATCH('Kontantstrøm alt. 1'!$C57,Alternativ1[[#All],[Komponent/Løsning 
(NB! Bruk unike navn)]],0),MATCH($D63,Alternativ1[#Headers],0)),0)),"")</f>
        <v/>
      </c>
      <c r="T63" s="2" t="str">
        <f ca="1">IFERROR(IF(T$2&gt;Analyseperiode,"",IF(MOD(T$2,ROUND(INDEX(Alternativ1[#All],MATCH('Kontantstrøm alt. 1'!$C57,Alternativ1[[#All],[Komponent/Løsning 
(NB! Bruk unike navn)]],0),MATCH($D63,Alternativ1[#Headers],0)+1),0))=0,INDEX(Alternativ1[#All],MATCH('Kontantstrøm alt. 1'!$C57,Alternativ1[[#All],[Komponent/Løsning 
(NB! Bruk unike navn)]],0),MATCH($D63,Alternativ1[#Headers],0)),0)),"")</f>
        <v/>
      </c>
      <c r="U63" s="2" t="str">
        <f ca="1">IFERROR(IF(U$2&gt;Analyseperiode,"",IF(MOD(U$2,ROUND(INDEX(Alternativ1[#All],MATCH('Kontantstrøm alt. 1'!$C57,Alternativ1[[#All],[Komponent/Løsning 
(NB! Bruk unike navn)]],0),MATCH($D63,Alternativ1[#Headers],0)+1),0))=0,INDEX(Alternativ1[#All],MATCH('Kontantstrøm alt. 1'!$C57,Alternativ1[[#All],[Komponent/Løsning 
(NB! Bruk unike navn)]],0),MATCH($D63,Alternativ1[#Headers],0)),0)),"")</f>
        <v/>
      </c>
      <c r="V63" s="2" t="str">
        <f ca="1">IFERROR(IF(V$2&gt;Analyseperiode,"",IF(MOD(V$2,ROUND(INDEX(Alternativ1[#All],MATCH('Kontantstrøm alt. 1'!$C57,Alternativ1[[#All],[Komponent/Løsning 
(NB! Bruk unike navn)]],0),MATCH($D63,Alternativ1[#Headers],0)+1),0))=0,INDEX(Alternativ1[#All],MATCH('Kontantstrøm alt. 1'!$C57,Alternativ1[[#All],[Komponent/Løsning 
(NB! Bruk unike navn)]],0),MATCH($D63,Alternativ1[#Headers],0)),0)),"")</f>
        <v/>
      </c>
      <c r="W63" s="2" t="str">
        <f ca="1">IFERROR(IF(W$2&gt;Analyseperiode,"",IF(MOD(W$2,ROUND(INDEX(Alternativ1[#All],MATCH('Kontantstrøm alt. 1'!$C57,Alternativ1[[#All],[Komponent/Løsning 
(NB! Bruk unike navn)]],0),MATCH($D63,Alternativ1[#Headers],0)+1),0))=0,INDEX(Alternativ1[#All],MATCH('Kontantstrøm alt. 1'!$C57,Alternativ1[[#All],[Komponent/Løsning 
(NB! Bruk unike navn)]],0),MATCH($D63,Alternativ1[#Headers],0)),0)),"")</f>
        <v/>
      </c>
      <c r="X63" s="2" t="str">
        <f ca="1">IFERROR(IF(X$2&gt;Analyseperiode,"",IF(MOD(X$2,ROUND(INDEX(Alternativ1[#All],MATCH('Kontantstrøm alt. 1'!$C57,Alternativ1[[#All],[Komponent/Løsning 
(NB! Bruk unike navn)]],0),MATCH($D63,Alternativ1[#Headers],0)+1),0))=0,INDEX(Alternativ1[#All],MATCH('Kontantstrøm alt. 1'!$C57,Alternativ1[[#All],[Komponent/Løsning 
(NB! Bruk unike navn)]],0),MATCH($D63,Alternativ1[#Headers],0)),0)),"")</f>
        <v/>
      </c>
      <c r="Y63" s="2" t="str">
        <f ca="1">IFERROR(IF(Y$2&gt;Analyseperiode,"",IF(MOD(Y$2,ROUND(INDEX(Alternativ1[#All],MATCH('Kontantstrøm alt. 1'!$C57,Alternativ1[[#All],[Komponent/Løsning 
(NB! Bruk unike navn)]],0),MATCH($D63,Alternativ1[#Headers],0)+1),0))=0,INDEX(Alternativ1[#All],MATCH('Kontantstrøm alt. 1'!$C57,Alternativ1[[#All],[Komponent/Løsning 
(NB! Bruk unike navn)]],0),MATCH($D63,Alternativ1[#Headers],0)),0)),"")</f>
        <v/>
      </c>
      <c r="Z63" s="2" t="str">
        <f ca="1">IFERROR(IF(Z$2&gt;Analyseperiode,"",IF(MOD(Z$2,ROUND(INDEX(Alternativ1[#All],MATCH('Kontantstrøm alt. 1'!$C57,Alternativ1[[#All],[Komponent/Løsning 
(NB! Bruk unike navn)]],0),MATCH($D63,Alternativ1[#Headers],0)+1),0))=0,INDEX(Alternativ1[#All],MATCH('Kontantstrøm alt. 1'!$C57,Alternativ1[[#All],[Komponent/Løsning 
(NB! Bruk unike navn)]],0),MATCH($D63,Alternativ1[#Headers],0)),0)),"")</f>
        <v/>
      </c>
      <c r="AA63" s="2" t="str">
        <f ca="1">IFERROR(IF(AA$2&gt;Analyseperiode,"",IF(MOD(AA$2,ROUND(INDEX(Alternativ1[#All],MATCH('Kontantstrøm alt. 1'!$C57,Alternativ1[[#All],[Komponent/Løsning 
(NB! Bruk unike navn)]],0),MATCH($D63,Alternativ1[#Headers],0)+1),0))=0,INDEX(Alternativ1[#All],MATCH('Kontantstrøm alt. 1'!$C57,Alternativ1[[#All],[Komponent/Løsning 
(NB! Bruk unike navn)]],0),MATCH($D63,Alternativ1[#Headers],0)),0)),"")</f>
        <v/>
      </c>
      <c r="AB63" s="2" t="str">
        <f ca="1">IFERROR(IF(AB$2&gt;Analyseperiode,"",IF(MOD(AB$2,ROUND(INDEX(Alternativ1[#All],MATCH('Kontantstrøm alt. 1'!$C57,Alternativ1[[#All],[Komponent/Løsning 
(NB! Bruk unike navn)]],0),MATCH($D63,Alternativ1[#Headers],0)+1),0))=0,INDEX(Alternativ1[#All],MATCH('Kontantstrøm alt. 1'!$C57,Alternativ1[[#All],[Komponent/Løsning 
(NB! Bruk unike navn)]],0),MATCH($D63,Alternativ1[#Headers],0)),0)),"")</f>
        <v/>
      </c>
      <c r="AC63" s="2" t="str">
        <f ca="1">IFERROR(IF(AC$2&gt;Analyseperiode,"",IF(MOD(AC$2,ROUND(INDEX(Alternativ1[#All],MATCH('Kontantstrøm alt. 1'!$C57,Alternativ1[[#All],[Komponent/Løsning 
(NB! Bruk unike navn)]],0),MATCH($D63,Alternativ1[#Headers],0)+1),0))=0,INDEX(Alternativ1[#All],MATCH('Kontantstrøm alt. 1'!$C57,Alternativ1[[#All],[Komponent/Løsning 
(NB! Bruk unike navn)]],0),MATCH($D63,Alternativ1[#Headers],0)),0)),"")</f>
        <v/>
      </c>
      <c r="AD63" s="2" t="str">
        <f ca="1">IFERROR(IF(AD$2&gt;Analyseperiode,"",IF(MOD(AD$2,ROUND(INDEX(Alternativ1[#All],MATCH('Kontantstrøm alt. 1'!$C57,Alternativ1[[#All],[Komponent/Løsning 
(NB! Bruk unike navn)]],0),MATCH($D63,Alternativ1[#Headers],0)+1),0))=0,INDEX(Alternativ1[#All],MATCH('Kontantstrøm alt. 1'!$C57,Alternativ1[[#All],[Komponent/Løsning 
(NB! Bruk unike navn)]],0),MATCH($D63,Alternativ1[#Headers],0)),0)),"")</f>
        <v/>
      </c>
      <c r="AE63" s="2" t="str">
        <f ca="1">IFERROR(IF(AE$2&gt;Analyseperiode,"",IF(MOD(AE$2,ROUND(INDEX(Alternativ1[#All],MATCH('Kontantstrøm alt. 1'!$C57,Alternativ1[[#All],[Komponent/Løsning 
(NB! Bruk unike navn)]],0),MATCH($D63,Alternativ1[#Headers],0)+1),0))=0,INDEX(Alternativ1[#All],MATCH('Kontantstrøm alt. 1'!$C57,Alternativ1[[#All],[Komponent/Løsning 
(NB! Bruk unike navn)]],0),MATCH($D63,Alternativ1[#Headers],0)),0)),"")</f>
        <v/>
      </c>
      <c r="AF63" s="2" t="str">
        <f ca="1">IFERROR(IF(AF$2&gt;Analyseperiode,"",IF(MOD(AF$2,ROUND(INDEX(Alternativ1[#All],MATCH('Kontantstrøm alt. 1'!$C57,Alternativ1[[#All],[Komponent/Løsning 
(NB! Bruk unike navn)]],0),MATCH($D63,Alternativ1[#Headers],0)+1),0))=0,INDEX(Alternativ1[#All],MATCH('Kontantstrøm alt. 1'!$C57,Alternativ1[[#All],[Komponent/Løsning 
(NB! Bruk unike navn)]],0),MATCH($D63,Alternativ1[#Headers],0)),0)),"")</f>
        <v/>
      </c>
      <c r="AG63" s="2" t="str">
        <f ca="1">IFERROR(IF(AG$2&gt;Analyseperiode,"",IF(MOD(AG$2,ROUND(INDEX(Alternativ1[#All],MATCH('Kontantstrøm alt. 1'!$C57,Alternativ1[[#All],[Komponent/Løsning 
(NB! Bruk unike navn)]],0),MATCH($D63,Alternativ1[#Headers],0)+1),0))=0,INDEX(Alternativ1[#All],MATCH('Kontantstrøm alt. 1'!$C57,Alternativ1[[#All],[Komponent/Løsning 
(NB! Bruk unike navn)]],0),MATCH($D63,Alternativ1[#Headers],0)),0)),"")</f>
        <v/>
      </c>
      <c r="AH63" s="2" t="str">
        <f ca="1">IFERROR(IF(AH$2&gt;Analyseperiode,"",IF(MOD(AH$2,ROUND(INDEX(Alternativ1[#All],MATCH('Kontantstrøm alt. 1'!$C57,Alternativ1[[#All],[Komponent/Løsning 
(NB! Bruk unike navn)]],0),MATCH($D63,Alternativ1[#Headers],0)+1),0))=0,INDEX(Alternativ1[#All],MATCH('Kontantstrøm alt. 1'!$C57,Alternativ1[[#All],[Komponent/Løsning 
(NB! Bruk unike navn)]],0),MATCH($D63,Alternativ1[#Headers],0)),0)),"")</f>
        <v/>
      </c>
      <c r="AI63" s="2" t="str">
        <f ca="1">IFERROR(IF(AI$2&gt;Analyseperiode,"",IF(MOD(AI$2,ROUND(INDEX(Alternativ1[#All],MATCH('Kontantstrøm alt. 1'!$C57,Alternativ1[[#All],[Komponent/Løsning 
(NB! Bruk unike navn)]],0),MATCH($D63,Alternativ1[#Headers],0)+1),0))=0,INDEX(Alternativ1[#All],MATCH('Kontantstrøm alt. 1'!$C57,Alternativ1[[#All],[Komponent/Løsning 
(NB! Bruk unike navn)]],0),MATCH($D63,Alternativ1[#Headers],0)),0)),"")</f>
        <v/>
      </c>
      <c r="AJ63" s="2" t="str">
        <f>IFERROR(IF(AJ$2&gt;Analyseperiode,"",IF(MOD(AJ$2,ROUND(INDEX(Alternativ1[#All],MATCH('Kontantstrøm alt. 1'!$C57,Alternativ1[[#All],[Komponent/Løsning 
(NB! Bruk unike navn)]],0),MATCH($D63,Alternativ1[#Headers],0)+1),0))=0,INDEX(Alternativ1[#All],MATCH('Kontantstrøm alt. 1'!$C57,Alternativ1[[#All],[Komponent/Løsning 
(NB! Bruk unike navn)]],0),MATCH($D63,Alternativ1[#Headers],0)),0)),"")</f>
        <v/>
      </c>
      <c r="AK63" s="2" t="str">
        <f>IFERROR(IF(AK$2&gt;Analyseperiode,"",IF(MOD(AK$2,ROUND(INDEX(Alternativ1[#All],MATCH('Kontantstrøm alt. 1'!$C57,Alternativ1[[#All],[Komponent/Løsning 
(NB! Bruk unike navn)]],0),MATCH($D63,Alternativ1[#Headers],0)+1),0))=0,INDEX(Alternativ1[#All],MATCH('Kontantstrøm alt. 1'!$C57,Alternativ1[[#All],[Komponent/Løsning 
(NB! Bruk unike navn)]],0),MATCH($D63,Alternativ1[#Headers],0)),0)),"")</f>
        <v/>
      </c>
      <c r="AL63" s="2" t="str">
        <f>IFERROR(IF(AL$2&gt;Analyseperiode,"",IF(MOD(AL$2,ROUND(INDEX(Alternativ1[#All],MATCH('Kontantstrøm alt. 1'!$C57,Alternativ1[[#All],[Komponent/Løsning 
(NB! Bruk unike navn)]],0),MATCH($D63,Alternativ1[#Headers],0)+1),0))=0,INDEX(Alternativ1[#All],MATCH('Kontantstrøm alt. 1'!$C57,Alternativ1[[#All],[Komponent/Løsning 
(NB! Bruk unike navn)]],0),MATCH($D63,Alternativ1[#Headers],0)),0)),"")</f>
        <v/>
      </c>
      <c r="AM63" s="2" t="str">
        <f>IFERROR(IF(AM$2&gt;Analyseperiode,"",IF(MOD(AM$2,ROUND(INDEX(Alternativ1[#All],MATCH('Kontantstrøm alt. 1'!$C57,Alternativ1[[#All],[Komponent/Løsning 
(NB! Bruk unike navn)]],0),MATCH($D63,Alternativ1[#Headers],0)+1),0))=0,INDEX(Alternativ1[#All],MATCH('Kontantstrøm alt. 1'!$C57,Alternativ1[[#All],[Komponent/Løsning 
(NB! Bruk unike navn)]],0),MATCH($D63,Alternativ1[#Headers],0)),0)),"")</f>
        <v/>
      </c>
      <c r="AN63" s="2" t="str">
        <f>IFERROR(IF(AN$2&gt;Analyseperiode,"",IF(MOD(AN$2,ROUND(INDEX(Alternativ1[#All],MATCH('Kontantstrøm alt. 1'!$C57,Alternativ1[[#All],[Komponent/Løsning 
(NB! Bruk unike navn)]],0),MATCH($D63,Alternativ1[#Headers],0)+1),0))=0,INDEX(Alternativ1[#All],MATCH('Kontantstrøm alt. 1'!$C57,Alternativ1[[#All],[Komponent/Løsning 
(NB! Bruk unike navn)]],0),MATCH($D63,Alternativ1[#Headers],0)),0)),"")</f>
        <v/>
      </c>
      <c r="AO63" s="2" t="str">
        <f>IFERROR(IF(AO$2&gt;Analyseperiode,"",IF(MOD(AO$2,ROUND(INDEX(Alternativ1[#All],MATCH('Kontantstrøm alt. 1'!$C57,Alternativ1[[#All],[Komponent/Løsning 
(NB! Bruk unike navn)]],0),MATCH($D63,Alternativ1[#Headers],0)+1),0))=0,INDEX(Alternativ1[#All],MATCH('Kontantstrøm alt. 1'!$C57,Alternativ1[[#All],[Komponent/Løsning 
(NB! Bruk unike navn)]],0),MATCH($D63,Alternativ1[#Headers],0)),0)),"")</f>
        <v/>
      </c>
      <c r="AP63" s="2" t="str">
        <f>IFERROR(IF(AP$2&gt;Analyseperiode,"",IF(MOD(AP$2,ROUND(INDEX(Alternativ1[#All],MATCH('Kontantstrøm alt. 1'!$C57,Alternativ1[[#All],[Komponent/Løsning 
(NB! Bruk unike navn)]],0),MATCH($D63,Alternativ1[#Headers],0)+1),0))=0,INDEX(Alternativ1[#All],MATCH('Kontantstrøm alt. 1'!$C57,Alternativ1[[#All],[Komponent/Løsning 
(NB! Bruk unike navn)]],0),MATCH($D63,Alternativ1[#Headers],0)),0)),"")</f>
        <v/>
      </c>
      <c r="AQ63" s="2" t="str">
        <f>IFERROR(IF(AQ$2&gt;Analyseperiode,"",IF(MOD(AQ$2,ROUND(INDEX(Alternativ1[#All],MATCH('Kontantstrøm alt. 1'!$C57,Alternativ1[[#All],[Komponent/Løsning 
(NB! Bruk unike navn)]],0),MATCH($D63,Alternativ1[#Headers],0)+1),0))=0,INDEX(Alternativ1[#All],MATCH('Kontantstrøm alt. 1'!$C57,Alternativ1[[#All],[Komponent/Løsning 
(NB! Bruk unike navn)]],0),MATCH($D63,Alternativ1[#Headers],0)),0)),"")</f>
        <v/>
      </c>
      <c r="AR63" s="2" t="str">
        <f>IFERROR(IF(AR$2&gt;Analyseperiode,"",IF(MOD(AR$2,ROUND(INDEX(Alternativ1[#All],MATCH('Kontantstrøm alt. 1'!$C57,Alternativ1[[#All],[Komponent/Løsning 
(NB! Bruk unike navn)]],0),MATCH($D63,Alternativ1[#Headers],0)+1),0))=0,INDEX(Alternativ1[#All],MATCH('Kontantstrøm alt. 1'!$C57,Alternativ1[[#All],[Komponent/Løsning 
(NB! Bruk unike navn)]],0),MATCH($D63,Alternativ1[#Headers],0)),0)),"")</f>
        <v/>
      </c>
      <c r="AS63" s="2" t="str">
        <f>IFERROR(IF(AS$2&gt;Analyseperiode,"",IF(MOD(AS$2,ROUND(INDEX(Alternativ1[#All],MATCH('Kontantstrøm alt. 1'!$C57,Alternativ1[[#All],[Komponent/Løsning 
(NB! Bruk unike navn)]],0),MATCH($D63,Alternativ1[#Headers],0)+1),0))=0,INDEX(Alternativ1[#All],MATCH('Kontantstrøm alt. 1'!$C57,Alternativ1[[#All],[Komponent/Løsning 
(NB! Bruk unike navn)]],0),MATCH($D63,Alternativ1[#Headers],0)),0)),"")</f>
        <v/>
      </c>
      <c r="AT63" s="2" t="str">
        <f>IFERROR(IF(AT$2&gt;Analyseperiode,"",IF(MOD(AT$2,ROUND(INDEX(Alternativ1[#All],MATCH('Kontantstrøm alt. 1'!$C57,Alternativ1[[#All],[Komponent/Løsning 
(NB! Bruk unike navn)]],0),MATCH($D63,Alternativ1[#Headers],0)+1),0))=0,INDEX(Alternativ1[#All],MATCH('Kontantstrøm alt. 1'!$C57,Alternativ1[[#All],[Komponent/Løsning 
(NB! Bruk unike navn)]],0),MATCH($D63,Alternativ1[#Headers],0)),0)),"")</f>
        <v/>
      </c>
      <c r="AU63" s="2" t="str">
        <f>IFERROR(IF(AU$2&gt;Analyseperiode,"",IF(MOD(AU$2,ROUND(INDEX(Alternativ1[#All],MATCH('Kontantstrøm alt. 1'!$C57,Alternativ1[[#All],[Komponent/Løsning 
(NB! Bruk unike navn)]],0),MATCH($D63,Alternativ1[#Headers],0)+1),0))=0,INDEX(Alternativ1[#All],MATCH('Kontantstrøm alt. 1'!$C57,Alternativ1[[#All],[Komponent/Løsning 
(NB! Bruk unike navn)]],0),MATCH($D63,Alternativ1[#Headers],0)),0)),"")</f>
        <v/>
      </c>
      <c r="AV63" s="2" t="str">
        <f>IFERROR(IF(AV$2&gt;Analyseperiode,"",IF(MOD(AV$2,ROUND(INDEX(Alternativ1[#All],MATCH('Kontantstrøm alt. 1'!$C57,Alternativ1[[#All],[Komponent/Løsning 
(NB! Bruk unike navn)]],0),MATCH($D63,Alternativ1[#Headers],0)+1),0))=0,INDEX(Alternativ1[#All],MATCH('Kontantstrøm alt. 1'!$C57,Alternativ1[[#All],[Komponent/Løsning 
(NB! Bruk unike navn)]],0),MATCH($D63,Alternativ1[#Headers],0)),0)),"")</f>
        <v/>
      </c>
      <c r="AW63" s="2" t="str">
        <f>IFERROR(IF(AW$2&gt;Analyseperiode,"",IF(MOD(AW$2,ROUND(INDEX(Alternativ1[#All],MATCH('Kontantstrøm alt. 1'!$C57,Alternativ1[[#All],[Komponent/Løsning 
(NB! Bruk unike navn)]],0),MATCH($D63,Alternativ1[#Headers],0)+1),0))=0,INDEX(Alternativ1[#All],MATCH('Kontantstrøm alt. 1'!$C57,Alternativ1[[#All],[Komponent/Løsning 
(NB! Bruk unike navn)]],0),MATCH($D63,Alternativ1[#Headers],0)),0)),"")</f>
        <v/>
      </c>
      <c r="AX63" s="2" t="str">
        <f>IFERROR(IF(AX$2&gt;Analyseperiode,"",IF(MOD(AX$2,ROUND(INDEX(Alternativ1[#All],MATCH('Kontantstrøm alt. 1'!$C57,Alternativ1[[#All],[Komponent/Løsning 
(NB! Bruk unike navn)]],0),MATCH($D63,Alternativ1[#Headers],0)+1),0))=0,INDEX(Alternativ1[#All],MATCH('Kontantstrøm alt. 1'!$C57,Alternativ1[[#All],[Komponent/Løsning 
(NB! Bruk unike navn)]],0),MATCH($D63,Alternativ1[#Headers],0)),0)),"")</f>
        <v/>
      </c>
      <c r="AY63" s="2" t="str">
        <f>IFERROR(IF(AY$2&gt;Analyseperiode,"",IF(MOD(AY$2,ROUND(INDEX(Alternativ1[#All],MATCH('Kontantstrøm alt. 1'!$C57,Alternativ1[[#All],[Komponent/Løsning 
(NB! Bruk unike navn)]],0),MATCH($D63,Alternativ1[#Headers],0)+1),0))=0,INDEX(Alternativ1[#All],MATCH('Kontantstrøm alt. 1'!$C57,Alternativ1[[#All],[Komponent/Løsning 
(NB! Bruk unike navn)]],0),MATCH($D63,Alternativ1[#Headers],0)),0)),"")</f>
        <v/>
      </c>
      <c r="AZ63" s="2" t="str">
        <f>IFERROR(IF(AZ$2&gt;Analyseperiode,"",IF(MOD(AZ$2,ROUND(INDEX(Alternativ1[#All],MATCH('Kontantstrøm alt. 1'!$C57,Alternativ1[[#All],[Komponent/Løsning 
(NB! Bruk unike navn)]],0),MATCH($D63,Alternativ1[#Headers],0)+1),0))=0,INDEX(Alternativ1[#All],MATCH('Kontantstrøm alt. 1'!$C57,Alternativ1[[#All],[Komponent/Løsning 
(NB! Bruk unike navn)]],0),MATCH($D63,Alternativ1[#Headers],0)),0)),"")</f>
        <v/>
      </c>
      <c r="BA63" s="2" t="str">
        <f>IFERROR(IF(BA$2&gt;Analyseperiode,"",IF(MOD(BA$2,ROUND(INDEX(Alternativ1[#All],MATCH('Kontantstrøm alt. 1'!$C57,Alternativ1[[#All],[Komponent/Løsning 
(NB! Bruk unike navn)]],0),MATCH($D63,Alternativ1[#Headers],0)+1),0))=0,INDEX(Alternativ1[#All],MATCH('Kontantstrøm alt. 1'!$C57,Alternativ1[[#All],[Komponent/Løsning 
(NB! Bruk unike navn)]],0),MATCH($D63,Alternativ1[#Headers],0)),0)),"")</f>
        <v/>
      </c>
      <c r="BB63" s="2" t="str">
        <f>IFERROR(IF(BB$2&gt;Analyseperiode,"",IF(MOD(BB$2,ROUND(INDEX(Alternativ1[#All],MATCH('Kontantstrøm alt. 1'!$C57,Alternativ1[[#All],[Komponent/Løsning 
(NB! Bruk unike navn)]],0),MATCH($D63,Alternativ1[#Headers],0)+1),0))=0,INDEX(Alternativ1[#All],MATCH('Kontantstrøm alt. 1'!$C57,Alternativ1[[#All],[Komponent/Løsning 
(NB! Bruk unike navn)]],0),MATCH($D63,Alternativ1[#Headers],0)),0)),"")</f>
        <v/>
      </c>
      <c r="BC63" s="2" t="str">
        <f>IFERROR(IF(BC$2&gt;Analyseperiode,"",IF(MOD(BC$2,ROUND(INDEX(Alternativ1[#All],MATCH('Kontantstrøm alt. 1'!$C57,Alternativ1[[#All],[Komponent/Løsning 
(NB! Bruk unike navn)]],0),MATCH($D63,Alternativ1[#Headers],0)+1),0))=0,INDEX(Alternativ1[#All],MATCH('Kontantstrøm alt. 1'!$C57,Alternativ1[[#All],[Komponent/Løsning 
(NB! Bruk unike navn)]],0),MATCH($D63,Alternativ1[#Headers],0)),0)),"")</f>
        <v/>
      </c>
      <c r="BD63" s="2" t="str">
        <f>IFERROR(IF(BD$2&gt;Analyseperiode,"",IF(MOD(BD$2,ROUND(INDEX(Alternativ1[#All],MATCH('Kontantstrøm alt. 1'!$C57,Alternativ1[[#All],[Komponent/Løsning 
(NB! Bruk unike navn)]],0),MATCH($D63,Alternativ1[#Headers],0)+1),0))=0,INDEX(Alternativ1[#All],MATCH('Kontantstrøm alt. 1'!$C57,Alternativ1[[#All],[Komponent/Løsning 
(NB! Bruk unike navn)]],0),MATCH($D63,Alternativ1[#Headers],0)),0)),"")</f>
        <v/>
      </c>
      <c r="BE63" s="2" t="str">
        <f>IFERROR(IF(BE$2&gt;Analyseperiode,"",IF(MOD(BE$2,ROUND(INDEX(Alternativ1[#All],MATCH('Kontantstrøm alt. 1'!$C57,Alternativ1[[#All],[Komponent/Løsning 
(NB! Bruk unike navn)]],0),MATCH($D63,Alternativ1[#Headers],0)+1),0))=0,INDEX(Alternativ1[#All],MATCH('Kontantstrøm alt. 1'!$C57,Alternativ1[[#All],[Komponent/Løsning 
(NB! Bruk unike navn)]],0),MATCH($D63,Alternativ1[#Headers],0)),0)),"")</f>
        <v/>
      </c>
      <c r="BF63" s="2" t="str">
        <f>IFERROR(IF(BF$2&gt;Analyseperiode,"",IF(MOD(BF$2,ROUND(INDEX(Alternativ1[#All],MATCH('Kontantstrøm alt. 1'!$C57,Alternativ1[[#All],[Komponent/Løsning 
(NB! Bruk unike navn)]],0),MATCH($D63,Alternativ1[#Headers],0)+1),0))=0,INDEX(Alternativ1[#All],MATCH('Kontantstrøm alt. 1'!$C57,Alternativ1[[#All],[Komponent/Løsning 
(NB! Bruk unike navn)]],0),MATCH($D63,Alternativ1[#Headers],0)),0)),"")</f>
        <v/>
      </c>
      <c r="BG63" s="2" t="str">
        <f>IFERROR(IF(BG$2&gt;Analyseperiode,"",IF(MOD(BG$2,ROUND(INDEX(Alternativ1[#All],MATCH('Kontantstrøm alt. 1'!$C57,Alternativ1[[#All],[Komponent/Løsning 
(NB! Bruk unike navn)]],0),MATCH($D63,Alternativ1[#Headers],0)+1),0))=0,INDEX(Alternativ1[#All],MATCH('Kontantstrøm alt. 1'!$C57,Alternativ1[[#All],[Komponent/Løsning 
(NB! Bruk unike navn)]],0),MATCH($D63,Alternativ1[#Headers],0)),0)),"")</f>
        <v/>
      </c>
      <c r="BH63" s="2" t="str">
        <f>IFERROR(IF(BH$2&gt;Analyseperiode,"",IF(MOD(BH$2,ROUND(INDEX(Alternativ1[#All],MATCH('Kontantstrøm alt. 1'!$C57,Alternativ1[[#All],[Komponent/Løsning 
(NB! Bruk unike navn)]],0),MATCH($D63,Alternativ1[#Headers],0)+1),0))=0,INDEX(Alternativ1[#All],MATCH('Kontantstrøm alt. 1'!$C57,Alternativ1[[#All],[Komponent/Løsning 
(NB! Bruk unike navn)]],0),MATCH($D63,Alternativ1[#Headers],0)),0)),"")</f>
        <v/>
      </c>
      <c r="BI63" s="2" t="str">
        <f>IFERROR(IF(BI$2&gt;Analyseperiode,"",IF(MOD(BI$2,ROUND(INDEX(Alternativ1[#All],MATCH('Kontantstrøm alt. 1'!$C57,Alternativ1[[#All],[Komponent/Løsning 
(NB! Bruk unike navn)]],0),MATCH($D63,Alternativ1[#Headers],0)+1),0))=0,INDEX(Alternativ1[#All],MATCH('Kontantstrøm alt. 1'!$C57,Alternativ1[[#All],[Komponent/Løsning 
(NB! Bruk unike navn)]],0),MATCH($D63,Alternativ1[#Headers],0)),0)),"")</f>
        <v/>
      </c>
      <c r="BJ63" s="2" t="str">
        <f>IFERROR(IF(BJ$2&gt;Analyseperiode,"",IF(MOD(BJ$2,ROUND(INDEX(Alternativ1[#All],MATCH('Kontantstrøm alt. 1'!$C57,Alternativ1[[#All],[Komponent/Løsning 
(NB! Bruk unike navn)]],0),MATCH($D63,Alternativ1[#Headers],0)+1),0))=0,INDEX(Alternativ1[#All],MATCH('Kontantstrøm alt. 1'!$C57,Alternativ1[[#All],[Komponent/Løsning 
(NB! Bruk unike navn)]],0),MATCH($D63,Alternativ1[#Headers],0)),0)),"")</f>
        <v/>
      </c>
      <c r="BK63" s="2" t="str">
        <f>IFERROR(IF(BK$2&gt;Analyseperiode,"",IF(MOD(BK$2,ROUND(INDEX(Alternativ1[#All],MATCH('Kontantstrøm alt. 1'!$C57,Alternativ1[[#All],[Komponent/Løsning 
(NB! Bruk unike navn)]],0),MATCH($D63,Alternativ1[#Headers],0)+1),0))=0,INDEX(Alternativ1[#All],MATCH('Kontantstrøm alt. 1'!$C57,Alternativ1[[#All],[Komponent/Løsning 
(NB! Bruk unike navn)]],0),MATCH($D63,Alternativ1[#Headers],0)),0)),"")</f>
        <v/>
      </c>
      <c r="BL63" s="2" t="str">
        <f>IFERROR(IF(BL$2&gt;Analyseperiode,"",IF(MOD(BL$2,ROUND(INDEX(Alternativ1[#All],MATCH('Kontantstrøm alt. 1'!$C57,Alternativ1[[#All],[Komponent/Løsning 
(NB! Bruk unike navn)]],0),MATCH($D63,Alternativ1[#Headers],0)+1),0))=0,INDEX(Alternativ1[#All],MATCH('Kontantstrøm alt. 1'!$C57,Alternativ1[[#All],[Komponent/Løsning 
(NB! Bruk unike navn)]],0),MATCH($D63,Alternativ1[#Headers],0)),0)),"")</f>
        <v/>
      </c>
      <c r="BM63" s="2" t="str">
        <f>IFERROR(IF(BM$2&gt;Analyseperiode,"",IF(MOD(BM$2,ROUND(INDEX(Alternativ1[#All],MATCH('Kontantstrøm alt. 1'!$C57,Alternativ1[[#All],[Komponent/Løsning 
(NB! Bruk unike navn)]],0),MATCH($D63,Alternativ1[#Headers],0)+1),0))=0,INDEX(Alternativ1[#All],MATCH('Kontantstrøm alt. 1'!$C57,Alternativ1[[#All],[Komponent/Løsning 
(NB! Bruk unike navn)]],0),MATCH($D63,Alternativ1[#Headers],0)),0)),"")</f>
        <v/>
      </c>
    </row>
    <row r="64" spans="1:65" x14ac:dyDescent="0.2">
      <c r="B64" s="10">
        <f ca="1">IFERROR(NPV(Kalkrente,OFFSET('Kontantstrøm alt. 1'!$F64,0,0,1,Analyseperiode)),0)</f>
        <v>0</v>
      </c>
      <c r="C64" s="4"/>
      <c r="D64" s="4" t="s">
        <v>36</v>
      </c>
      <c r="E64" s="2"/>
      <c r="F64" s="2">
        <f>IFERROR(IF(F$2&gt;Analyseperiode,"",IF(F$2=Analyseperiode,-((INDEX(Alternativ1[#All],MATCH('Kontantstrøm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G64" s="2">
        <f>IFERROR(IF(G$2&gt;Analyseperiode,"",IF(G$2=Analyseperiode,-((INDEX(Alternativ1[#All],MATCH('Kontantstrøm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H64" s="2">
        <f>IFERROR(IF(H$2&gt;Analyseperiode,"",IF(H$2=Analyseperiode,-((INDEX(Alternativ1[#All],MATCH('Kontantstrøm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I64" s="2">
        <f>IFERROR(IF(I$2&gt;Analyseperiode,"",IF(I$2=Analyseperiode,-((INDEX(Alternativ1[#All],MATCH('Kontantstrøm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J64" s="2">
        <f>IFERROR(IF(J$2&gt;Analyseperiode,"",IF(J$2=Analyseperiode,-((INDEX(Alternativ1[#All],MATCH('Kontantstrøm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K64" s="2">
        <f>IFERROR(IF(K$2&gt;Analyseperiode,"",IF(K$2=Analyseperiode,-((INDEX(Alternativ1[#All],MATCH('Kontantstrøm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L64" s="2">
        <f>IFERROR(IF(L$2&gt;Analyseperiode,"",IF(L$2=Analyseperiode,-((INDEX(Alternativ1[#All],MATCH('Kontantstrøm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M64" s="2">
        <f>IFERROR(IF(M$2&gt;Analyseperiode,"",IF(M$2=Analyseperiode,-((INDEX(Alternativ1[#All],MATCH('Kontantstrøm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N64" s="2">
        <f>IFERROR(IF(N$2&gt;Analyseperiode,"",IF(N$2=Analyseperiode,-((INDEX(Alternativ1[#All],MATCH('Kontantstrøm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O64" s="2">
        <f>IFERROR(IF(O$2&gt;Analyseperiode,"",IF(O$2=Analyseperiode,-((INDEX(Alternativ1[#All],MATCH('Kontantstrøm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P64" s="2">
        <f>IFERROR(IF(P$2&gt;Analyseperiode,"",IF(P$2=Analyseperiode,-((INDEX(Alternativ1[#All],MATCH('Kontantstrøm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Q64" s="2">
        <f>IFERROR(IF(Q$2&gt;Analyseperiode,"",IF(Q$2=Analyseperiode,-((INDEX(Alternativ1[#All],MATCH('Kontantstrøm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R64" s="2">
        <f>IFERROR(IF(R$2&gt;Analyseperiode,"",IF(R$2=Analyseperiode,-((INDEX(Alternativ1[#All],MATCH('Kontantstrøm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S64" s="2">
        <f>IFERROR(IF(S$2&gt;Analyseperiode,"",IF(S$2=Analyseperiode,-((INDEX(Alternativ1[#All],MATCH('Kontantstrøm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T64" s="2">
        <f>IFERROR(IF(T$2&gt;Analyseperiode,"",IF(T$2=Analyseperiode,-((INDEX(Alternativ1[#All],MATCH('Kontantstrøm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U64" s="2">
        <f>IFERROR(IF(U$2&gt;Analyseperiode,"",IF(U$2=Analyseperiode,-((INDEX(Alternativ1[#All],MATCH('Kontantstrøm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V64" s="2">
        <f>IFERROR(IF(V$2&gt;Analyseperiode,"",IF(V$2=Analyseperiode,-((INDEX(Alternativ1[#All],MATCH('Kontantstrøm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W64" s="2">
        <f>IFERROR(IF(W$2&gt;Analyseperiode,"",IF(W$2=Analyseperiode,-((INDEX(Alternativ1[#All],MATCH('Kontantstrøm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X64" s="2">
        <f>IFERROR(IF(X$2&gt;Analyseperiode,"",IF(X$2=Analyseperiode,-((INDEX(Alternativ1[#All],MATCH('Kontantstrøm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Y64" s="2">
        <f>IFERROR(IF(Y$2&gt;Analyseperiode,"",IF(Y$2=Analyseperiode,-((INDEX(Alternativ1[#All],MATCH('Kontantstrøm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Z64" s="2">
        <f>IFERROR(IF(Z$2&gt;Analyseperiode,"",IF(Z$2=Analyseperiode,-((INDEX(Alternativ1[#All],MATCH('Kontantstrøm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A64" s="2">
        <f>IFERROR(IF(AA$2&gt;Analyseperiode,"",IF(AA$2=Analyseperiode,-((INDEX(Alternativ1[#All],MATCH('Kontantstrøm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B64" s="2">
        <f>IFERROR(IF(AB$2&gt;Analyseperiode,"",IF(AB$2=Analyseperiode,-((INDEX(Alternativ1[#All],MATCH('Kontantstrøm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C64" s="2">
        <f>IFERROR(IF(AC$2&gt;Analyseperiode,"",IF(AC$2=Analyseperiode,-((INDEX(Alternativ1[#All],MATCH('Kontantstrøm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D64" s="2">
        <f>IFERROR(IF(AD$2&gt;Analyseperiode,"",IF(AD$2=Analyseperiode,-((INDEX(Alternativ1[#All],MATCH('Kontantstrøm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E64" s="2">
        <f>IFERROR(IF(AE$2&gt;Analyseperiode,"",IF(AE$2=Analyseperiode,-((INDEX(Alternativ1[#All],MATCH('Kontantstrøm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F64" s="2">
        <f>IFERROR(IF(AF$2&gt;Analyseperiode,"",IF(AF$2=Analyseperiode,-((INDEX(Alternativ1[#All],MATCH('Kontantstrøm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G64" s="2">
        <f>IFERROR(IF(AG$2&gt;Analyseperiode,"",IF(AG$2=Analyseperiode,-((INDEX(Alternativ1[#All],MATCH('Kontantstrøm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H64" s="2">
        <f>IFERROR(IF(AH$2&gt;Analyseperiode,"",IF(AH$2=Analyseperiode,-((INDEX(Alternativ1[#All],MATCH('Kontantstrøm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0</v>
      </c>
      <c r="AI64" s="2" t="str">
        <f ca="1">IFERROR(IF(AI$2&gt;Analyseperiode,"",IF(AI$2=Analyseperiode,-((INDEX(Alternativ1[#All],MATCH('Kontantstrøm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J64" s="2" t="str">
        <f>IFERROR(IF(AJ$2&gt;Analyseperiode,"",IF(AJ$2=Analyseperiode,-((INDEX(Alternativ1[#All],MATCH('Kontantstrøm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K64" s="2" t="str">
        <f>IFERROR(IF(AK$2&gt;Analyseperiode,"",IF(AK$2=Analyseperiode,-((INDEX(Alternativ1[#All],MATCH('Kontantstrøm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L64" s="2" t="str">
        <f>IFERROR(IF(AL$2&gt;Analyseperiode,"",IF(AL$2=Analyseperiode,-((INDEX(Alternativ1[#All],MATCH('Kontantstrøm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M64" s="2" t="str">
        <f>IFERROR(IF(AM$2&gt;Analyseperiode,"",IF(AM$2=Analyseperiode,-((INDEX(Alternativ1[#All],MATCH('Kontantstrøm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N64" s="2" t="str">
        <f>IFERROR(IF(AN$2&gt;Analyseperiode,"",IF(AN$2=Analyseperiode,-((INDEX(Alternativ1[#All],MATCH('Kontantstrøm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O64" s="2" t="str">
        <f>IFERROR(IF(AO$2&gt;Analyseperiode,"",IF(AO$2=Analyseperiode,-((INDEX(Alternativ1[#All],MATCH('Kontantstrøm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P64" s="2" t="str">
        <f>IFERROR(IF(AP$2&gt;Analyseperiode,"",IF(AP$2=Analyseperiode,-((INDEX(Alternativ1[#All],MATCH('Kontantstrøm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Q64" s="2" t="str">
        <f>IFERROR(IF(AQ$2&gt;Analyseperiode,"",IF(AQ$2=Analyseperiode,-((INDEX(Alternativ1[#All],MATCH('Kontantstrøm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R64" s="2" t="str">
        <f>IFERROR(IF(AR$2&gt;Analyseperiode,"",IF(AR$2=Analyseperiode,-((INDEX(Alternativ1[#All],MATCH('Kontantstrøm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S64" s="2" t="str">
        <f>IFERROR(IF(AS$2&gt;Analyseperiode,"",IF(AS$2=Analyseperiode,-((INDEX(Alternativ1[#All],MATCH('Kontantstrøm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T64" s="2" t="str">
        <f>IFERROR(IF(AT$2&gt;Analyseperiode,"",IF(AT$2=Analyseperiode,-((INDEX(Alternativ1[#All],MATCH('Kontantstrøm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U64" s="2" t="str">
        <f>IFERROR(IF(AU$2&gt;Analyseperiode,"",IF(AU$2=Analyseperiode,-((INDEX(Alternativ1[#All],MATCH('Kontantstrøm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V64" s="2" t="str">
        <f>IFERROR(IF(AV$2&gt;Analyseperiode,"",IF(AV$2=Analyseperiode,-((INDEX(Alternativ1[#All],MATCH('Kontantstrøm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W64" s="2" t="str">
        <f>IFERROR(IF(AW$2&gt;Analyseperiode,"",IF(AW$2=Analyseperiode,-((INDEX(Alternativ1[#All],MATCH('Kontantstrøm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X64" s="2" t="str">
        <f>IFERROR(IF(AX$2&gt;Analyseperiode,"",IF(AX$2=Analyseperiode,-((INDEX(Alternativ1[#All],MATCH('Kontantstrøm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Y64" s="2" t="str">
        <f>IFERROR(IF(AY$2&gt;Analyseperiode,"",IF(AY$2=Analyseperiode,-((INDEX(Alternativ1[#All],MATCH('Kontantstrøm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AZ64" s="2" t="str">
        <f>IFERROR(IF(AZ$2&gt;Analyseperiode,"",IF(AZ$2=Analyseperiode,-((INDEX(Alternativ1[#All],MATCH('Kontantstrøm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A64" s="2" t="str">
        <f>IFERROR(IF(BA$2&gt;Analyseperiode,"",IF(BA$2=Analyseperiode,-((INDEX(Alternativ1[#All],MATCH('Kontantstrøm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B64" s="2" t="str">
        <f>IFERROR(IF(BB$2&gt;Analyseperiode,"",IF(BB$2=Analyseperiode,-((INDEX(Alternativ1[#All],MATCH('Kontantstrøm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C64" s="2" t="str">
        <f>IFERROR(IF(BC$2&gt;Analyseperiode,"",IF(BC$2=Analyseperiode,-((INDEX(Alternativ1[#All],MATCH('Kontantstrøm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D64" s="2" t="str">
        <f>IFERROR(IF(BD$2&gt;Analyseperiode,"",IF(BD$2=Analyseperiode,-((INDEX(Alternativ1[#All],MATCH('Kontantstrøm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E64" s="2" t="str">
        <f>IFERROR(IF(BE$2&gt;Analyseperiode,"",IF(BE$2=Analyseperiode,-((INDEX(Alternativ1[#All],MATCH('Kontantstrøm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F64" s="2" t="str">
        <f>IFERROR(IF(BF$2&gt;Analyseperiode,"",IF(BF$2=Analyseperiode,-((INDEX(Alternativ1[#All],MATCH('Kontantstrøm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G64" s="2" t="str">
        <f>IFERROR(IF(BG$2&gt;Analyseperiode,"",IF(BG$2=Analyseperiode,-((INDEX(Alternativ1[#All],MATCH('Kontantstrøm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H64" s="2" t="str">
        <f>IFERROR(IF(BH$2&gt;Analyseperiode,"",IF(BH$2=Analyseperiode,-((INDEX(Alternativ1[#All],MATCH('Kontantstrøm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I64" s="2" t="str">
        <f>IFERROR(IF(BI$2&gt;Analyseperiode,"",IF(BI$2=Analyseperiode,-((INDEX(Alternativ1[#All],MATCH('Kontantstrøm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J64" s="2" t="str">
        <f>IFERROR(IF(BJ$2&gt;Analyseperiode,"",IF(BJ$2=Analyseperiode,-((INDEX(Alternativ1[#All],MATCH('Kontantstrøm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K64" s="2" t="str">
        <f>IFERROR(IF(BK$2&gt;Analyseperiode,"",IF(BK$2=Analyseperiode,-((INDEX(Alternativ1[#All],MATCH('Kontantstrøm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L64" s="2" t="str">
        <f>IFERROR(IF(BL$2&gt;Analyseperiode,"",IF(BL$2=Analyseperiode,-((INDEX(Alternativ1[#All],MATCH('Kontantstrøm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c r="BM64" s="2" t="str">
        <f>IFERROR(IF(BM$2&gt;Analyseperiode,"",IF(BM$2=Analyseperiode,-((INDEX(Alternativ1[#All],MATCH('Kontantstrøm alt. 1'!$C57,Alternativ1[[#All],[Komponent/Løsning 
(NB! Bruk unike navn)]],0),MATCH($D60,Alternativ1[#Headers],0)+1))-(Analyseperiode/(INDEX(Alternativ1[#All],MATCH('Kontantstrøm alt. 1'!$C57,Alternativ1[[#All],[Komponent/Løsning 
(NB! Bruk unike navn)]],0),MATCH($D60,Alternativ1[#Headers],0)+1))-ROUNDDOWN(Analyseperiode/(INDEX(Alternativ1[#All],MATCH('Kontantstrøm alt. 1'!$C57,Alternativ1[[#All],[Komponent/Løsning 
(NB! Bruk unike navn)]],0),MATCH($D60,Alternativ1[#Headers],0)+1)),0))*(INDEX(Alternativ1[#All],MATCH('Kontantstrøm alt. 1'!$C57,Alternativ1[[#All],[Komponent/Løsning 
(NB! Bruk unike navn)]],0),MATCH($D60,Alternativ1[#Headers],0)+1)))*((INDEX(Alternativ1[#All],MATCH('Kontantstrøm alt. 1'!$C57,Alternativ1[[#All],[Komponent/Løsning 
(NB! Bruk unike navn)]],0),MATCH($D60,Alternativ1[#Headers],0)))/(INDEX(Alternativ1[#All],MATCH('Kontantstrøm alt. 1'!$C57,Alternativ1[[#All],[Komponent/Løsning 
(NB! Bruk unike navn)]],0),MATCH($D60,Alternativ1[#Headers],0)+1))),0)),"")</f>
        <v/>
      </c>
    </row>
    <row r="65" spans="1:65" x14ac:dyDescent="0.2">
      <c r="B65" s="11">
        <f t="shared" ref="B65" ca="1" si="316">SUM(B57:B64)</f>
        <v>0</v>
      </c>
      <c r="C65" s="5"/>
      <c r="D65" s="5" t="s">
        <v>37</v>
      </c>
      <c r="E65" s="6">
        <f t="shared" ref="E65" ca="1" si="317">SUM(E57:E64)</f>
        <v>0</v>
      </c>
      <c r="F65" s="6">
        <f t="shared" ref="F65" ca="1" si="318">SUM(F57:F64)</f>
        <v>0</v>
      </c>
      <c r="G65" s="6">
        <f t="shared" ref="G65" ca="1" si="319">SUM(G57:G64)</f>
        <v>0</v>
      </c>
      <c r="H65" s="6">
        <f t="shared" ref="H65" ca="1" si="320">SUM(H57:H64)</f>
        <v>0</v>
      </c>
      <c r="I65" s="6">
        <f t="shared" ref="I65" ca="1" si="321">SUM(I57:I64)</f>
        <v>0</v>
      </c>
      <c r="J65" s="6">
        <f t="shared" ref="J65" ca="1" si="322">SUM(J57:J64)</f>
        <v>0</v>
      </c>
      <c r="K65" s="6">
        <f t="shared" ref="K65" ca="1" si="323">SUM(K57:K64)</f>
        <v>0</v>
      </c>
      <c r="L65" s="6">
        <f t="shared" ref="L65" ca="1" si="324">SUM(L57:L64)</f>
        <v>0</v>
      </c>
      <c r="M65" s="6">
        <f t="shared" ref="M65" ca="1" si="325">SUM(M57:M64)</f>
        <v>0</v>
      </c>
      <c r="N65" s="6">
        <f t="shared" ref="N65" ca="1" si="326">SUM(N57:N64)</f>
        <v>0</v>
      </c>
      <c r="O65" s="6">
        <f t="shared" ref="O65" ca="1" si="327">SUM(O57:O64)</f>
        <v>0</v>
      </c>
      <c r="P65" s="6">
        <f t="shared" ref="P65" ca="1" si="328">SUM(P57:P64)</f>
        <v>0</v>
      </c>
      <c r="Q65" s="6">
        <f t="shared" ref="Q65" ca="1" si="329">SUM(Q57:Q64)</f>
        <v>0</v>
      </c>
      <c r="R65" s="6">
        <f t="shared" ref="R65" ca="1" si="330">SUM(R57:R64)</f>
        <v>0</v>
      </c>
      <c r="S65" s="6">
        <f t="shared" ref="S65" ca="1" si="331">SUM(S57:S64)</f>
        <v>0</v>
      </c>
      <c r="T65" s="6">
        <f t="shared" ref="T65" ca="1" si="332">SUM(T57:T64)</f>
        <v>0</v>
      </c>
      <c r="U65" s="6">
        <f t="shared" ref="U65" ca="1" si="333">SUM(U57:U64)</f>
        <v>0</v>
      </c>
      <c r="V65" s="6">
        <f t="shared" ref="V65" ca="1" si="334">SUM(V57:V64)</f>
        <v>0</v>
      </c>
      <c r="W65" s="6">
        <f t="shared" ref="W65" ca="1" si="335">SUM(W57:W64)</f>
        <v>0</v>
      </c>
      <c r="X65" s="6">
        <f t="shared" ref="X65" ca="1" si="336">SUM(X57:X64)</f>
        <v>0</v>
      </c>
      <c r="Y65" s="6">
        <f t="shared" ref="Y65" ca="1" si="337">SUM(Y57:Y64)</f>
        <v>0</v>
      </c>
      <c r="Z65" s="6">
        <f t="shared" ref="Z65" ca="1" si="338">SUM(Z57:Z64)</f>
        <v>0</v>
      </c>
      <c r="AA65" s="6">
        <f t="shared" ref="AA65" ca="1" si="339">SUM(AA57:AA64)</f>
        <v>0</v>
      </c>
      <c r="AB65" s="6">
        <f t="shared" ref="AB65" ca="1" si="340">SUM(AB57:AB64)</f>
        <v>0</v>
      </c>
      <c r="AC65" s="6">
        <f t="shared" ref="AC65" ca="1" si="341">SUM(AC57:AC64)</f>
        <v>0</v>
      </c>
      <c r="AD65" s="6">
        <f t="shared" ref="AD65" ca="1" si="342">SUM(AD57:AD64)</f>
        <v>0</v>
      </c>
      <c r="AE65" s="6">
        <f t="shared" ref="AE65" ca="1" si="343">SUM(AE57:AE64)</f>
        <v>0</v>
      </c>
      <c r="AF65" s="6">
        <f t="shared" ref="AF65" ca="1" si="344">SUM(AF57:AF64)</f>
        <v>0</v>
      </c>
      <c r="AG65" s="6">
        <f t="shared" ref="AG65" ca="1" si="345">SUM(AG57:AG64)</f>
        <v>0</v>
      </c>
      <c r="AH65" s="6">
        <f t="shared" ref="AH65" ca="1" si="346">SUM(AH57:AH64)</f>
        <v>0</v>
      </c>
      <c r="AI65" s="6">
        <f t="shared" ref="AI65" ca="1" si="347">SUM(AI57:AI64)</f>
        <v>0</v>
      </c>
      <c r="AJ65" s="6">
        <f t="shared" ref="AJ65" si="348">SUM(AJ57:AJ64)</f>
        <v>0</v>
      </c>
      <c r="AK65" s="6">
        <f t="shared" ref="AK65" si="349">SUM(AK57:AK64)</f>
        <v>0</v>
      </c>
      <c r="AL65" s="6">
        <f t="shared" ref="AL65" si="350">SUM(AL57:AL64)</f>
        <v>0</v>
      </c>
      <c r="AM65" s="6">
        <f t="shared" ref="AM65" si="351">SUM(AM57:AM64)</f>
        <v>0</v>
      </c>
      <c r="AN65" s="6">
        <f t="shared" ref="AN65" si="352">SUM(AN57:AN64)</f>
        <v>0</v>
      </c>
      <c r="AO65" s="6">
        <f t="shared" ref="AO65" si="353">SUM(AO57:AO64)</f>
        <v>0</v>
      </c>
      <c r="AP65" s="6">
        <f t="shared" ref="AP65" si="354">SUM(AP57:AP64)</f>
        <v>0</v>
      </c>
      <c r="AQ65" s="6">
        <f t="shared" ref="AQ65" si="355">SUM(AQ57:AQ64)</f>
        <v>0</v>
      </c>
      <c r="AR65" s="6">
        <f t="shared" ref="AR65" si="356">SUM(AR57:AR64)</f>
        <v>0</v>
      </c>
      <c r="AS65" s="6">
        <f t="shared" ref="AS65" si="357">SUM(AS57:AS64)</f>
        <v>0</v>
      </c>
      <c r="AT65" s="6">
        <f t="shared" ref="AT65" si="358">SUM(AT57:AT64)</f>
        <v>0</v>
      </c>
      <c r="AU65" s="6">
        <f t="shared" ref="AU65" si="359">SUM(AU57:AU64)</f>
        <v>0</v>
      </c>
      <c r="AV65" s="6">
        <f t="shared" ref="AV65" si="360">SUM(AV57:AV64)</f>
        <v>0</v>
      </c>
      <c r="AW65" s="6">
        <f t="shared" ref="AW65" si="361">SUM(AW57:AW64)</f>
        <v>0</v>
      </c>
      <c r="AX65" s="6">
        <f t="shared" ref="AX65" si="362">SUM(AX57:AX64)</f>
        <v>0</v>
      </c>
      <c r="AY65" s="6">
        <f t="shared" ref="AY65" si="363">SUM(AY57:AY64)</f>
        <v>0</v>
      </c>
      <c r="AZ65" s="6">
        <f t="shared" ref="AZ65" si="364">SUM(AZ57:AZ64)</f>
        <v>0</v>
      </c>
      <c r="BA65" s="6">
        <f t="shared" ref="BA65" si="365">SUM(BA57:BA64)</f>
        <v>0</v>
      </c>
      <c r="BB65" s="6">
        <f t="shared" ref="BB65" si="366">SUM(BB57:BB64)</f>
        <v>0</v>
      </c>
      <c r="BC65" s="6">
        <f t="shared" ref="BC65" si="367">SUM(BC57:BC64)</f>
        <v>0</v>
      </c>
      <c r="BD65" s="6">
        <f t="shared" ref="BD65" si="368">SUM(BD57:BD64)</f>
        <v>0</v>
      </c>
      <c r="BE65" s="6">
        <f t="shared" ref="BE65" si="369">SUM(BE57:BE64)</f>
        <v>0</v>
      </c>
      <c r="BF65" s="6">
        <f t="shared" ref="BF65" si="370">SUM(BF57:BF64)</f>
        <v>0</v>
      </c>
      <c r="BG65" s="6">
        <f t="shared" ref="BG65" si="371">SUM(BG57:BG64)</f>
        <v>0</v>
      </c>
      <c r="BH65" s="6">
        <f t="shared" ref="BH65" si="372">SUM(BH57:BH64)</f>
        <v>0</v>
      </c>
      <c r="BI65" s="6">
        <f t="shared" ref="BI65" si="373">SUM(BI57:BI64)</f>
        <v>0</v>
      </c>
      <c r="BJ65" s="6">
        <f t="shared" ref="BJ65" si="374">SUM(BJ57:BJ64)</f>
        <v>0</v>
      </c>
      <c r="BK65" s="6">
        <f t="shared" ref="BK65" si="375">SUM(BK57:BK64)</f>
        <v>0</v>
      </c>
      <c r="BL65" s="6">
        <f t="shared" ref="BL65" si="376">SUM(BL57:BL64)</f>
        <v>0</v>
      </c>
      <c r="BM65" s="6">
        <f t="shared" ref="BM65" si="377">SUM(BM57:BM64)</f>
        <v>0</v>
      </c>
    </row>
    <row r="66" spans="1:65" x14ac:dyDescent="0.2">
      <c r="A66">
        <v>8</v>
      </c>
      <c r="B66" s="8" t="str">
        <f t="shared" ref="B66" ca="1" si="378">E66</f>
        <v/>
      </c>
      <c r="C66" s="4" t="str">
        <f ca="1">IF(OFFSET(Alternativ1[[#Headers],[Komponent/Løsning 
(NB! Bruk unike navn)]],A66,0)="","",OFFSET(Alternativ1[[#Headers],[Komponent/Løsning 
(NB! Bruk unike navn)]],A66,0))</f>
        <v/>
      </c>
      <c r="D66" t="str">
        <f>Alternativ1[[#Headers],[1. Anskaffelseskostnad (Engangskostnad)]]</f>
        <v>1. Anskaffelseskostnad (Engangskostnad)</v>
      </c>
      <c r="E66" s="2" t="str">
        <f ca="1">IFERROR(INDEX(Alternativ1[#All],MATCH('Kontantstrøm alt. 1'!$C66,Alternativ1[[#All],[Komponent/Løsning 
(NB! Bruk unike navn)]],0),MATCH($D66,Alternativ1[#Headers],0)),"")</f>
        <v/>
      </c>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row>
    <row r="67" spans="1:65" x14ac:dyDescent="0.2">
      <c r="B67" s="9">
        <f ca="1">IFERROR(NPV(Kalkrente,OFFSET('Kontantstrøm alt. 1'!$F67,0,0,1,Analyseperiode)),0)</f>
        <v>0</v>
      </c>
      <c r="C67" s="4"/>
      <c r="D67" t="str">
        <f>Alternativ1[[#Headers],[3.1. Drift]]</f>
        <v>3.1. Drift</v>
      </c>
      <c r="F67" s="2" t="str">
        <f ca="1">IFERROR(IF(F$2&gt;Analyseperiode,"",IF(MOD(F$2,ROUND(INDEX(Alternativ1[#All],MATCH('Kontantstrøm alt. 1'!$C66,Alternativ1[[#All],[Komponent/Løsning 
(NB! Bruk unike navn)]],0),MATCH($D67,Alternativ1[#Headers],0)+1),0))=0,INDEX(Alternativ1[#All],MATCH('Kontantstrøm alt. 1'!$C66,Alternativ1[[#All],[Komponent/Løsning 
(NB! Bruk unike navn)]],0),MATCH($D67,Alternativ1[#Headers],0)),0)),"")</f>
        <v/>
      </c>
      <c r="G67" s="2" t="str">
        <f ca="1">IFERROR(IF(G$2&gt;Analyseperiode,"",IF(MOD(G$2,ROUND(INDEX(Alternativ1[#All],MATCH('Kontantstrøm alt. 1'!$C66,Alternativ1[[#All],[Komponent/Løsning 
(NB! Bruk unike navn)]],0),MATCH($D67,Alternativ1[#Headers],0)+1),0))=0,INDEX(Alternativ1[#All],MATCH('Kontantstrøm alt. 1'!$C66,Alternativ1[[#All],[Komponent/Løsning 
(NB! Bruk unike navn)]],0),MATCH($D67,Alternativ1[#Headers],0)),0)),"")</f>
        <v/>
      </c>
      <c r="H67" s="2" t="str">
        <f ca="1">IFERROR(IF(H$2&gt;Analyseperiode,"",IF(MOD(H$2,ROUND(INDEX(Alternativ1[#All],MATCH('Kontantstrøm alt. 1'!$C66,Alternativ1[[#All],[Komponent/Løsning 
(NB! Bruk unike navn)]],0),MATCH($D67,Alternativ1[#Headers],0)+1),0))=0,INDEX(Alternativ1[#All],MATCH('Kontantstrøm alt. 1'!$C66,Alternativ1[[#All],[Komponent/Løsning 
(NB! Bruk unike navn)]],0),MATCH($D67,Alternativ1[#Headers],0)),0)),"")</f>
        <v/>
      </c>
      <c r="I67" s="2" t="str">
        <f ca="1">IFERROR(IF(I$2&gt;Analyseperiode,"",IF(MOD(I$2,ROUND(INDEX(Alternativ1[#All],MATCH('Kontantstrøm alt. 1'!$C66,Alternativ1[[#All],[Komponent/Løsning 
(NB! Bruk unike navn)]],0),MATCH($D67,Alternativ1[#Headers],0)+1),0))=0,INDEX(Alternativ1[#All],MATCH('Kontantstrøm alt. 1'!$C66,Alternativ1[[#All],[Komponent/Løsning 
(NB! Bruk unike navn)]],0),MATCH($D67,Alternativ1[#Headers],0)),0)),"")</f>
        <v/>
      </c>
      <c r="J67" s="2" t="str">
        <f ca="1">IFERROR(IF(J$2&gt;Analyseperiode,"",IF(MOD(J$2,ROUND(INDEX(Alternativ1[#All],MATCH('Kontantstrøm alt. 1'!$C66,Alternativ1[[#All],[Komponent/Løsning 
(NB! Bruk unike navn)]],0),MATCH($D67,Alternativ1[#Headers],0)+1),0))=0,INDEX(Alternativ1[#All],MATCH('Kontantstrøm alt. 1'!$C66,Alternativ1[[#All],[Komponent/Løsning 
(NB! Bruk unike navn)]],0),MATCH($D67,Alternativ1[#Headers],0)),0)),"")</f>
        <v/>
      </c>
      <c r="K67" s="2" t="str">
        <f ca="1">IFERROR(IF(K$2&gt;Analyseperiode,"",IF(MOD(K$2,ROUND(INDEX(Alternativ1[#All],MATCH('Kontantstrøm alt. 1'!$C66,Alternativ1[[#All],[Komponent/Løsning 
(NB! Bruk unike navn)]],0),MATCH($D67,Alternativ1[#Headers],0)+1),0))=0,INDEX(Alternativ1[#All],MATCH('Kontantstrøm alt. 1'!$C66,Alternativ1[[#All],[Komponent/Løsning 
(NB! Bruk unike navn)]],0),MATCH($D67,Alternativ1[#Headers],0)),0)),"")</f>
        <v/>
      </c>
      <c r="L67" s="2" t="str">
        <f ca="1">IFERROR(IF(L$2&gt;Analyseperiode,"",IF(MOD(L$2,ROUND(INDEX(Alternativ1[#All],MATCH('Kontantstrøm alt. 1'!$C66,Alternativ1[[#All],[Komponent/Løsning 
(NB! Bruk unike navn)]],0),MATCH($D67,Alternativ1[#Headers],0)+1),0))=0,INDEX(Alternativ1[#All],MATCH('Kontantstrøm alt. 1'!$C66,Alternativ1[[#All],[Komponent/Løsning 
(NB! Bruk unike navn)]],0),MATCH($D67,Alternativ1[#Headers],0)),0)),"")</f>
        <v/>
      </c>
      <c r="M67" s="2" t="str">
        <f ca="1">IFERROR(IF(M$2&gt;Analyseperiode,"",IF(MOD(M$2,ROUND(INDEX(Alternativ1[#All],MATCH('Kontantstrøm alt. 1'!$C66,Alternativ1[[#All],[Komponent/Løsning 
(NB! Bruk unike navn)]],0),MATCH($D67,Alternativ1[#Headers],0)+1),0))=0,INDEX(Alternativ1[#All],MATCH('Kontantstrøm alt. 1'!$C66,Alternativ1[[#All],[Komponent/Løsning 
(NB! Bruk unike navn)]],0),MATCH($D67,Alternativ1[#Headers],0)),0)),"")</f>
        <v/>
      </c>
      <c r="N67" s="2" t="str">
        <f ca="1">IFERROR(IF(N$2&gt;Analyseperiode,"",IF(MOD(N$2,ROUND(INDEX(Alternativ1[#All],MATCH('Kontantstrøm alt. 1'!$C66,Alternativ1[[#All],[Komponent/Løsning 
(NB! Bruk unike navn)]],0),MATCH($D67,Alternativ1[#Headers],0)+1),0))=0,INDEX(Alternativ1[#All],MATCH('Kontantstrøm alt. 1'!$C66,Alternativ1[[#All],[Komponent/Løsning 
(NB! Bruk unike navn)]],0),MATCH($D67,Alternativ1[#Headers],0)),0)),"")</f>
        <v/>
      </c>
      <c r="O67" s="2" t="str">
        <f ca="1">IFERROR(IF(O$2&gt;Analyseperiode,"",IF(MOD(O$2,ROUND(INDEX(Alternativ1[#All],MATCH('Kontantstrøm alt. 1'!$C66,Alternativ1[[#All],[Komponent/Løsning 
(NB! Bruk unike navn)]],0),MATCH($D67,Alternativ1[#Headers],0)+1),0))=0,INDEX(Alternativ1[#All],MATCH('Kontantstrøm alt. 1'!$C66,Alternativ1[[#All],[Komponent/Løsning 
(NB! Bruk unike navn)]],0),MATCH($D67,Alternativ1[#Headers],0)),0)),"")</f>
        <v/>
      </c>
      <c r="P67" s="2" t="str">
        <f ca="1">IFERROR(IF(P$2&gt;Analyseperiode,"",IF(MOD(P$2,ROUND(INDEX(Alternativ1[#All],MATCH('Kontantstrøm alt. 1'!$C66,Alternativ1[[#All],[Komponent/Løsning 
(NB! Bruk unike navn)]],0),MATCH($D67,Alternativ1[#Headers],0)+1),0))=0,INDEX(Alternativ1[#All],MATCH('Kontantstrøm alt. 1'!$C66,Alternativ1[[#All],[Komponent/Løsning 
(NB! Bruk unike navn)]],0),MATCH($D67,Alternativ1[#Headers],0)),0)),"")</f>
        <v/>
      </c>
      <c r="Q67" s="2" t="str">
        <f ca="1">IFERROR(IF(Q$2&gt;Analyseperiode,"",IF(MOD(Q$2,ROUND(INDEX(Alternativ1[#All],MATCH('Kontantstrøm alt. 1'!$C66,Alternativ1[[#All],[Komponent/Løsning 
(NB! Bruk unike navn)]],0),MATCH($D67,Alternativ1[#Headers],0)+1),0))=0,INDEX(Alternativ1[#All],MATCH('Kontantstrøm alt. 1'!$C66,Alternativ1[[#All],[Komponent/Løsning 
(NB! Bruk unike navn)]],0),MATCH($D67,Alternativ1[#Headers],0)),0)),"")</f>
        <v/>
      </c>
      <c r="R67" s="2" t="str">
        <f ca="1">IFERROR(IF(R$2&gt;Analyseperiode,"",IF(MOD(R$2,ROUND(INDEX(Alternativ1[#All],MATCH('Kontantstrøm alt. 1'!$C66,Alternativ1[[#All],[Komponent/Løsning 
(NB! Bruk unike navn)]],0),MATCH($D67,Alternativ1[#Headers],0)+1),0))=0,INDEX(Alternativ1[#All],MATCH('Kontantstrøm alt. 1'!$C66,Alternativ1[[#All],[Komponent/Løsning 
(NB! Bruk unike navn)]],0),MATCH($D67,Alternativ1[#Headers],0)),0)),"")</f>
        <v/>
      </c>
      <c r="S67" s="2" t="str">
        <f ca="1">IFERROR(IF(S$2&gt;Analyseperiode,"",IF(MOD(S$2,ROUND(INDEX(Alternativ1[#All],MATCH('Kontantstrøm alt. 1'!$C66,Alternativ1[[#All],[Komponent/Løsning 
(NB! Bruk unike navn)]],0),MATCH($D67,Alternativ1[#Headers],0)+1),0))=0,INDEX(Alternativ1[#All],MATCH('Kontantstrøm alt. 1'!$C66,Alternativ1[[#All],[Komponent/Løsning 
(NB! Bruk unike navn)]],0),MATCH($D67,Alternativ1[#Headers],0)),0)),"")</f>
        <v/>
      </c>
      <c r="T67" s="2" t="str">
        <f ca="1">IFERROR(IF(T$2&gt;Analyseperiode,"",IF(MOD(T$2,ROUND(INDEX(Alternativ1[#All],MATCH('Kontantstrøm alt. 1'!$C66,Alternativ1[[#All],[Komponent/Løsning 
(NB! Bruk unike navn)]],0),MATCH($D67,Alternativ1[#Headers],0)+1),0))=0,INDEX(Alternativ1[#All],MATCH('Kontantstrøm alt. 1'!$C66,Alternativ1[[#All],[Komponent/Løsning 
(NB! Bruk unike navn)]],0),MATCH($D67,Alternativ1[#Headers],0)),0)),"")</f>
        <v/>
      </c>
      <c r="U67" s="2" t="str">
        <f ca="1">IFERROR(IF(U$2&gt;Analyseperiode,"",IF(MOD(U$2,ROUND(INDEX(Alternativ1[#All],MATCH('Kontantstrøm alt. 1'!$C66,Alternativ1[[#All],[Komponent/Løsning 
(NB! Bruk unike navn)]],0),MATCH($D67,Alternativ1[#Headers],0)+1),0))=0,INDEX(Alternativ1[#All],MATCH('Kontantstrøm alt. 1'!$C66,Alternativ1[[#All],[Komponent/Løsning 
(NB! Bruk unike navn)]],0),MATCH($D67,Alternativ1[#Headers],0)),0)),"")</f>
        <v/>
      </c>
      <c r="V67" s="2" t="str">
        <f ca="1">IFERROR(IF(V$2&gt;Analyseperiode,"",IF(MOD(V$2,ROUND(INDEX(Alternativ1[#All],MATCH('Kontantstrøm alt. 1'!$C66,Alternativ1[[#All],[Komponent/Løsning 
(NB! Bruk unike navn)]],0),MATCH($D67,Alternativ1[#Headers],0)+1),0))=0,INDEX(Alternativ1[#All],MATCH('Kontantstrøm alt. 1'!$C66,Alternativ1[[#All],[Komponent/Løsning 
(NB! Bruk unike navn)]],0),MATCH($D67,Alternativ1[#Headers],0)),0)),"")</f>
        <v/>
      </c>
      <c r="W67" s="2" t="str">
        <f ca="1">IFERROR(IF(W$2&gt;Analyseperiode,"",IF(MOD(W$2,ROUND(INDEX(Alternativ1[#All],MATCH('Kontantstrøm alt. 1'!$C66,Alternativ1[[#All],[Komponent/Løsning 
(NB! Bruk unike navn)]],0),MATCH($D67,Alternativ1[#Headers],0)+1),0))=0,INDEX(Alternativ1[#All],MATCH('Kontantstrøm alt. 1'!$C66,Alternativ1[[#All],[Komponent/Løsning 
(NB! Bruk unike navn)]],0),MATCH($D67,Alternativ1[#Headers],0)),0)),"")</f>
        <v/>
      </c>
      <c r="X67" s="2" t="str">
        <f ca="1">IFERROR(IF(X$2&gt;Analyseperiode,"",IF(MOD(X$2,ROUND(INDEX(Alternativ1[#All],MATCH('Kontantstrøm alt. 1'!$C66,Alternativ1[[#All],[Komponent/Løsning 
(NB! Bruk unike navn)]],0),MATCH($D67,Alternativ1[#Headers],0)+1),0))=0,INDEX(Alternativ1[#All],MATCH('Kontantstrøm alt. 1'!$C66,Alternativ1[[#All],[Komponent/Løsning 
(NB! Bruk unike navn)]],0),MATCH($D67,Alternativ1[#Headers],0)),0)),"")</f>
        <v/>
      </c>
      <c r="Y67" s="2" t="str">
        <f ca="1">IFERROR(IF(Y$2&gt;Analyseperiode,"",IF(MOD(Y$2,ROUND(INDEX(Alternativ1[#All],MATCH('Kontantstrøm alt. 1'!$C66,Alternativ1[[#All],[Komponent/Løsning 
(NB! Bruk unike navn)]],0),MATCH($D67,Alternativ1[#Headers],0)+1),0))=0,INDEX(Alternativ1[#All],MATCH('Kontantstrøm alt. 1'!$C66,Alternativ1[[#All],[Komponent/Løsning 
(NB! Bruk unike navn)]],0),MATCH($D67,Alternativ1[#Headers],0)),0)),"")</f>
        <v/>
      </c>
      <c r="Z67" s="2" t="str">
        <f ca="1">IFERROR(IF(Z$2&gt;Analyseperiode,"",IF(MOD(Z$2,ROUND(INDEX(Alternativ1[#All],MATCH('Kontantstrøm alt. 1'!$C66,Alternativ1[[#All],[Komponent/Løsning 
(NB! Bruk unike navn)]],0),MATCH($D67,Alternativ1[#Headers],0)+1),0))=0,INDEX(Alternativ1[#All],MATCH('Kontantstrøm alt. 1'!$C66,Alternativ1[[#All],[Komponent/Løsning 
(NB! Bruk unike navn)]],0),MATCH($D67,Alternativ1[#Headers],0)),0)),"")</f>
        <v/>
      </c>
      <c r="AA67" s="2" t="str">
        <f ca="1">IFERROR(IF(AA$2&gt;Analyseperiode,"",IF(MOD(AA$2,ROUND(INDEX(Alternativ1[#All],MATCH('Kontantstrøm alt. 1'!$C66,Alternativ1[[#All],[Komponent/Løsning 
(NB! Bruk unike navn)]],0),MATCH($D67,Alternativ1[#Headers],0)+1),0))=0,INDEX(Alternativ1[#All],MATCH('Kontantstrøm alt. 1'!$C66,Alternativ1[[#All],[Komponent/Løsning 
(NB! Bruk unike navn)]],0),MATCH($D67,Alternativ1[#Headers],0)),0)),"")</f>
        <v/>
      </c>
      <c r="AB67" s="2" t="str">
        <f ca="1">IFERROR(IF(AB$2&gt;Analyseperiode,"",IF(MOD(AB$2,ROUND(INDEX(Alternativ1[#All],MATCH('Kontantstrøm alt. 1'!$C66,Alternativ1[[#All],[Komponent/Løsning 
(NB! Bruk unike navn)]],0),MATCH($D67,Alternativ1[#Headers],0)+1),0))=0,INDEX(Alternativ1[#All],MATCH('Kontantstrøm alt. 1'!$C66,Alternativ1[[#All],[Komponent/Løsning 
(NB! Bruk unike navn)]],0),MATCH($D67,Alternativ1[#Headers],0)),0)),"")</f>
        <v/>
      </c>
      <c r="AC67" s="2" t="str">
        <f ca="1">IFERROR(IF(AC$2&gt;Analyseperiode,"",IF(MOD(AC$2,ROUND(INDEX(Alternativ1[#All],MATCH('Kontantstrøm alt. 1'!$C66,Alternativ1[[#All],[Komponent/Løsning 
(NB! Bruk unike navn)]],0),MATCH($D67,Alternativ1[#Headers],0)+1),0))=0,INDEX(Alternativ1[#All],MATCH('Kontantstrøm alt. 1'!$C66,Alternativ1[[#All],[Komponent/Løsning 
(NB! Bruk unike navn)]],0),MATCH($D67,Alternativ1[#Headers],0)),0)),"")</f>
        <v/>
      </c>
      <c r="AD67" s="2" t="str">
        <f ca="1">IFERROR(IF(AD$2&gt;Analyseperiode,"",IF(MOD(AD$2,ROUND(INDEX(Alternativ1[#All],MATCH('Kontantstrøm alt. 1'!$C66,Alternativ1[[#All],[Komponent/Løsning 
(NB! Bruk unike navn)]],0),MATCH($D67,Alternativ1[#Headers],0)+1),0))=0,INDEX(Alternativ1[#All],MATCH('Kontantstrøm alt. 1'!$C66,Alternativ1[[#All],[Komponent/Løsning 
(NB! Bruk unike navn)]],0),MATCH($D67,Alternativ1[#Headers],0)),0)),"")</f>
        <v/>
      </c>
      <c r="AE67" s="2" t="str">
        <f ca="1">IFERROR(IF(AE$2&gt;Analyseperiode,"",IF(MOD(AE$2,ROUND(INDEX(Alternativ1[#All],MATCH('Kontantstrøm alt. 1'!$C66,Alternativ1[[#All],[Komponent/Løsning 
(NB! Bruk unike navn)]],0),MATCH($D67,Alternativ1[#Headers],0)+1),0))=0,INDEX(Alternativ1[#All],MATCH('Kontantstrøm alt. 1'!$C66,Alternativ1[[#All],[Komponent/Løsning 
(NB! Bruk unike navn)]],0),MATCH($D67,Alternativ1[#Headers],0)),0)),"")</f>
        <v/>
      </c>
      <c r="AF67" s="2" t="str">
        <f ca="1">IFERROR(IF(AF$2&gt;Analyseperiode,"",IF(MOD(AF$2,ROUND(INDEX(Alternativ1[#All],MATCH('Kontantstrøm alt. 1'!$C66,Alternativ1[[#All],[Komponent/Løsning 
(NB! Bruk unike navn)]],0),MATCH($D67,Alternativ1[#Headers],0)+1),0))=0,INDEX(Alternativ1[#All],MATCH('Kontantstrøm alt. 1'!$C66,Alternativ1[[#All],[Komponent/Løsning 
(NB! Bruk unike navn)]],0),MATCH($D67,Alternativ1[#Headers],0)),0)),"")</f>
        <v/>
      </c>
      <c r="AG67" s="2" t="str">
        <f ca="1">IFERROR(IF(AG$2&gt;Analyseperiode,"",IF(MOD(AG$2,ROUND(INDEX(Alternativ1[#All],MATCH('Kontantstrøm alt. 1'!$C66,Alternativ1[[#All],[Komponent/Løsning 
(NB! Bruk unike navn)]],0),MATCH($D67,Alternativ1[#Headers],0)+1),0))=0,INDEX(Alternativ1[#All],MATCH('Kontantstrøm alt. 1'!$C66,Alternativ1[[#All],[Komponent/Løsning 
(NB! Bruk unike navn)]],0),MATCH($D67,Alternativ1[#Headers],0)),0)),"")</f>
        <v/>
      </c>
      <c r="AH67" s="2" t="str">
        <f ca="1">IFERROR(IF(AH$2&gt;Analyseperiode,"",IF(MOD(AH$2,ROUND(INDEX(Alternativ1[#All],MATCH('Kontantstrøm alt. 1'!$C66,Alternativ1[[#All],[Komponent/Løsning 
(NB! Bruk unike navn)]],0),MATCH($D67,Alternativ1[#Headers],0)+1),0))=0,INDEX(Alternativ1[#All],MATCH('Kontantstrøm alt. 1'!$C66,Alternativ1[[#All],[Komponent/Løsning 
(NB! Bruk unike navn)]],0),MATCH($D67,Alternativ1[#Headers],0)),0)),"")</f>
        <v/>
      </c>
      <c r="AI67" s="2" t="str">
        <f ca="1">IFERROR(IF(AI$2&gt;Analyseperiode,"",IF(MOD(AI$2,ROUND(INDEX(Alternativ1[#All],MATCH('Kontantstrøm alt. 1'!$C66,Alternativ1[[#All],[Komponent/Løsning 
(NB! Bruk unike navn)]],0),MATCH($D67,Alternativ1[#Headers],0)+1),0))=0,INDEX(Alternativ1[#All],MATCH('Kontantstrøm alt. 1'!$C66,Alternativ1[[#All],[Komponent/Løsning 
(NB! Bruk unike navn)]],0),MATCH($D67,Alternativ1[#Headers],0)),0)),"")</f>
        <v/>
      </c>
      <c r="AJ67" s="2" t="str">
        <f>IFERROR(IF(AJ$2&gt;Analyseperiode,"",IF(MOD(AJ$2,ROUND(INDEX(Alternativ1[#All],MATCH('Kontantstrøm alt. 1'!$C66,Alternativ1[[#All],[Komponent/Løsning 
(NB! Bruk unike navn)]],0),MATCH($D67,Alternativ1[#Headers],0)+1),0))=0,INDEX(Alternativ1[#All],MATCH('Kontantstrøm alt. 1'!$C66,Alternativ1[[#All],[Komponent/Løsning 
(NB! Bruk unike navn)]],0),MATCH($D67,Alternativ1[#Headers],0)),0)),"")</f>
        <v/>
      </c>
      <c r="AK67" s="2" t="str">
        <f>IFERROR(IF(AK$2&gt;Analyseperiode,"",IF(MOD(AK$2,ROUND(INDEX(Alternativ1[#All],MATCH('Kontantstrøm alt. 1'!$C66,Alternativ1[[#All],[Komponent/Løsning 
(NB! Bruk unike navn)]],0),MATCH($D67,Alternativ1[#Headers],0)+1),0))=0,INDEX(Alternativ1[#All],MATCH('Kontantstrøm alt. 1'!$C66,Alternativ1[[#All],[Komponent/Løsning 
(NB! Bruk unike navn)]],0),MATCH($D67,Alternativ1[#Headers],0)),0)),"")</f>
        <v/>
      </c>
      <c r="AL67" s="2" t="str">
        <f>IFERROR(IF(AL$2&gt;Analyseperiode,"",IF(MOD(AL$2,ROUND(INDEX(Alternativ1[#All],MATCH('Kontantstrøm alt. 1'!$C66,Alternativ1[[#All],[Komponent/Løsning 
(NB! Bruk unike navn)]],0),MATCH($D67,Alternativ1[#Headers],0)+1),0))=0,INDEX(Alternativ1[#All],MATCH('Kontantstrøm alt. 1'!$C66,Alternativ1[[#All],[Komponent/Løsning 
(NB! Bruk unike navn)]],0),MATCH($D67,Alternativ1[#Headers],0)),0)),"")</f>
        <v/>
      </c>
      <c r="AM67" s="2" t="str">
        <f>IFERROR(IF(AM$2&gt;Analyseperiode,"",IF(MOD(AM$2,ROUND(INDEX(Alternativ1[#All],MATCH('Kontantstrøm alt. 1'!$C66,Alternativ1[[#All],[Komponent/Løsning 
(NB! Bruk unike navn)]],0),MATCH($D67,Alternativ1[#Headers],0)+1),0))=0,INDEX(Alternativ1[#All],MATCH('Kontantstrøm alt. 1'!$C66,Alternativ1[[#All],[Komponent/Løsning 
(NB! Bruk unike navn)]],0),MATCH($D67,Alternativ1[#Headers],0)),0)),"")</f>
        <v/>
      </c>
      <c r="AN67" s="2" t="str">
        <f>IFERROR(IF(AN$2&gt;Analyseperiode,"",IF(MOD(AN$2,ROUND(INDEX(Alternativ1[#All],MATCH('Kontantstrøm alt. 1'!$C66,Alternativ1[[#All],[Komponent/Løsning 
(NB! Bruk unike navn)]],0),MATCH($D67,Alternativ1[#Headers],0)+1),0))=0,INDEX(Alternativ1[#All],MATCH('Kontantstrøm alt. 1'!$C66,Alternativ1[[#All],[Komponent/Løsning 
(NB! Bruk unike navn)]],0),MATCH($D67,Alternativ1[#Headers],0)),0)),"")</f>
        <v/>
      </c>
      <c r="AO67" s="2" t="str">
        <f>IFERROR(IF(AO$2&gt;Analyseperiode,"",IF(MOD(AO$2,ROUND(INDEX(Alternativ1[#All],MATCH('Kontantstrøm alt. 1'!$C66,Alternativ1[[#All],[Komponent/Løsning 
(NB! Bruk unike navn)]],0),MATCH($D67,Alternativ1[#Headers],0)+1),0))=0,INDEX(Alternativ1[#All],MATCH('Kontantstrøm alt. 1'!$C66,Alternativ1[[#All],[Komponent/Løsning 
(NB! Bruk unike navn)]],0),MATCH($D67,Alternativ1[#Headers],0)),0)),"")</f>
        <v/>
      </c>
      <c r="AP67" s="2" t="str">
        <f>IFERROR(IF(AP$2&gt;Analyseperiode,"",IF(MOD(AP$2,ROUND(INDEX(Alternativ1[#All],MATCH('Kontantstrøm alt. 1'!$C66,Alternativ1[[#All],[Komponent/Løsning 
(NB! Bruk unike navn)]],0),MATCH($D67,Alternativ1[#Headers],0)+1),0))=0,INDEX(Alternativ1[#All],MATCH('Kontantstrøm alt. 1'!$C66,Alternativ1[[#All],[Komponent/Løsning 
(NB! Bruk unike navn)]],0),MATCH($D67,Alternativ1[#Headers],0)),0)),"")</f>
        <v/>
      </c>
      <c r="AQ67" s="2" t="str">
        <f>IFERROR(IF(AQ$2&gt;Analyseperiode,"",IF(MOD(AQ$2,ROUND(INDEX(Alternativ1[#All],MATCH('Kontantstrøm alt. 1'!$C66,Alternativ1[[#All],[Komponent/Løsning 
(NB! Bruk unike navn)]],0),MATCH($D67,Alternativ1[#Headers],0)+1),0))=0,INDEX(Alternativ1[#All],MATCH('Kontantstrøm alt. 1'!$C66,Alternativ1[[#All],[Komponent/Løsning 
(NB! Bruk unike navn)]],0),MATCH($D67,Alternativ1[#Headers],0)),0)),"")</f>
        <v/>
      </c>
      <c r="AR67" s="2" t="str">
        <f>IFERROR(IF(AR$2&gt;Analyseperiode,"",IF(MOD(AR$2,ROUND(INDEX(Alternativ1[#All],MATCH('Kontantstrøm alt. 1'!$C66,Alternativ1[[#All],[Komponent/Løsning 
(NB! Bruk unike navn)]],0),MATCH($D67,Alternativ1[#Headers],0)+1),0))=0,INDEX(Alternativ1[#All],MATCH('Kontantstrøm alt. 1'!$C66,Alternativ1[[#All],[Komponent/Løsning 
(NB! Bruk unike navn)]],0),MATCH($D67,Alternativ1[#Headers],0)),0)),"")</f>
        <v/>
      </c>
      <c r="AS67" s="2" t="str">
        <f>IFERROR(IF(AS$2&gt;Analyseperiode,"",IF(MOD(AS$2,ROUND(INDEX(Alternativ1[#All],MATCH('Kontantstrøm alt. 1'!$C66,Alternativ1[[#All],[Komponent/Løsning 
(NB! Bruk unike navn)]],0),MATCH($D67,Alternativ1[#Headers],0)+1),0))=0,INDEX(Alternativ1[#All],MATCH('Kontantstrøm alt. 1'!$C66,Alternativ1[[#All],[Komponent/Løsning 
(NB! Bruk unike navn)]],0),MATCH($D67,Alternativ1[#Headers],0)),0)),"")</f>
        <v/>
      </c>
      <c r="AT67" s="2" t="str">
        <f>IFERROR(IF(AT$2&gt;Analyseperiode,"",IF(MOD(AT$2,ROUND(INDEX(Alternativ1[#All],MATCH('Kontantstrøm alt. 1'!$C66,Alternativ1[[#All],[Komponent/Løsning 
(NB! Bruk unike navn)]],0),MATCH($D67,Alternativ1[#Headers],0)+1),0))=0,INDEX(Alternativ1[#All],MATCH('Kontantstrøm alt. 1'!$C66,Alternativ1[[#All],[Komponent/Løsning 
(NB! Bruk unike navn)]],0),MATCH($D67,Alternativ1[#Headers],0)),0)),"")</f>
        <v/>
      </c>
      <c r="AU67" s="2" t="str">
        <f>IFERROR(IF(AU$2&gt;Analyseperiode,"",IF(MOD(AU$2,ROUND(INDEX(Alternativ1[#All],MATCH('Kontantstrøm alt. 1'!$C66,Alternativ1[[#All],[Komponent/Løsning 
(NB! Bruk unike navn)]],0),MATCH($D67,Alternativ1[#Headers],0)+1),0))=0,INDEX(Alternativ1[#All],MATCH('Kontantstrøm alt. 1'!$C66,Alternativ1[[#All],[Komponent/Løsning 
(NB! Bruk unike navn)]],0),MATCH($D67,Alternativ1[#Headers],0)),0)),"")</f>
        <v/>
      </c>
      <c r="AV67" s="2" t="str">
        <f>IFERROR(IF(AV$2&gt;Analyseperiode,"",IF(MOD(AV$2,ROUND(INDEX(Alternativ1[#All],MATCH('Kontantstrøm alt. 1'!$C66,Alternativ1[[#All],[Komponent/Løsning 
(NB! Bruk unike navn)]],0),MATCH($D67,Alternativ1[#Headers],0)+1),0))=0,INDEX(Alternativ1[#All],MATCH('Kontantstrøm alt. 1'!$C66,Alternativ1[[#All],[Komponent/Løsning 
(NB! Bruk unike navn)]],0),MATCH($D67,Alternativ1[#Headers],0)),0)),"")</f>
        <v/>
      </c>
      <c r="AW67" s="2" t="str">
        <f>IFERROR(IF(AW$2&gt;Analyseperiode,"",IF(MOD(AW$2,ROUND(INDEX(Alternativ1[#All],MATCH('Kontantstrøm alt. 1'!$C66,Alternativ1[[#All],[Komponent/Løsning 
(NB! Bruk unike navn)]],0),MATCH($D67,Alternativ1[#Headers],0)+1),0))=0,INDEX(Alternativ1[#All],MATCH('Kontantstrøm alt. 1'!$C66,Alternativ1[[#All],[Komponent/Løsning 
(NB! Bruk unike navn)]],0),MATCH($D67,Alternativ1[#Headers],0)),0)),"")</f>
        <v/>
      </c>
      <c r="AX67" s="2" t="str">
        <f>IFERROR(IF(AX$2&gt;Analyseperiode,"",IF(MOD(AX$2,ROUND(INDEX(Alternativ1[#All],MATCH('Kontantstrøm alt. 1'!$C66,Alternativ1[[#All],[Komponent/Løsning 
(NB! Bruk unike navn)]],0),MATCH($D67,Alternativ1[#Headers],0)+1),0))=0,INDEX(Alternativ1[#All],MATCH('Kontantstrøm alt. 1'!$C66,Alternativ1[[#All],[Komponent/Løsning 
(NB! Bruk unike navn)]],0),MATCH($D67,Alternativ1[#Headers],0)),0)),"")</f>
        <v/>
      </c>
      <c r="AY67" s="2" t="str">
        <f>IFERROR(IF(AY$2&gt;Analyseperiode,"",IF(MOD(AY$2,ROUND(INDEX(Alternativ1[#All],MATCH('Kontantstrøm alt. 1'!$C66,Alternativ1[[#All],[Komponent/Løsning 
(NB! Bruk unike navn)]],0),MATCH($D67,Alternativ1[#Headers],0)+1),0))=0,INDEX(Alternativ1[#All],MATCH('Kontantstrøm alt. 1'!$C66,Alternativ1[[#All],[Komponent/Løsning 
(NB! Bruk unike navn)]],0),MATCH($D67,Alternativ1[#Headers],0)),0)),"")</f>
        <v/>
      </c>
      <c r="AZ67" s="2" t="str">
        <f>IFERROR(IF(AZ$2&gt;Analyseperiode,"",IF(MOD(AZ$2,ROUND(INDEX(Alternativ1[#All],MATCH('Kontantstrøm alt. 1'!$C66,Alternativ1[[#All],[Komponent/Løsning 
(NB! Bruk unike navn)]],0),MATCH($D67,Alternativ1[#Headers],0)+1),0))=0,INDEX(Alternativ1[#All],MATCH('Kontantstrøm alt. 1'!$C66,Alternativ1[[#All],[Komponent/Løsning 
(NB! Bruk unike navn)]],0),MATCH($D67,Alternativ1[#Headers],0)),0)),"")</f>
        <v/>
      </c>
      <c r="BA67" s="2" t="str">
        <f>IFERROR(IF(BA$2&gt;Analyseperiode,"",IF(MOD(BA$2,ROUND(INDEX(Alternativ1[#All],MATCH('Kontantstrøm alt. 1'!$C66,Alternativ1[[#All],[Komponent/Løsning 
(NB! Bruk unike navn)]],0),MATCH($D67,Alternativ1[#Headers],0)+1),0))=0,INDEX(Alternativ1[#All],MATCH('Kontantstrøm alt. 1'!$C66,Alternativ1[[#All],[Komponent/Løsning 
(NB! Bruk unike navn)]],0),MATCH($D67,Alternativ1[#Headers],0)),0)),"")</f>
        <v/>
      </c>
      <c r="BB67" s="2" t="str">
        <f>IFERROR(IF(BB$2&gt;Analyseperiode,"",IF(MOD(BB$2,ROUND(INDEX(Alternativ1[#All],MATCH('Kontantstrøm alt. 1'!$C66,Alternativ1[[#All],[Komponent/Løsning 
(NB! Bruk unike navn)]],0),MATCH($D67,Alternativ1[#Headers],0)+1),0))=0,INDEX(Alternativ1[#All],MATCH('Kontantstrøm alt. 1'!$C66,Alternativ1[[#All],[Komponent/Løsning 
(NB! Bruk unike navn)]],0),MATCH($D67,Alternativ1[#Headers],0)),0)),"")</f>
        <v/>
      </c>
      <c r="BC67" s="2" t="str">
        <f>IFERROR(IF(BC$2&gt;Analyseperiode,"",IF(MOD(BC$2,ROUND(INDEX(Alternativ1[#All],MATCH('Kontantstrøm alt. 1'!$C66,Alternativ1[[#All],[Komponent/Løsning 
(NB! Bruk unike navn)]],0),MATCH($D67,Alternativ1[#Headers],0)+1),0))=0,INDEX(Alternativ1[#All],MATCH('Kontantstrøm alt. 1'!$C66,Alternativ1[[#All],[Komponent/Løsning 
(NB! Bruk unike navn)]],0),MATCH($D67,Alternativ1[#Headers],0)),0)),"")</f>
        <v/>
      </c>
      <c r="BD67" s="2" t="str">
        <f>IFERROR(IF(BD$2&gt;Analyseperiode,"",IF(MOD(BD$2,ROUND(INDEX(Alternativ1[#All],MATCH('Kontantstrøm alt. 1'!$C66,Alternativ1[[#All],[Komponent/Løsning 
(NB! Bruk unike navn)]],0),MATCH($D67,Alternativ1[#Headers],0)+1),0))=0,INDEX(Alternativ1[#All],MATCH('Kontantstrøm alt. 1'!$C66,Alternativ1[[#All],[Komponent/Løsning 
(NB! Bruk unike navn)]],0),MATCH($D67,Alternativ1[#Headers],0)),0)),"")</f>
        <v/>
      </c>
      <c r="BE67" s="2" t="str">
        <f>IFERROR(IF(BE$2&gt;Analyseperiode,"",IF(MOD(BE$2,ROUND(INDEX(Alternativ1[#All],MATCH('Kontantstrøm alt. 1'!$C66,Alternativ1[[#All],[Komponent/Løsning 
(NB! Bruk unike navn)]],0),MATCH($D67,Alternativ1[#Headers],0)+1),0))=0,INDEX(Alternativ1[#All],MATCH('Kontantstrøm alt. 1'!$C66,Alternativ1[[#All],[Komponent/Løsning 
(NB! Bruk unike navn)]],0),MATCH($D67,Alternativ1[#Headers],0)),0)),"")</f>
        <v/>
      </c>
      <c r="BF67" s="2" t="str">
        <f>IFERROR(IF(BF$2&gt;Analyseperiode,"",IF(MOD(BF$2,ROUND(INDEX(Alternativ1[#All],MATCH('Kontantstrøm alt. 1'!$C66,Alternativ1[[#All],[Komponent/Løsning 
(NB! Bruk unike navn)]],0),MATCH($D67,Alternativ1[#Headers],0)+1),0))=0,INDEX(Alternativ1[#All],MATCH('Kontantstrøm alt. 1'!$C66,Alternativ1[[#All],[Komponent/Løsning 
(NB! Bruk unike navn)]],0),MATCH($D67,Alternativ1[#Headers],0)),0)),"")</f>
        <v/>
      </c>
      <c r="BG67" s="2" t="str">
        <f>IFERROR(IF(BG$2&gt;Analyseperiode,"",IF(MOD(BG$2,ROUND(INDEX(Alternativ1[#All],MATCH('Kontantstrøm alt. 1'!$C66,Alternativ1[[#All],[Komponent/Løsning 
(NB! Bruk unike navn)]],0),MATCH($D67,Alternativ1[#Headers],0)+1),0))=0,INDEX(Alternativ1[#All],MATCH('Kontantstrøm alt. 1'!$C66,Alternativ1[[#All],[Komponent/Løsning 
(NB! Bruk unike navn)]],0),MATCH($D67,Alternativ1[#Headers],0)),0)),"")</f>
        <v/>
      </c>
      <c r="BH67" s="2" t="str">
        <f>IFERROR(IF(BH$2&gt;Analyseperiode,"",IF(MOD(BH$2,ROUND(INDEX(Alternativ1[#All],MATCH('Kontantstrøm alt. 1'!$C66,Alternativ1[[#All],[Komponent/Løsning 
(NB! Bruk unike navn)]],0),MATCH($D67,Alternativ1[#Headers],0)+1),0))=0,INDEX(Alternativ1[#All],MATCH('Kontantstrøm alt. 1'!$C66,Alternativ1[[#All],[Komponent/Løsning 
(NB! Bruk unike navn)]],0),MATCH($D67,Alternativ1[#Headers],0)),0)),"")</f>
        <v/>
      </c>
      <c r="BI67" s="2" t="str">
        <f>IFERROR(IF(BI$2&gt;Analyseperiode,"",IF(MOD(BI$2,ROUND(INDEX(Alternativ1[#All],MATCH('Kontantstrøm alt. 1'!$C66,Alternativ1[[#All],[Komponent/Løsning 
(NB! Bruk unike navn)]],0),MATCH($D67,Alternativ1[#Headers],0)+1),0))=0,INDEX(Alternativ1[#All],MATCH('Kontantstrøm alt. 1'!$C66,Alternativ1[[#All],[Komponent/Løsning 
(NB! Bruk unike navn)]],0),MATCH($D67,Alternativ1[#Headers],0)),0)),"")</f>
        <v/>
      </c>
      <c r="BJ67" s="2" t="str">
        <f>IFERROR(IF(BJ$2&gt;Analyseperiode,"",IF(MOD(BJ$2,ROUND(INDEX(Alternativ1[#All],MATCH('Kontantstrøm alt. 1'!$C66,Alternativ1[[#All],[Komponent/Løsning 
(NB! Bruk unike navn)]],0),MATCH($D67,Alternativ1[#Headers],0)+1),0))=0,INDEX(Alternativ1[#All],MATCH('Kontantstrøm alt. 1'!$C66,Alternativ1[[#All],[Komponent/Løsning 
(NB! Bruk unike navn)]],0),MATCH($D67,Alternativ1[#Headers],0)),0)),"")</f>
        <v/>
      </c>
      <c r="BK67" s="2" t="str">
        <f>IFERROR(IF(BK$2&gt;Analyseperiode,"",IF(MOD(BK$2,ROUND(INDEX(Alternativ1[#All],MATCH('Kontantstrøm alt. 1'!$C66,Alternativ1[[#All],[Komponent/Løsning 
(NB! Bruk unike navn)]],0),MATCH($D67,Alternativ1[#Headers],0)+1),0))=0,INDEX(Alternativ1[#All],MATCH('Kontantstrøm alt. 1'!$C66,Alternativ1[[#All],[Komponent/Løsning 
(NB! Bruk unike navn)]],0),MATCH($D67,Alternativ1[#Headers],0)),0)),"")</f>
        <v/>
      </c>
      <c r="BL67" s="2" t="str">
        <f>IFERROR(IF(BL$2&gt;Analyseperiode,"",IF(MOD(BL$2,ROUND(INDEX(Alternativ1[#All],MATCH('Kontantstrøm alt. 1'!$C66,Alternativ1[[#All],[Komponent/Løsning 
(NB! Bruk unike navn)]],0),MATCH($D67,Alternativ1[#Headers],0)+1),0))=0,INDEX(Alternativ1[#All],MATCH('Kontantstrøm alt. 1'!$C66,Alternativ1[[#All],[Komponent/Løsning 
(NB! Bruk unike navn)]],0),MATCH($D67,Alternativ1[#Headers],0)),0)),"")</f>
        <v/>
      </c>
      <c r="BM67" s="2" t="str">
        <f>IFERROR(IF(BM$2&gt;Analyseperiode,"",IF(MOD(BM$2,ROUND(INDEX(Alternativ1[#All],MATCH('Kontantstrøm alt. 1'!$C66,Alternativ1[[#All],[Komponent/Løsning 
(NB! Bruk unike navn)]],0),MATCH($D67,Alternativ1[#Headers],0)+1),0))=0,INDEX(Alternativ1[#All],MATCH('Kontantstrøm alt. 1'!$C66,Alternativ1[[#All],[Komponent/Løsning 
(NB! Bruk unike navn)]],0),MATCH($D67,Alternativ1[#Headers],0)),0)),"")</f>
        <v/>
      </c>
    </row>
    <row r="68" spans="1:65" x14ac:dyDescent="0.2">
      <c r="B68" s="9">
        <f ca="1">IFERROR(NPV(Kalkrente,OFFSET('Kontantstrøm alt. 1'!$F68,0,0,1,Analyseperiode)),0)</f>
        <v>0</v>
      </c>
      <c r="C68" s="4"/>
      <c r="D68" t="str">
        <f>Alternativ1[[#Headers],[3.2. Vedlikehold]]</f>
        <v>3.2. Vedlikehold</v>
      </c>
      <c r="E68" s="2"/>
      <c r="F68" s="2" t="str">
        <f ca="1">IFERROR(IF(F$2&gt;Analyseperiode,"",IF(MOD(F$2,ROUND(INDEX(Alternativ1[#All],MATCH('Kontantstrøm alt. 1'!$C66,Alternativ1[[#All],[Komponent/Løsning 
(NB! Bruk unike navn)]],0),MATCH($D68,Alternativ1[#Headers],0)+1),0))=0,INDEX(Alternativ1[#All],MATCH('Kontantstrøm alt. 1'!$C66,Alternativ1[[#All],[Komponent/Løsning 
(NB! Bruk unike navn)]],0),MATCH($D68,Alternativ1[#Headers],0)),0)),"")</f>
        <v/>
      </c>
      <c r="G68" s="2" t="str">
        <f ca="1">IFERROR(IF(G$2&gt;Analyseperiode,"",IF(MOD(G$2,ROUND(INDEX(Alternativ1[#All],MATCH('Kontantstrøm alt. 1'!$C66,Alternativ1[[#All],[Komponent/Løsning 
(NB! Bruk unike navn)]],0),MATCH($D68,Alternativ1[#Headers],0)+1),0))=0,INDEX(Alternativ1[#All],MATCH('Kontantstrøm alt. 1'!$C66,Alternativ1[[#All],[Komponent/Løsning 
(NB! Bruk unike navn)]],0),MATCH($D68,Alternativ1[#Headers],0)),0)),"")</f>
        <v/>
      </c>
      <c r="H68" s="2" t="str">
        <f ca="1">IFERROR(IF(H$2&gt;Analyseperiode,"",IF(MOD(H$2,ROUND(INDEX(Alternativ1[#All],MATCH('Kontantstrøm alt. 1'!$C66,Alternativ1[[#All],[Komponent/Løsning 
(NB! Bruk unike navn)]],0),MATCH($D68,Alternativ1[#Headers],0)+1),0))=0,INDEX(Alternativ1[#All],MATCH('Kontantstrøm alt. 1'!$C66,Alternativ1[[#All],[Komponent/Løsning 
(NB! Bruk unike navn)]],0),MATCH($D68,Alternativ1[#Headers],0)),0)),"")</f>
        <v/>
      </c>
      <c r="I68" s="2" t="str">
        <f ca="1">IFERROR(IF(I$2&gt;Analyseperiode,"",IF(MOD(I$2,ROUND(INDEX(Alternativ1[#All],MATCH('Kontantstrøm alt. 1'!$C66,Alternativ1[[#All],[Komponent/Løsning 
(NB! Bruk unike navn)]],0),MATCH($D68,Alternativ1[#Headers],0)+1),0))=0,INDEX(Alternativ1[#All],MATCH('Kontantstrøm alt. 1'!$C66,Alternativ1[[#All],[Komponent/Løsning 
(NB! Bruk unike navn)]],0),MATCH($D68,Alternativ1[#Headers],0)),0)),"")</f>
        <v/>
      </c>
      <c r="J68" s="2" t="str">
        <f ca="1">IFERROR(IF(J$2&gt;Analyseperiode,"",IF(MOD(J$2,ROUND(INDEX(Alternativ1[#All],MATCH('Kontantstrøm alt. 1'!$C66,Alternativ1[[#All],[Komponent/Løsning 
(NB! Bruk unike navn)]],0),MATCH($D68,Alternativ1[#Headers],0)+1),0))=0,INDEX(Alternativ1[#All],MATCH('Kontantstrøm alt. 1'!$C66,Alternativ1[[#All],[Komponent/Løsning 
(NB! Bruk unike navn)]],0),MATCH($D68,Alternativ1[#Headers],0)),0)),"")</f>
        <v/>
      </c>
      <c r="K68" s="2" t="str">
        <f ca="1">IFERROR(IF(K$2&gt;Analyseperiode,"",IF(MOD(K$2,ROUND(INDEX(Alternativ1[#All],MATCH('Kontantstrøm alt. 1'!$C66,Alternativ1[[#All],[Komponent/Løsning 
(NB! Bruk unike navn)]],0),MATCH($D68,Alternativ1[#Headers],0)+1),0))=0,INDEX(Alternativ1[#All],MATCH('Kontantstrøm alt. 1'!$C66,Alternativ1[[#All],[Komponent/Løsning 
(NB! Bruk unike navn)]],0),MATCH($D68,Alternativ1[#Headers],0)),0)),"")</f>
        <v/>
      </c>
      <c r="L68" s="2" t="str">
        <f ca="1">IFERROR(IF(L$2&gt;Analyseperiode,"",IF(MOD(L$2,ROUND(INDEX(Alternativ1[#All],MATCH('Kontantstrøm alt. 1'!$C66,Alternativ1[[#All],[Komponent/Løsning 
(NB! Bruk unike navn)]],0),MATCH($D68,Alternativ1[#Headers],0)+1),0))=0,INDEX(Alternativ1[#All],MATCH('Kontantstrøm alt. 1'!$C66,Alternativ1[[#All],[Komponent/Løsning 
(NB! Bruk unike navn)]],0),MATCH($D68,Alternativ1[#Headers],0)),0)),"")</f>
        <v/>
      </c>
      <c r="M68" s="2" t="str">
        <f ca="1">IFERROR(IF(M$2&gt;Analyseperiode,"",IF(MOD(M$2,ROUND(INDEX(Alternativ1[#All],MATCH('Kontantstrøm alt. 1'!$C66,Alternativ1[[#All],[Komponent/Løsning 
(NB! Bruk unike navn)]],0),MATCH($D68,Alternativ1[#Headers],0)+1),0))=0,INDEX(Alternativ1[#All],MATCH('Kontantstrøm alt. 1'!$C66,Alternativ1[[#All],[Komponent/Løsning 
(NB! Bruk unike navn)]],0),MATCH($D68,Alternativ1[#Headers],0)),0)),"")</f>
        <v/>
      </c>
      <c r="N68" s="2" t="str">
        <f ca="1">IFERROR(IF(N$2&gt;Analyseperiode,"",IF(MOD(N$2,ROUND(INDEX(Alternativ1[#All],MATCH('Kontantstrøm alt. 1'!$C66,Alternativ1[[#All],[Komponent/Løsning 
(NB! Bruk unike navn)]],0),MATCH($D68,Alternativ1[#Headers],0)+1),0))=0,INDEX(Alternativ1[#All],MATCH('Kontantstrøm alt. 1'!$C66,Alternativ1[[#All],[Komponent/Løsning 
(NB! Bruk unike navn)]],0),MATCH($D68,Alternativ1[#Headers],0)),0)),"")</f>
        <v/>
      </c>
      <c r="O68" s="2" t="str">
        <f ca="1">IFERROR(IF(O$2&gt;Analyseperiode,"",IF(MOD(O$2,ROUND(INDEX(Alternativ1[#All],MATCH('Kontantstrøm alt. 1'!$C66,Alternativ1[[#All],[Komponent/Løsning 
(NB! Bruk unike navn)]],0),MATCH($D68,Alternativ1[#Headers],0)+1),0))=0,INDEX(Alternativ1[#All],MATCH('Kontantstrøm alt. 1'!$C66,Alternativ1[[#All],[Komponent/Løsning 
(NB! Bruk unike navn)]],0),MATCH($D68,Alternativ1[#Headers],0)),0)),"")</f>
        <v/>
      </c>
      <c r="P68" s="2" t="str">
        <f ca="1">IFERROR(IF(P$2&gt;Analyseperiode,"",IF(MOD(P$2,ROUND(INDEX(Alternativ1[#All],MATCH('Kontantstrøm alt. 1'!$C66,Alternativ1[[#All],[Komponent/Løsning 
(NB! Bruk unike navn)]],0),MATCH($D68,Alternativ1[#Headers],0)+1),0))=0,INDEX(Alternativ1[#All],MATCH('Kontantstrøm alt. 1'!$C66,Alternativ1[[#All],[Komponent/Løsning 
(NB! Bruk unike navn)]],0),MATCH($D68,Alternativ1[#Headers],0)),0)),"")</f>
        <v/>
      </c>
      <c r="Q68" s="2" t="str">
        <f ca="1">IFERROR(IF(Q$2&gt;Analyseperiode,"",IF(MOD(Q$2,ROUND(INDEX(Alternativ1[#All],MATCH('Kontantstrøm alt. 1'!$C66,Alternativ1[[#All],[Komponent/Løsning 
(NB! Bruk unike navn)]],0),MATCH($D68,Alternativ1[#Headers],0)+1),0))=0,INDEX(Alternativ1[#All],MATCH('Kontantstrøm alt. 1'!$C66,Alternativ1[[#All],[Komponent/Løsning 
(NB! Bruk unike navn)]],0),MATCH($D68,Alternativ1[#Headers],0)),0)),"")</f>
        <v/>
      </c>
      <c r="R68" s="2" t="str">
        <f ca="1">IFERROR(IF(R$2&gt;Analyseperiode,"",IF(MOD(R$2,ROUND(INDEX(Alternativ1[#All],MATCH('Kontantstrøm alt. 1'!$C66,Alternativ1[[#All],[Komponent/Løsning 
(NB! Bruk unike navn)]],0),MATCH($D68,Alternativ1[#Headers],0)+1),0))=0,INDEX(Alternativ1[#All],MATCH('Kontantstrøm alt. 1'!$C66,Alternativ1[[#All],[Komponent/Løsning 
(NB! Bruk unike navn)]],0),MATCH($D68,Alternativ1[#Headers],0)),0)),"")</f>
        <v/>
      </c>
      <c r="S68" s="2" t="str">
        <f ca="1">IFERROR(IF(S$2&gt;Analyseperiode,"",IF(MOD(S$2,ROUND(INDEX(Alternativ1[#All],MATCH('Kontantstrøm alt. 1'!$C66,Alternativ1[[#All],[Komponent/Løsning 
(NB! Bruk unike navn)]],0),MATCH($D68,Alternativ1[#Headers],0)+1),0))=0,INDEX(Alternativ1[#All],MATCH('Kontantstrøm alt. 1'!$C66,Alternativ1[[#All],[Komponent/Løsning 
(NB! Bruk unike navn)]],0),MATCH($D68,Alternativ1[#Headers],0)),0)),"")</f>
        <v/>
      </c>
      <c r="T68" s="2" t="str">
        <f ca="1">IFERROR(IF(T$2&gt;Analyseperiode,"",IF(MOD(T$2,ROUND(INDEX(Alternativ1[#All],MATCH('Kontantstrøm alt. 1'!$C66,Alternativ1[[#All],[Komponent/Løsning 
(NB! Bruk unike navn)]],0),MATCH($D68,Alternativ1[#Headers],0)+1),0))=0,INDEX(Alternativ1[#All],MATCH('Kontantstrøm alt. 1'!$C66,Alternativ1[[#All],[Komponent/Løsning 
(NB! Bruk unike navn)]],0),MATCH($D68,Alternativ1[#Headers],0)),0)),"")</f>
        <v/>
      </c>
      <c r="U68" s="2" t="str">
        <f ca="1">IFERROR(IF(U$2&gt;Analyseperiode,"",IF(MOD(U$2,ROUND(INDEX(Alternativ1[#All],MATCH('Kontantstrøm alt. 1'!$C66,Alternativ1[[#All],[Komponent/Løsning 
(NB! Bruk unike navn)]],0),MATCH($D68,Alternativ1[#Headers],0)+1),0))=0,INDEX(Alternativ1[#All],MATCH('Kontantstrøm alt. 1'!$C66,Alternativ1[[#All],[Komponent/Løsning 
(NB! Bruk unike navn)]],0),MATCH($D68,Alternativ1[#Headers],0)),0)),"")</f>
        <v/>
      </c>
      <c r="V68" s="2" t="str">
        <f ca="1">IFERROR(IF(V$2&gt;Analyseperiode,"",IF(MOD(V$2,ROUND(INDEX(Alternativ1[#All],MATCH('Kontantstrøm alt. 1'!$C66,Alternativ1[[#All],[Komponent/Løsning 
(NB! Bruk unike navn)]],0),MATCH($D68,Alternativ1[#Headers],0)+1),0))=0,INDEX(Alternativ1[#All],MATCH('Kontantstrøm alt. 1'!$C66,Alternativ1[[#All],[Komponent/Løsning 
(NB! Bruk unike navn)]],0),MATCH($D68,Alternativ1[#Headers],0)),0)),"")</f>
        <v/>
      </c>
      <c r="W68" s="2" t="str">
        <f ca="1">IFERROR(IF(W$2&gt;Analyseperiode,"",IF(MOD(W$2,ROUND(INDEX(Alternativ1[#All],MATCH('Kontantstrøm alt. 1'!$C66,Alternativ1[[#All],[Komponent/Løsning 
(NB! Bruk unike navn)]],0),MATCH($D68,Alternativ1[#Headers],0)+1),0))=0,INDEX(Alternativ1[#All],MATCH('Kontantstrøm alt. 1'!$C66,Alternativ1[[#All],[Komponent/Løsning 
(NB! Bruk unike navn)]],0),MATCH($D68,Alternativ1[#Headers],0)),0)),"")</f>
        <v/>
      </c>
      <c r="X68" s="2" t="str">
        <f ca="1">IFERROR(IF(X$2&gt;Analyseperiode,"",IF(MOD(X$2,ROUND(INDEX(Alternativ1[#All],MATCH('Kontantstrøm alt. 1'!$C66,Alternativ1[[#All],[Komponent/Løsning 
(NB! Bruk unike navn)]],0),MATCH($D68,Alternativ1[#Headers],0)+1),0))=0,INDEX(Alternativ1[#All],MATCH('Kontantstrøm alt. 1'!$C66,Alternativ1[[#All],[Komponent/Løsning 
(NB! Bruk unike navn)]],0),MATCH($D68,Alternativ1[#Headers],0)),0)),"")</f>
        <v/>
      </c>
      <c r="Y68" s="2" t="str">
        <f ca="1">IFERROR(IF(Y$2&gt;Analyseperiode,"",IF(MOD(Y$2,ROUND(INDEX(Alternativ1[#All],MATCH('Kontantstrøm alt. 1'!$C66,Alternativ1[[#All],[Komponent/Løsning 
(NB! Bruk unike navn)]],0),MATCH($D68,Alternativ1[#Headers],0)+1),0))=0,INDEX(Alternativ1[#All],MATCH('Kontantstrøm alt. 1'!$C66,Alternativ1[[#All],[Komponent/Løsning 
(NB! Bruk unike navn)]],0),MATCH($D68,Alternativ1[#Headers],0)),0)),"")</f>
        <v/>
      </c>
      <c r="Z68" s="2" t="str">
        <f ca="1">IFERROR(IF(Z$2&gt;Analyseperiode,"",IF(MOD(Z$2,ROUND(INDEX(Alternativ1[#All],MATCH('Kontantstrøm alt. 1'!$C66,Alternativ1[[#All],[Komponent/Løsning 
(NB! Bruk unike navn)]],0),MATCH($D68,Alternativ1[#Headers],0)+1),0))=0,INDEX(Alternativ1[#All],MATCH('Kontantstrøm alt. 1'!$C66,Alternativ1[[#All],[Komponent/Løsning 
(NB! Bruk unike navn)]],0),MATCH($D68,Alternativ1[#Headers],0)),0)),"")</f>
        <v/>
      </c>
      <c r="AA68" s="2" t="str">
        <f ca="1">IFERROR(IF(AA$2&gt;Analyseperiode,"",IF(MOD(AA$2,ROUND(INDEX(Alternativ1[#All],MATCH('Kontantstrøm alt. 1'!$C66,Alternativ1[[#All],[Komponent/Løsning 
(NB! Bruk unike navn)]],0),MATCH($D68,Alternativ1[#Headers],0)+1),0))=0,INDEX(Alternativ1[#All],MATCH('Kontantstrøm alt. 1'!$C66,Alternativ1[[#All],[Komponent/Løsning 
(NB! Bruk unike navn)]],0),MATCH($D68,Alternativ1[#Headers],0)),0)),"")</f>
        <v/>
      </c>
      <c r="AB68" s="2" t="str">
        <f ca="1">IFERROR(IF(AB$2&gt;Analyseperiode,"",IF(MOD(AB$2,ROUND(INDEX(Alternativ1[#All],MATCH('Kontantstrøm alt. 1'!$C66,Alternativ1[[#All],[Komponent/Løsning 
(NB! Bruk unike navn)]],0),MATCH($D68,Alternativ1[#Headers],0)+1),0))=0,INDEX(Alternativ1[#All],MATCH('Kontantstrøm alt. 1'!$C66,Alternativ1[[#All],[Komponent/Løsning 
(NB! Bruk unike navn)]],0),MATCH($D68,Alternativ1[#Headers],0)),0)),"")</f>
        <v/>
      </c>
      <c r="AC68" s="2" t="str">
        <f ca="1">IFERROR(IF(AC$2&gt;Analyseperiode,"",IF(MOD(AC$2,ROUND(INDEX(Alternativ1[#All],MATCH('Kontantstrøm alt. 1'!$C66,Alternativ1[[#All],[Komponent/Løsning 
(NB! Bruk unike navn)]],0),MATCH($D68,Alternativ1[#Headers],0)+1),0))=0,INDEX(Alternativ1[#All],MATCH('Kontantstrøm alt. 1'!$C66,Alternativ1[[#All],[Komponent/Løsning 
(NB! Bruk unike navn)]],0),MATCH($D68,Alternativ1[#Headers],0)),0)),"")</f>
        <v/>
      </c>
      <c r="AD68" s="2" t="str">
        <f ca="1">IFERROR(IF(AD$2&gt;Analyseperiode,"",IF(MOD(AD$2,ROUND(INDEX(Alternativ1[#All],MATCH('Kontantstrøm alt. 1'!$C66,Alternativ1[[#All],[Komponent/Løsning 
(NB! Bruk unike navn)]],0),MATCH($D68,Alternativ1[#Headers],0)+1),0))=0,INDEX(Alternativ1[#All],MATCH('Kontantstrøm alt. 1'!$C66,Alternativ1[[#All],[Komponent/Løsning 
(NB! Bruk unike navn)]],0),MATCH($D68,Alternativ1[#Headers],0)),0)),"")</f>
        <v/>
      </c>
      <c r="AE68" s="2" t="str">
        <f ca="1">IFERROR(IF(AE$2&gt;Analyseperiode,"",IF(MOD(AE$2,ROUND(INDEX(Alternativ1[#All],MATCH('Kontantstrøm alt. 1'!$C66,Alternativ1[[#All],[Komponent/Løsning 
(NB! Bruk unike navn)]],0),MATCH($D68,Alternativ1[#Headers],0)+1),0))=0,INDEX(Alternativ1[#All],MATCH('Kontantstrøm alt. 1'!$C66,Alternativ1[[#All],[Komponent/Løsning 
(NB! Bruk unike navn)]],0),MATCH($D68,Alternativ1[#Headers],0)),0)),"")</f>
        <v/>
      </c>
      <c r="AF68" s="2" t="str">
        <f ca="1">IFERROR(IF(AF$2&gt;Analyseperiode,"",IF(MOD(AF$2,ROUND(INDEX(Alternativ1[#All],MATCH('Kontantstrøm alt. 1'!$C66,Alternativ1[[#All],[Komponent/Løsning 
(NB! Bruk unike navn)]],0),MATCH($D68,Alternativ1[#Headers],0)+1),0))=0,INDEX(Alternativ1[#All],MATCH('Kontantstrøm alt. 1'!$C66,Alternativ1[[#All],[Komponent/Løsning 
(NB! Bruk unike navn)]],0),MATCH($D68,Alternativ1[#Headers],0)),0)),"")</f>
        <v/>
      </c>
      <c r="AG68" s="2" t="str">
        <f ca="1">IFERROR(IF(AG$2&gt;Analyseperiode,"",IF(MOD(AG$2,ROUND(INDEX(Alternativ1[#All],MATCH('Kontantstrøm alt. 1'!$C66,Alternativ1[[#All],[Komponent/Løsning 
(NB! Bruk unike navn)]],0),MATCH($D68,Alternativ1[#Headers],0)+1),0))=0,INDEX(Alternativ1[#All],MATCH('Kontantstrøm alt. 1'!$C66,Alternativ1[[#All],[Komponent/Løsning 
(NB! Bruk unike navn)]],0),MATCH($D68,Alternativ1[#Headers],0)),0)),"")</f>
        <v/>
      </c>
      <c r="AH68" s="2" t="str">
        <f ca="1">IFERROR(IF(AH$2&gt;Analyseperiode,"",IF(MOD(AH$2,ROUND(INDEX(Alternativ1[#All],MATCH('Kontantstrøm alt. 1'!$C66,Alternativ1[[#All],[Komponent/Løsning 
(NB! Bruk unike navn)]],0),MATCH($D68,Alternativ1[#Headers],0)+1),0))=0,INDEX(Alternativ1[#All],MATCH('Kontantstrøm alt. 1'!$C66,Alternativ1[[#All],[Komponent/Løsning 
(NB! Bruk unike navn)]],0),MATCH($D68,Alternativ1[#Headers],0)),0)),"")</f>
        <v/>
      </c>
      <c r="AI68" s="2" t="str">
        <f ca="1">IFERROR(IF(AI$2&gt;Analyseperiode,"",IF(MOD(AI$2,ROUND(INDEX(Alternativ1[#All],MATCH('Kontantstrøm alt. 1'!$C66,Alternativ1[[#All],[Komponent/Løsning 
(NB! Bruk unike navn)]],0),MATCH($D68,Alternativ1[#Headers],0)+1),0))=0,INDEX(Alternativ1[#All],MATCH('Kontantstrøm alt. 1'!$C66,Alternativ1[[#All],[Komponent/Løsning 
(NB! Bruk unike navn)]],0),MATCH($D68,Alternativ1[#Headers],0)),0)),"")</f>
        <v/>
      </c>
      <c r="AJ68" s="2" t="str">
        <f>IFERROR(IF(AJ$2&gt;Analyseperiode,"",IF(MOD(AJ$2,ROUND(INDEX(Alternativ1[#All],MATCH('Kontantstrøm alt. 1'!$C66,Alternativ1[[#All],[Komponent/Løsning 
(NB! Bruk unike navn)]],0),MATCH($D68,Alternativ1[#Headers],0)+1),0))=0,INDEX(Alternativ1[#All],MATCH('Kontantstrøm alt. 1'!$C66,Alternativ1[[#All],[Komponent/Løsning 
(NB! Bruk unike navn)]],0),MATCH($D68,Alternativ1[#Headers],0)),0)),"")</f>
        <v/>
      </c>
      <c r="AK68" s="2" t="str">
        <f>IFERROR(IF(AK$2&gt;Analyseperiode,"",IF(MOD(AK$2,ROUND(INDEX(Alternativ1[#All],MATCH('Kontantstrøm alt. 1'!$C66,Alternativ1[[#All],[Komponent/Løsning 
(NB! Bruk unike navn)]],0),MATCH($D68,Alternativ1[#Headers],0)+1),0))=0,INDEX(Alternativ1[#All],MATCH('Kontantstrøm alt. 1'!$C66,Alternativ1[[#All],[Komponent/Løsning 
(NB! Bruk unike navn)]],0),MATCH($D68,Alternativ1[#Headers],0)),0)),"")</f>
        <v/>
      </c>
      <c r="AL68" s="2" t="str">
        <f>IFERROR(IF(AL$2&gt;Analyseperiode,"",IF(MOD(AL$2,ROUND(INDEX(Alternativ1[#All],MATCH('Kontantstrøm alt. 1'!$C66,Alternativ1[[#All],[Komponent/Løsning 
(NB! Bruk unike navn)]],0),MATCH($D68,Alternativ1[#Headers],0)+1),0))=0,INDEX(Alternativ1[#All],MATCH('Kontantstrøm alt. 1'!$C66,Alternativ1[[#All],[Komponent/Løsning 
(NB! Bruk unike navn)]],0),MATCH($D68,Alternativ1[#Headers],0)),0)),"")</f>
        <v/>
      </c>
      <c r="AM68" s="2" t="str">
        <f>IFERROR(IF(AM$2&gt;Analyseperiode,"",IF(MOD(AM$2,ROUND(INDEX(Alternativ1[#All],MATCH('Kontantstrøm alt. 1'!$C66,Alternativ1[[#All],[Komponent/Løsning 
(NB! Bruk unike navn)]],0),MATCH($D68,Alternativ1[#Headers],0)+1),0))=0,INDEX(Alternativ1[#All],MATCH('Kontantstrøm alt. 1'!$C66,Alternativ1[[#All],[Komponent/Løsning 
(NB! Bruk unike navn)]],0),MATCH($D68,Alternativ1[#Headers],0)),0)),"")</f>
        <v/>
      </c>
      <c r="AN68" s="2" t="str">
        <f>IFERROR(IF(AN$2&gt;Analyseperiode,"",IF(MOD(AN$2,ROUND(INDEX(Alternativ1[#All],MATCH('Kontantstrøm alt. 1'!$C66,Alternativ1[[#All],[Komponent/Løsning 
(NB! Bruk unike navn)]],0),MATCH($D68,Alternativ1[#Headers],0)+1),0))=0,INDEX(Alternativ1[#All],MATCH('Kontantstrøm alt. 1'!$C66,Alternativ1[[#All],[Komponent/Løsning 
(NB! Bruk unike navn)]],0),MATCH($D68,Alternativ1[#Headers],0)),0)),"")</f>
        <v/>
      </c>
      <c r="AO68" s="2" t="str">
        <f>IFERROR(IF(AO$2&gt;Analyseperiode,"",IF(MOD(AO$2,ROUND(INDEX(Alternativ1[#All],MATCH('Kontantstrøm alt. 1'!$C66,Alternativ1[[#All],[Komponent/Løsning 
(NB! Bruk unike navn)]],0),MATCH($D68,Alternativ1[#Headers],0)+1),0))=0,INDEX(Alternativ1[#All],MATCH('Kontantstrøm alt. 1'!$C66,Alternativ1[[#All],[Komponent/Løsning 
(NB! Bruk unike navn)]],0),MATCH($D68,Alternativ1[#Headers],0)),0)),"")</f>
        <v/>
      </c>
      <c r="AP68" s="2" t="str">
        <f>IFERROR(IF(AP$2&gt;Analyseperiode,"",IF(MOD(AP$2,ROUND(INDEX(Alternativ1[#All],MATCH('Kontantstrøm alt. 1'!$C66,Alternativ1[[#All],[Komponent/Løsning 
(NB! Bruk unike navn)]],0),MATCH($D68,Alternativ1[#Headers],0)+1),0))=0,INDEX(Alternativ1[#All],MATCH('Kontantstrøm alt. 1'!$C66,Alternativ1[[#All],[Komponent/Løsning 
(NB! Bruk unike navn)]],0),MATCH($D68,Alternativ1[#Headers],0)),0)),"")</f>
        <v/>
      </c>
      <c r="AQ68" s="2" t="str">
        <f>IFERROR(IF(AQ$2&gt;Analyseperiode,"",IF(MOD(AQ$2,ROUND(INDEX(Alternativ1[#All],MATCH('Kontantstrøm alt. 1'!$C66,Alternativ1[[#All],[Komponent/Løsning 
(NB! Bruk unike navn)]],0),MATCH($D68,Alternativ1[#Headers],0)+1),0))=0,INDEX(Alternativ1[#All],MATCH('Kontantstrøm alt. 1'!$C66,Alternativ1[[#All],[Komponent/Løsning 
(NB! Bruk unike navn)]],0),MATCH($D68,Alternativ1[#Headers],0)),0)),"")</f>
        <v/>
      </c>
      <c r="AR68" s="2" t="str">
        <f>IFERROR(IF(AR$2&gt;Analyseperiode,"",IF(MOD(AR$2,ROUND(INDEX(Alternativ1[#All],MATCH('Kontantstrøm alt. 1'!$C66,Alternativ1[[#All],[Komponent/Løsning 
(NB! Bruk unike navn)]],0),MATCH($D68,Alternativ1[#Headers],0)+1),0))=0,INDEX(Alternativ1[#All],MATCH('Kontantstrøm alt. 1'!$C66,Alternativ1[[#All],[Komponent/Løsning 
(NB! Bruk unike navn)]],0),MATCH($D68,Alternativ1[#Headers],0)),0)),"")</f>
        <v/>
      </c>
      <c r="AS68" s="2" t="str">
        <f>IFERROR(IF(AS$2&gt;Analyseperiode,"",IF(MOD(AS$2,ROUND(INDEX(Alternativ1[#All],MATCH('Kontantstrøm alt. 1'!$C66,Alternativ1[[#All],[Komponent/Løsning 
(NB! Bruk unike navn)]],0),MATCH($D68,Alternativ1[#Headers],0)+1),0))=0,INDEX(Alternativ1[#All],MATCH('Kontantstrøm alt. 1'!$C66,Alternativ1[[#All],[Komponent/Løsning 
(NB! Bruk unike navn)]],0),MATCH($D68,Alternativ1[#Headers],0)),0)),"")</f>
        <v/>
      </c>
      <c r="AT68" s="2" t="str">
        <f>IFERROR(IF(AT$2&gt;Analyseperiode,"",IF(MOD(AT$2,ROUND(INDEX(Alternativ1[#All],MATCH('Kontantstrøm alt. 1'!$C66,Alternativ1[[#All],[Komponent/Løsning 
(NB! Bruk unike navn)]],0),MATCH($D68,Alternativ1[#Headers],0)+1),0))=0,INDEX(Alternativ1[#All],MATCH('Kontantstrøm alt. 1'!$C66,Alternativ1[[#All],[Komponent/Løsning 
(NB! Bruk unike navn)]],0),MATCH($D68,Alternativ1[#Headers],0)),0)),"")</f>
        <v/>
      </c>
      <c r="AU68" s="2" t="str">
        <f>IFERROR(IF(AU$2&gt;Analyseperiode,"",IF(MOD(AU$2,ROUND(INDEX(Alternativ1[#All],MATCH('Kontantstrøm alt. 1'!$C66,Alternativ1[[#All],[Komponent/Løsning 
(NB! Bruk unike navn)]],0),MATCH($D68,Alternativ1[#Headers],0)+1),0))=0,INDEX(Alternativ1[#All],MATCH('Kontantstrøm alt. 1'!$C66,Alternativ1[[#All],[Komponent/Løsning 
(NB! Bruk unike navn)]],0),MATCH($D68,Alternativ1[#Headers],0)),0)),"")</f>
        <v/>
      </c>
      <c r="AV68" s="2" t="str">
        <f>IFERROR(IF(AV$2&gt;Analyseperiode,"",IF(MOD(AV$2,ROUND(INDEX(Alternativ1[#All],MATCH('Kontantstrøm alt. 1'!$C66,Alternativ1[[#All],[Komponent/Løsning 
(NB! Bruk unike navn)]],0),MATCH($D68,Alternativ1[#Headers],0)+1),0))=0,INDEX(Alternativ1[#All],MATCH('Kontantstrøm alt. 1'!$C66,Alternativ1[[#All],[Komponent/Løsning 
(NB! Bruk unike navn)]],0),MATCH($D68,Alternativ1[#Headers],0)),0)),"")</f>
        <v/>
      </c>
      <c r="AW68" s="2" t="str">
        <f>IFERROR(IF(AW$2&gt;Analyseperiode,"",IF(MOD(AW$2,ROUND(INDEX(Alternativ1[#All],MATCH('Kontantstrøm alt. 1'!$C66,Alternativ1[[#All],[Komponent/Løsning 
(NB! Bruk unike navn)]],0),MATCH($D68,Alternativ1[#Headers],0)+1),0))=0,INDEX(Alternativ1[#All],MATCH('Kontantstrøm alt. 1'!$C66,Alternativ1[[#All],[Komponent/Løsning 
(NB! Bruk unike navn)]],0),MATCH($D68,Alternativ1[#Headers],0)),0)),"")</f>
        <v/>
      </c>
      <c r="AX68" s="2" t="str">
        <f>IFERROR(IF(AX$2&gt;Analyseperiode,"",IF(MOD(AX$2,ROUND(INDEX(Alternativ1[#All],MATCH('Kontantstrøm alt. 1'!$C66,Alternativ1[[#All],[Komponent/Løsning 
(NB! Bruk unike navn)]],0),MATCH($D68,Alternativ1[#Headers],0)+1),0))=0,INDEX(Alternativ1[#All],MATCH('Kontantstrøm alt. 1'!$C66,Alternativ1[[#All],[Komponent/Løsning 
(NB! Bruk unike navn)]],0),MATCH($D68,Alternativ1[#Headers],0)),0)),"")</f>
        <v/>
      </c>
      <c r="AY68" s="2" t="str">
        <f>IFERROR(IF(AY$2&gt;Analyseperiode,"",IF(MOD(AY$2,ROUND(INDEX(Alternativ1[#All],MATCH('Kontantstrøm alt. 1'!$C66,Alternativ1[[#All],[Komponent/Løsning 
(NB! Bruk unike navn)]],0),MATCH($D68,Alternativ1[#Headers],0)+1),0))=0,INDEX(Alternativ1[#All],MATCH('Kontantstrøm alt. 1'!$C66,Alternativ1[[#All],[Komponent/Løsning 
(NB! Bruk unike navn)]],0),MATCH($D68,Alternativ1[#Headers],0)),0)),"")</f>
        <v/>
      </c>
      <c r="AZ68" s="2" t="str">
        <f>IFERROR(IF(AZ$2&gt;Analyseperiode,"",IF(MOD(AZ$2,ROUND(INDEX(Alternativ1[#All],MATCH('Kontantstrøm alt. 1'!$C66,Alternativ1[[#All],[Komponent/Løsning 
(NB! Bruk unike navn)]],0),MATCH($D68,Alternativ1[#Headers],0)+1),0))=0,INDEX(Alternativ1[#All],MATCH('Kontantstrøm alt. 1'!$C66,Alternativ1[[#All],[Komponent/Løsning 
(NB! Bruk unike navn)]],0),MATCH($D68,Alternativ1[#Headers],0)),0)),"")</f>
        <v/>
      </c>
      <c r="BA68" s="2" t="str">
        <f>IFERROR(IF(BA$2&gt;Analyseperiode,"",IF(MOD(BA$2,ROUND(INDEX(Alternativ1[#All],MATCH('Kontantstrøm alt. 1'!$C66,Alternativ1[[#All],[Komponent/Løsning 
(NB! Bruk unike navn)]],0),MATCH($D68,Alternativ1[#Headers],0)+1),0))=0,INDEX(Alternativ1[#All],MATCH('Kontantstrøm alt. 1'!$C66,Alternativ1[[#All],[Komponent/Løsning 
(NB! Bruk unike navn)]],0),MATCH($D68,Alternativ1[#Headers],0)),0)),"")</f>
        <v/>
      </c>
      <c r="BB68" s="2" t="str">
        <f>IFERROR(IF(BB$2&gt;Analyseperiode,"",IF(MOD(BB$2,ROUND(INDEX(Alternativ1[#All],MATCH('Kontantstrøm alt. 1'!$C66,Alternativ1[[#All],[Komponent/Løsning 
(NB! Bruk unike navn)]],0),MATCH($D68,Alternativ1[#Headers],0)+1),0))=0,INDEX(Alternativ1[#All],MATCH('Kontantstrøm alt. 1'!$C66,Alternativ1[[#All],[Komponent/Løsning 
(NB! Bruk unike navn)]],0),MATCH($D68,Alternativ1[#Headers],0)),0)),"")</f>
        <v/>
      </c>
      <c r="BC68" s="2" t="str">
        <f>IFERROR(IF(BC$2&gt;Analyseperiode,"",IF(MOD(BC$2,ROUND(INDEX(Alternativ1[#All],MATCH('Kontantstrøm alt. 1'!$C66,Alternativ1[[#All],[Komponent/Løsning 
(NB! Bruk unike navn)]],0),MATCH($D68,Alternativ1[#Headers],0)+1),0))=0,INDEX(Alternativ1[#All],MATCH('Kontantstrøm alt. 1'!$C66,Alternativ1[[#All],[Komponent/Løsning 
(NB! Bruk unike navn)]],0),MATCH($D68,Alternativ1[#Headers],0)),0)),"")</f>
        <v/>
      </c>
      <c r="BD68" s="2" t="str">
        <f>IFERROR(IF(BD$2&gt;Analyseperiode,"",IF(MOD(BD$2,ROUND(INDEX(Alternativ1[#All],MATCH('Kontantstrøm alt. 1'!$C66,Alternativ1[[#All],[Komponent/Løsning 
(NB! Bruk unike navn)]],0),MATCH($D68,Alternativ1[#Headers],0)+1),0))=0,INDEX(Alternativ1[#All],MATCH('Kontantstrøm alt. 1'!$C66,Alternativ1[[#All],[Komponent/Løsning 
(NB! Bruk unike navn)]],0),MATCH($D68,Alternativ1[#Headers],0)),0)),"")</f>
        <v/>
      </c>
      <c r="BE68" s="2" t="str">
        <f>IFERROR(IF(BE$2&gt;Analyseperiode,"",IF(MOD(BE$2,ROUND(INDEX(Alternativ1[#All],MATCH('Kontantstrøm alt. 1'!$C66,Alternativ1[[#All],[Komponent/Løsning 
(NB! Bruk unike navn)]],0),MATCH($D68,Alternativ1[#Headers],0)+1),0))=0,INDEX(Alternativ1[#All],MATCH('Kontantstrøm alt. 1'!$C66,Alternativ1[[#All],[Komponent/Løsning 
(NB! Bruk unike navn)]],0),MATCH($D68,Alternativ1[#Headers],0)),0)),"")</f>
        <v/>
      </c>
      <c r="BF68" s="2" t="str">
        <f>IFERROR(IF(BF$2&gt;Analyseperiode,"",IF(MOD(BF$2,ROUND(INDEX(Alternativ1[#All],MATCH('Kontantstrøm alt. 1'!$C66,Alternativ1[[#All],[Komponent/Løsning 
(NB! Bruk unike navn)]],0),MATCH($D68,Alternativ1[#Headers],0)+1),0))=0,INDEX(Alternativ1[#All],MATCH('Kontantstrøm alt. 1'!$C66,Alternativ1[[#All],[Komponent/Løsning 
(NB! Bruk unike navn)]],0),MATCH($D68,Alternativ1[#Headers],0)),0)),"")</f>
        <v/>
      </c>
      <c r="BG68" s="2" t="str">
        <f>IFERROR(IF(BG$2&gt;Analyseperiode,"",IF(MOD(BG$2,ROUND(INDEX(Alternativ1[#All],MATCH('Kontantstrøm alt. 1'!$C66,Alternativ1[[#All],[Komponent/Løsning 
(NB! Bruk unike navn)]],0),MATCH($D68,Alternativ1[#Headers],0)+1),0))=0,INDEX(Alternativ1[#All],MATCH('Kontantstrøm alt. 1'!$C66,Alternativ1[[#All],[Komponent/Løsning 
(NB! Bruk unike navn)]],0),MATCH($D68,Alternativ1[#Headers],0)),0)),"")</f>
        <v/>
      </c>
      <c r="BH68" s="2" t="str">
        <f>IFERROR(IF(BH$2&gt;Analyseperiode,"",IF(MOD(BH$2,ROUND(INDEX(Alternativ1[#All],MATCH('Kontantstrøm alt. 1'!$C66,Alternativ1[[#All],[Komponent/Løsning 
(NB! Bruk unike navn)]],0),MATCH($D68,Alternativ1[#Headers],0)+1),0))=0,INDEX(Alternativ1[#All],MATCH('Kontantstrøm alt. 1'!$C66,Alternativ1[[#All],[Komponent/Løsning 
(NB! Bruk unike navn)]],0),MATCH($D68,Alternativ1[#Headers],0)),0)),"")</f>
        <v/>
      </c>
      <c r="BI68" s="2" t="str">
        <f>IFERROR(IF(BI$2&gt;Analyseperiode,"",IF(MOD(BI$2,ROUND(INDEX(Alternativ1[#All],MATCH('Kontantstrøm alt. 1'!$C66,Alternativ1[[#All],[Komponent/Løsning 
(NB! Bruk unike navn)]],0),MATCH($D68,Alternativ1[#Headers],0)+1),0))=0,INDEX(Alternativ1[#All],MATCH('Kontantstrøm alt. 1'!$C66,Alternativ1[[#All],[Komponent/Løsning 
(NB! Bruk unike navn)]],0),MATCH($D68,Alternativ1[#Headers],0)),0)),"")</f>
        <v/>
      </c>
      <c r="BJ68" s="2" t="str">
        <f>IFERROR(IF(BJ$2&gt;Analyseperiode,"",IF(MOD(BJ$2,ROUND(INDEX(Alternativ1[#All],MATCH('Kontantstrøm alt. 1'!$C66,Alternativ1[[#All],[Komponent/Løsning 
(NB! Bruk unike navn)]],0),MATCH($D68,Alternativ1[#Headers],0)+1),0))=0,INDEX(Alternativ1[#All],MATCH('Kontantstrøm alt. 1'!$C66,Alternativ1[[#All],[Komponent/Løsning 
(NB! Bruk unike navn)]],0),MATCH($D68,Alternativ1[#Headers],0)),0)),"")</f>
        <v/>
      </c>
      <c r="BK68" s="2" t="str">
        <f>IFERROR(IF(BK$2&gt;Analyseperiode,"",IF(MOD(BK$2,ROUND(INDEX(Alternativ1[#All],MATCH('Kontantstrøm alt. 1'!$C66,Alternativ1[[#All],[Komponent/Løsning 
(NB! Bruk unike navn)]],0),MATCH($D68,Alternativ1[#Headers],0)+1),0))=0,INDEX(Alternativ1[#All],MATCH('Kontantstrøm alt. 1'!$C66,Alternativ1[[#All],[Komponent/Løsning 
(NB! Bruk unike navn)]],0),MATCH($D68,Alternativ1[#Headers],0)),0)),"")</f>
        <v/>
      </c>
      <c r="BL68" s="2" t="str">
        <f>IFERROR(IF(BL$2&gt;Analyseperiode,"",IF(MOD(BL$2,ROUND(INDEX(Alternativ1[#All],MATCH('Kontantstrøm alt. 1'!$C66,Alternativ1[[#All],[Komponent/Løsning 
(NB! Bruk unike navn)]],0),MATCH($D68,Alternativ1[#Headers],0)+1),0))=0,INDEX(Alternativ1[#All],MATCH('Kontantstrøm alt. 1'!$C66,Alternativ1[[#All],[Komponent/Løsning 
(NB! Bruk unike navn)]],0),MATCH($D68,Alternativ1[#Headers],0)),0)),"")</f>
        <v/>
      </c>
      <c r="BM68" s="2" t="str">
        <f>IFERROR(IF(BM$2&gt;Analyseperiode,"",IF(MOD(BM$2,ROUND(INDEX(Alternativ1[#All],MATCH('Kontantstrøm alt. 1'!$C66,Alternativ1[[#All],[Komponent/Løsning 
(NB! Bruk unike navn)]],0),MATCH($D68,Alternativ1[#Headers],0)+1),0))=0,INDEX(Alternativ1[#All],MATCH('Kontantstrøm alt. 1'!$C66,Alternativ1[[#All],[Komponent/Løsning 
(NB! Bruk unike navn)]],0),MATCH($D68,Alternativ1[#Headers],0)),0)),"")</f>
        <v/>
      </c>
    </row>
    <row r="69" spans="1:65" x14ac:dyDescent="0.2">
      <c r="B69" s="9">
        <f ca="1">IFERROR(NPV(Kalkrente,OFFSET('Kontantstrøm alt. 1'!$F69,0,0,1,Analyseperiode)),0)</f>
        <v>0</v>
      </c>
      <c r="C69" s="4"/>
      <c r="D69" t="str">
        <f>Alternativ1[[#Headers],[4.1 Utskiftning ]]</f>
        <v xml:space="preserve">4.1 Utskiftning </v>
      </c>
      <c r="E69" s="2"/>
      <c r="F69" s="2" t="str">
        <f ca="1">IFERROR(IF(F$2&gt;Analyseperiode,"",IF($F65=Analyseperiode,0,IF(MOD(F$2,ROUND(INDEX(Alternativ1[#All],MATCH('Kontantstrøm alt. 1'!$C66,Alternativ1[[#All],[Komponent/Løsning 
(NB! Bruk unike navn)]],0),MATCH($D69,Alternativ1[#Headers],0)+1),0))=0,INDEX(Alternativ1[#All],MATCH('Kontantstrøm alt. 1'!$C66,Alternativ1[[#All],[Komponent/Løsning 
(NB! Bruk unike navn)]],0),MATCH($D69,Alternativ1[#Headers],0)),0))),"")</f>
        <v/>
      </c>
      <c r="G69" s="2" t="str">
        <f ca="1">IFERROR(IF(G$2&gt;Analyseperiode,"",IF($F65=Analyseperiode,0,IF(MOD(G$2,ROUND(INDEX(Alternativ1[#All],MATCH('Kontantstrøm alt. 1'!$C66,Alternativ1[[#All],[Komponent/Løsning 
(NB! Bruk unike navn)]],0),MATCH($D69,Alternativ1[#Headers],0)+1),0))=0,INDEX(Alternativ1[#All],MATCH('Kontantstrøm alt. 1'!$C66,Alternativ1[[#All],[Komponent/Løsning 
(NB! Bruk unike navn)]],0),MATCH($D69,Alternativ1[#Headers],0)),0))),"")</f>
        <v/>
      </c>
      <c r="H69" s="2" t="str">
        <f ca="1">IFERROR(IF(H$2&gt;Analyseperiode,"",IF($F65=Analyseperiode,0,IF(MOD(H$2,ROUND(INDEX(Alternativ1[#All],MATCH('Kontantstrøm alt. 1'!$C66,Alternativ1[[#All],[Komponent/Løsning 
(NB! Bruk unike navn)]],0),MATCH($D69,Alternativ1[#Headers],0)+1),0))=0,INDEX(Alternativ1[#All],MATCH('Kontantstrøm alt. 1'!$C66,Alternativ1[[#All],[Komponent/Løsning 
(NB! Bruk unike navn)]],0),MATCH($D69,Alternativ1[#Headers],0)),0))),"")</f>
        <v/>
      </c>
      <c r="I69" s="2" t="str">
        <f ca="1">IFERROR(IF(I$2&gt;Analyseperiode,"",IF($F65=Analyseperiode,0,IF(MOD(I$2,ROUND(INDEX(Alternativ1[#All],MATCH('Kontantstrøm alt. 1'!$C66,Alternativ1[[#All],[Komponent/Løsning 
(NB! Bruk unike navn)]],0),MATCH($D69,Alternativ1[#Headers],0)+1),0))=0,INDEX(Alternativ1[#All],MATCH('Kontantstrøm alt. 1'!$C66,Alternativ1[[#All],[Komponent/Løsning 
(NB! Bruk unike navn)]],0),MATCH($D69,Alternativ1[#Headers],0)),0))),"")</f>
        <v/>
      </c>
      <c r="J69" s="2" t="str">
        <f ca="1">IFERROR(IF(J$2&gt;Analyseperiode,"",IF($F65=Analyseperiode,0,IF(MOD(J$2,ROUND(INDEX(Alternativ1[#All],MATCH('Kontantstrøm alt. 1'!$C66,Alternativ1[[#All],[Komponent/Løsning 
(NB! Bruk unike navn)]],0),MATCH($D69,Alternativ1[#Headers],0)+1),0))=0,INDEX(Alternativ1[#All],MATCH('Kontantstrøm alt. 1'!$C66,Alternativ1[[#All],[Komponent/Løsning 
(NB! Bruk unike navn)]],0),MATCH($D69,Alternativ1[#Headers],0)),0))),"")</f>
        <v/>
      </c>
      <c r="K69" s="2" t="str">
        <f ca="1">IFERROR(IF(K$2&gt;Analyseperiode,"",IF($F65=Analyseperiode,0,IF(MOD(K$2,ROUND(INDEX(Alternativ1[#All],MATCH('Kontantstrøm alt. 1'!$C66,Alternativ1[[#All],[Komponent/Løsning 
(NB! Bruk unike navn)]],0),MATCH($D69,Alternativ1[#Headers],0)+1),0))=0,INDEX(Alternativ1[#All],MATCH('Kontantstrøm alt. 1'!$C66,Alternativ1[[#All],[Komponent/Løsning 
(NB! Bruk unike navn)]],0),MATCH($D69,Alternativ1[#Headers],0)),0))),"")</f>
        <v/>
      </c>
      <c r="L69" s="2" t="str">
        <f ca="1">IFERROR(IF(L$2&gt;Analyseperiode,"",IF($F65=Analyseperiode,0,IF(MOD(L$2,ROUND(INDEX(Alternativ1[#All],MATCH('Kontantstrøm alt. 1'!$C66,Alternativ1[[#All],[Komponent/Løsning 
(NB! Bruk unike navn)]],0),MATCH($D69,Alternativ1[#Headers],0)+1),0))=0,INDEX(Alternativ1[#All],MATCH('Kontantstrøm alt. 1'!$C66,Alternativ1[[#All],[Komponent/Løsning 
(NB! Bruk unike navn)]],0),MATCH($D69,Alternativ1[#Headers],0)),0))),"")</f>
        <v/>
      </c>
      <c r="M69" s="2" t="str">
        <f ca="1">IFERROR(IF(M$2&gt;Analyseperiode,"",IF($F65=Analyseperiode,0,IF(MOD(M$2,ROUND(INDEX(Alternativ1[#All],MATCH('Kontantstrøm alt. 1'!$C66,Alternativ1[[#All],[Komponent/Løsning 
(NB! Bruk unike navn)]],0),MATCH($D69,Alternativ1[#Headers],0)+1),0))=0,INDEX(Alternativ1[#All],MATCH('Kontantstrøm alt. 1'!$C66,Alternativ1[[#All],[Komponent/Løsning 
(NB! Bruk unike navn)]],0),MATCH($D69,Alternativ1[#Headers],0)),0))),"")</f>
        <v/>
      </c>
      <c r="N69" s="2" t="str">
        <f ca="1">IFERROR(IF(N$2&gt;Analyseperiode,"",IF($F65=Analyseperiode,0,IF(MOD(N$2,ROUND(INDEX(Alternativ1[#All],MATCH('Kontantstrøm alt. 1'!$C66,Alternativ1[[#All],[Komponent/Løsning 
(NB! Bruk unike navn)]],0),MATCH($D69,Alternativ1[#Headers],0)+1),0))=0,INDEX(Alternativ1[#All],MATCH('Kontantstrøm alt. 1'!$C66,Alternativ1[[#All],[Komponent/Løsning 
(NB! Bruk unike navn)]],0),MATCH($D69,Alternativ1[#Headers],0)),0))),"")</f>
        <v/>
      </c>
      <c r="O69" s="2" t="str">
        <f ca="1">IFERROR(IF(O$2&gt;Analyseperiode,"",IF($F65=Analyseperiode,0,IF(MOD(O$2,ROUND(INDEX(Alternativ1[#All],MATCH('Kontantstrøm alt. 1'!$C66,Alternativ1[[#All],[Komponent/Løsning 
(NB! Bruk unike navn)]],0),MATCH($D69,Alternativ1[#Headers],0)+1),0))=0,INDEX(Alternativ1[#All],MATCH('Kontantstrøm alt. 1'!$C66,Alternativ1[[#All],[Komponent/Løsning 
(NB! Bruk unike navn)]],0),MATCH($D69,Alternativ1[#Headers],0)),0))),"")</f>
        <v/>
      </c>
      <c r="P69" s="2" t="str">
        <f ca="1">IFERROR(IF(P$2&gt;Analyseperiode,"",IF($F65=Analyseperiode,0,IF(MOD(P$2,ROUND(INDEX(Alternativ1[#All],MATCH('Kontantstrøm alt. 1'!$C66,Alternativ1[[#All],[Komponent/Løsning 
(NB! Bruk unike navn)]],0),MATCH($D69,Alternativ1[#Headers],0)+1),0))=0,INDEX(Alternativ1[#All],MATCH('Kontantstrøm alt. 1'!$C66,Alternativ1[[#All],[Komponent/Løsning 
(NB! Bruk unike navn)]],0),MATCH($D69,Alternativ1[#Headers],0)),0))),"")</f>
        <v/>
      </c>
      <c r="Q69" s="2" t="str">
        <f ca="1">IFERROR(IF(Q$2&gt;Analyseperiode,"",IF($F65=Analyseperiode,0,IF(MOD(Q$2,ROUND(INDEX(Alternativ1[#All],MATCH('Kontantstrøm alt. 1'!$C66,Alternativ1[[#All],[Komponent/Løsning 
(NB! Bruk unike navn)]],0),MATCH($D69,Alternativ1[#Headers],0)+1),0))=0,INDEX(Alternativ1[#All],MATCH('Kontantstrøm alt. 1'!$C66,Alternativ1[[#All],[Komponent/Løsning 
(NB! Bruk unike navn)]],0),MATCH($D69,Alternativ1[#Headers],0)),0))),"")</f>
        <v/>
      </c>
      <c r="R69" s="2" t="str">
        <f ca="1">IFERROR(IF(R$2&gt;Analyseperiode,"",IF($F65=Analyseperiode,0,IF(MOD(R$2,ROUND(INDEX(Alternativ1[#All],MATCH('Kontantstrøm alt. 1'!$C66,Alternativ1[[#All],[Komponent/Løsning 
(NB! Bruk unike navn)]],0),MATCH($D69,Alternativ1[#Headers],0)+1),0))=0,INDEX(Alternativ1[#All],MATCH('Kontantstrøm alt. 1'!$C66,Alternativ1[[#All],[Komponent/Løsning 
(NB! Bruk unike navn)]],0),MATCH($D69,Alternativ1[#Headers],0)),0))),"")</f>
        <v/>
      </c>
      <c r="S69" s="2" t="str">
        <f ca="1">IFERROR(IF(S$2&gt;Analyseperiode,"",IF($F65=Analyseperiode,0,IF(MOD(S$2,ROUND(INDEX(Alternativ1[#All],MATCH('Kontantstrøm alt. 1'!$C66,Alternativ1[[#All],[Komponent/Løsning 
(NB! Bruk unike navn)]],0),MATCH($D69,Alternativ1[#Headers],0)+1),0))=0,INDEX(Alternativ1[#All],MATCH('Kontantstrøm alt. 1'!$C66,Alternativ1[[#All],[Komponent/Løsning 
(NB! Bruk unike navn)]],0),MATCH($D69,Alternativ1[#Headers],0)),0))),"")</f>
        <v/>
      </c>
      <c r="T69" s="2" t="str">
        <f ca="1">IFERROR(IF(T$2&gt;Analyseperiode,"",IF($F65=Analyseperiode,0,IF(MOD(T$2,ROUND(INDEX(Alternativ1[#All],MATCH('Kontantstrøm alt. 1'!$C66,Alternativ1[[#All],[Komponent/Løsning 
(NB! Bruk unike navn)]],0),MATCH($D69,Alternativ1[#Headers],0)+1),0))=0,INDEX(Alternativ1[#All],MATCH('Kontantstrøm alt. 1'!$C66,Alternativ1[[#All],[Komponent/Løsning 
(NB! Bruk unike navn)]],0),MATCH($D69,Alternativ1[#Headers],0)),0))),"")</f>
        <v/>
      </c>
      <c r="U69" s="2" t="str">
        <f ca="1">IFERROR(IF(U$2&gt;Analyseperiode,"",IF($F65=Analyseperiode,0,IF(MOD(U$2,ROUND(INDEX(Alternativ1[#All],MATCH('Kontantstrøm alt. 1'!$C66,Alternativ1[[#All],[Komponent/Løsning 
(NB! Bruk unike navn)]],0),MATCH($D69,Alternativ1[#Headers],0)+1),0))=0,INDEX(Alternativ1[#All],MATCH('Kontantstrøm alt. 1'!$C66,Alternativ1[[#All],[Komponent/Løsning 
(NB! Bruk unike navn)]],0),MATCH($D69,Alternativ1[#Headers],0)),0))),"")</f>
        <v/>
      </c>
      <c r="V69" s="2" t="str">
        <f ca="1">IFERROR(IF(V$2&gt;Analyseperiode,"",IF($F65=Analyseperiode,0,IF(MOD(V$2,ROUND(INDEX(Alternativ1[#All],MATCH('Kontantstrøm alt. 1'!$C66,Alternativ1[[#All],[Komponent/Løsning 
(NB! Bruk unike navn)]],0),MATCH($D69,Alternativ1[#Headers],0)+1),0))=0,INDEX(Alternativ1[#All],MATCH('Kontantstrøm alt. 1'!$C66,Alternativ1[[#All],[Komponent/Løsning 
(NB! Bruk unike navn)]],0),MATCH($D69,Alternativ1[#Headers],0)),0))),"")</f>
        <v/>
      </c>
      <c r="W69" s="2" t="str">
        <f ca="1">IFERROR(IF(W$2&gt;Analyseperiode,"",IF($F65=Analyseperiode,0,IF(MOD(W$2,ROUND(INDEX(Alternativ1[#All],MATCH('Kontantstrøm alt. 1'!$C66,Alternativ1[[#All],[Komponent/Løsning 
(NB! Bruk unike navn)]],0),MATCH($D69,Alternativ1[#Headers],0)+1),0))=0,INDEX(Alternativ1[#All],MATCH('Kontantstrøm alt. 1'!$C66,Alternativ1[[#All],[Komponent/Løsning 
(NB! Bruk unike navn)]],0),MATCH($D69,Alternativ1[#Headers],0)),0))),"")</f>
        <v/>
      </c>
      <c r="X69" s="2" t="str">
        <f ca="1">IFERROR(IF(X$2&gt;Analyseperiode,"",IF($F65=Analyseperiode,0,IF(MOD(X$2,ROUND(INDEX(Alternativ1[#All],MATCH('Kontantstrøm alt. 1'!$C66,Alternativ1[[#All],[Komponent/Løsning 
(NB! Bruk unike navn)]],0),MATCH($D69,Alternativ1[#Headers],0)+1),0))=0,INDEX(Alternativ1[#All],MATCH('Kontantstrøm alt. 1'!$C66,Alternativ1[[#All],[Komponent/Løsning 
(NB! Bruk unike navn)]],0),MATCH($D69,Alternativ1[#Headers],0)),0))),"")</f>
        <v/>
      </c>
      <c r="Y69" s="2" t="str">
        <f ca="1">IFERROR(IF(Y$2&gt;Analyseperiode,"",IF($F65=Analyseperiode,0,IF(MOD(Y$2,ROUND(INDEX(Alternativ1[#All],MATCH('Kontantstrøm alt. 1'!$C66,Alternativ1[[#All],[Komponent/Løsning 
(NB! Bruk unike navn)]],0),MATCH($D69,Alternativ1[#Headers],0)+1),0))=0,INDEX(Alternativ1[#All],MATCH('Kontantstrøm alt. 1'!$C66,Alternativ1[[#All],[Komponent/Løsning 
(NB! Bruk unike navn)]],0),MATCH($D69,Alternativ1[#Headers],0)),0))),"")</f>
        <v/>
      </c>
      <c r="Z69" s="2" t="str">
        <f ca="1">IFERROR(IF(Z$2&gt;Analyseperiode,"",IF($F65=Analyseperiode,0,IF(MOD(Z$2,ROUND(INDEX(Alternativ1[#All],MATCH('Kontantstrøm alt. 1'!$C66,Alternativ1[[#All],[Komponent/Løsning 
(NB! Bruk unike navn)]],0),MATCH($D69,Alternativ1[#Headers],0)+1),0))=0,INDEX(Alternativ1[#All],MATCH('Kontantstrøm alt. 1'!$C66,Alternativ1[[#All],[Komponent/Løsning 
(NB! Bruk unike navn)]],0),MATCH($D69,Alternativ1[#Headers],0)),0))),"")</f>
        <v/>
      </c>
      <c r="AA69" s="2" t="str">
        <f ca="1">IFERROR(IF(AA$2&gt;Analyseperiode,"",IF($F65=Analyseperiode,0,IF(MOD(AA$2,ROUND(INDEX(Alternativ1[#All],MATCH('Kontantstrøm alt. 1'!$C66,Alternativ1[[#All],[Komponent/Løsning 
(NB! Bruk unike navn)]],0),MATCH($D69,Alternativ1[#Headers],0)+1),0))=0,INDEX(Alternativ1[#All],MATCH('Kontantstrøm alt. 1'!$C66,Alternativ1[[#All],[Komponent/Løsning 
(NB! Bruk unike navn)]],0),MATCH($D69,Alternativ1[#Headers],0)),0))),"")</f>
        <v/>
      </c>
      <c r="AB69" s="2" t="str">
        <f ca="1">IFERROR(IF(AB$2&gt;Analyseperiode,"",IF($F65=Analyseperiode,0,IF(MOD(AB$2,ROUND(INDEX(Alternativ1[#All],MATCH('Kontantstrøm alt. 1'!$C66,Alternativ1[[#All],[Komponent/Løsning 
(NB! Bruk unike navn)]],0),MATCH($D69,Alternativ1[#Headers],0)+1),0))=0,INDEX(Alternativ1[#All],MATCH('Kontantstrøm alt. 1'!$C66,Alternativ1[[#All],[Komponent/Løsning 
(NB! Bruk unike navn)]],0),MATCH($D69,Alternativ1[#Headers],0)),0))),"")</f>
        <v/>
      </c>
      <c r="AC69" s="2" t="str">
        <f ca="1">IFERROR(IF(AC$2&gt;Analyseperiode,"",IF($F65=Analyseperiode,0,IF(MOD(AC$2,ROUND(INDEX(Alternativ1[#All],MATCH('Kontantstrøm alt. 1'!$C66,Alternativ1[[#All],[Komponent/Løsning 
(NB! Bruk unike navn)]],0),MATCH($D69,Alternativ1[#Headers],0)+1),0))=0,INDEX(Alternativ1[#All],MATCH('Kontantstrøm alt. 1'!$C66,Alternativ1[[#All],[Komponent/Løsning 
(NB! Bruk unike navn)]],0),MATCH($D69,Alternativ1[#Headers],0)),0))),"")</f>
        <v/>
      </c>
      <c r="AD69" s="2" t="str">
        <f ca="1">IFERROR(IF(AD$2&gt;Analyseperiode,"",IF($F65=Analyseperiode,0,IF(MOD(AD$2,ROUND(INDEX(Alternativ1[#All],MATCH('Kontantstrøm alt. 1'!$C66,Alternativ1[[#All],[Komponent/Løsning 
(NB! Bruk unike navn)]],0),MATCH($D69,Alternativ1[#Headers],0)+1),0))=0,INDEX(Alternativ1[#All],MATCH('Kontantstrøm alt. 1'!$C66,Alternativ1[[#All],[Komponent/Løsning 
(NB! Bruk unike navn)]],0),MATCH($D69,Alternativ1[#Headers],0)),0))),"")</f>
        <v/>
      </c>
      <c r="AE69" s="2" t="str">
        <f ca="1">IFERROR(IF(AE$2&gt;Analyseperiode,"",IF($F65=Analyseperiode,0,IF(MOD(AE$2,ROUND(INDEX(Alternativ1[#All],MATCH('Kontantstrøm alt. 1'!$C66,Alternativ1[[#All],[Komponent/Løsning 
(NB! Bruk unike navn)]],0),MATCH($D69,Alternativ1[#Headers],0)+1),0))=0,INDEX(Alternativ1[#All],MATCH('Kontantstrøm alt. 1'!$C66,Alternativ1[[#All],[Komponent/Løsning 
(NB! Bruk unike navn)]],0),MATCH($D69,Alternativ1[#Headers],0)),0))),"")</f>
        <v/>
      </c>
      <c r="AF69" s="2" t="str">
        <f ca="1">IFERROR(IF(AF$2&gt;Analyseperiode,"",IF($F65=Analyseperiode,0,IF(MOD(AF$2,ROUND(INDEX(Alternativ1[#All],MATCH('Kontantstrøm alt. 1'!$C66,Alternativ1[[#All],[Komponent/Løsning 
(NB! Bruk unike navn)]],0),MATCH($D69,Alternativ1[#Headers],0)+1),0))=0,INDEX(Alternativ1[#All],MATCH('Kontantstrøm alt. 1'!$C66,Alternativ1[[#All],[Komponent/Løsning 
(NB! Bruk unike navn)]],0),MATCH($D69,Alternativ1[#Headers],0)),0))),"")</f>
        <v/>
      </c>
      <c r="AG69" s="2" t="str">
        <f ca="1">IFERROR(IF(AG$2&gt;Analyseperiode,"",IF($F65=Analyseperiode,0,IF(MOD(AG$2,ROUND(INDEX(Alternativ1[#All],MATCH('Kontantstrøm alt. 1'!$C66,Alternativ1[[#All],[Komponent/Løsning 
(NB! Bruk unike navn)]],0),MATCH($D69,Alternativ1[#Headers],0)+1),0))=0,INDEX(Alternativ1[#All],MATCH('Kontantstrøm alt. 1'!$C66,Alternativ1[[#All],[Komponent/Løsning 
(NB! Bruk unike navn)]],0),MATCH($D69,Alternativ1[#Headers],0)),0))),"")</f>
        <v/>
      </c>
      <c r="AH69" s="2" t="str">
        <f ca="1">IFERROR(IF(AH$2&gt;Analyseperiode,"",IF($F65=Analyseperiode,0,IF(MOD(AH$2,ROUND(INDEX(Alternativ1[#All],MATCH('Kontantstrøm alt. 1'!$C66,Alternativ1[[#All],[Komponent/Løsning 
(NB! Bruk unike navn)]],0),MATCH($D69,Alternativ1[#Headers],0)+1),0))=0,INDEX(Alternativ1[#All],MATCH('Kontantstrøm alt. 1'!$C66,Alternativ1[[#All],[Komponent/Løsning 
(NB! Bruk unike navn)]],0),MATCH($D69,Alternativ1[#Headers],0)),0))),"")</f>
        <v/>
      </c>
      <c r="AI69" s="2" t="str">
        <f ca="1">IFERROR(IF(AI$2&gt;Analyseperiode,"",IF($F65=Analyseperiode,0,IF(MOD(AI$2,ROUND(INDEX(Alternativ1[#All],MATCH('Kontantstrøm alt. 1'!$C66,Alternativ1[[#All],[Komponent/Løsning 
(NB! Bruk unike navn)]],0),MATCH($D69,Alternativ1[#Headers],0)+1),0))=0,INDEX(Alternativ1[#All],MATCH('Kontantstrøm alt. 1'!$C66,Alternativ1[[#All],[Komponent/Løsning 
(NB! Bruk unike navn)]],0),MATCH($D69,Alternativ1[#Headers],0)),0))),"")</f>
        <v/>
      </c>
      <c r="AJ69" s="2" t="str">
        <f>IFERROR(IF(AJ$2&gt;Analyseperiode,"",IF($F65=Analyseperiode,0,IF(MOD(AJ$2,ROUND(INDEX(Alternativ1[#All],MATCH('Kontantstrøm alt. 1'!$C66,Alternativ1[[#All],[Komponent/Løsning 
(NB! Bruk unike navn)]],0),MATCH($D69,Alternativ1[#Headers],0)+1),0))=0,INDEX(Alternativ1[#All],MATCH('Kontantstrøm alt. 1'!$C66,Alternativ1[[#All],[Komponent/Løsning 
(NB! Bruk unike navn)]],0),MATCH($D69,Alternativ1[#Headers],0)),0))),"")</f>
        <v/>
      </c>
      <c r="AK69" s="2" t="str">
        <f>IFERROR(IF(AK$2&gt;Analyseperiode,"",IF($F65=Analyseperiode,0,IF(MOD(AK$2,ROUND(INDEX(Alternativ1[#All],MATCH('Kontantstrøm alt. 1'!$C66,Alternativ1[[#All],[Komponent/Løsning 
(NB! Bruk unike navn)]],0),MATCH($D69,Alternativ1[#Headers],0)+1),0))=0,INDEX(Alternativ1[#All],MATCH('Kontantstrøm alt. 1'!$C66,Alternativ1[[#All],[Komponent/Løsning 
(NB! Bruk unike navn)]],0),MATCH($D69,Alternativ1[#Headers],0)),0))),"")</f>
        <v/>
      </c>
      <c r="AL69" s="2" t="str">
        <f>IFERROR(IF(AL$2&gt;Analyseperiode,"",IF($F65=Analyseperiode,0,IF(MOD(AL$2,ROUND(INDEX(Alternativ1[#All],MATCH('Kontantstrøm alt. 1'!$C66,Alternativ1[[#All],[Komponent/Løsning 
(NB! Bruk unike navn)]],0),MATCH($D69,Alternativ1[#Headers],0)+1),0))=0,INDEX(Alternativ1[#All],MATCH('Kontantstrøm alt. 1'!$C66,Alternativ1[[#All],[Komponent/Løsning 
(NB! Bruk unike navn)]],0),MATCH($D69,Alternativ1[#Headers],0)),0))),"")</f>
        <v/>
      </c>
      <c r="AM69" s="2" t="str">
        <f>IFERROR(IF(AM$2&gt;Analyseperiode,"",IF($F65=Analyseperiode,0,IF(MOD(AM$2,ROUND(INDEX(Alternativ1[#All],MATCH('Kontantstrøm alt. 1'!$C66,Alternativ1[[#All],[Komponent/Løsning 
(NB! Bruk unike navn)]],0),MATCH($D69,Alternativ1[#Headers],0)+1),0))=0,INDEX(Alternativ1[#All],MATCH('Kontantstrøm alt. 1'!$C66,Alternativ1[[#All],[Komponent/Løsning 
(NB! Bruk unike navn)]],0),MATCH($D69,Alternativ1[#Headers],0)),0))),"")</f>
        <v/>
      </c>
      <c r="AN69" s="2" t="str">
        <f>IFERROR(IF(AN$2&gt;Analyseperiode,"",IF($F65=Analyseperiode,0,IF(MOD(AN$2,ROUND(INDEX(Alternativ1[#All],MATCH('Kontantstrøm alt. 1'!$C66,Alternativ1[[#All],[Komponent/Løsning 
(NB! Bruk unike navn)]],0),MATCH($D69,Alternativ1[#Headers],0)+1),0))=0,INDEX(Alternativ1[#All],MATCH('Kontantstrøm alt. 1'!$C66,Alternativ1[[#All],[Komponent/Løsning 
(NB! Bruk unike navn)]],0),MATCH($D69,Alternativ1[#Headers],0)),0))),"")</f>
        <v/>
      </c>
      <c r="AO69" s="2" t="str">
        <f>IFERROR(IF(AO$2&gt;Analyseperiode,"",IF($F65=Analyseperiode,0,IF(MOD(AO$2,ROUND(INDEX(Alternativ1[#All],MATCH('Kontantstrøm alt. 1'!$C66,Alternativ1[[#All],[Komponent/Løsning 
(NB! Bruk unike navn)]],0),MATCH($D69,Alternativ1[#Headers],0)+1),0))=0,INDEX(Alternativ1[#All],MATCH('Kontantstrøm alt. 1'!$C66,Alternativ1[[#All],[Komponent/Løsning 
(NB! Bruk unike navn)]],0),MATCH($D69,Alternativ1[#Headers],0)),0))),"")</f>
        <v/>
      </c>
      <c r="AP69" s="2" t="str">
        <f>IFERROR(IF(AP$2&gt;Analyseperiode,"",IF($F65=Analyseperiode,0,IF(MOD(AP$2,ROUND(INDEX(Alternativ1[#All],MATCH('Kontantstrøm alt. 1'!$C66,Alternativ1[[#All],[Komponent/Løsning 
(NB! Bruk unike navn)]],0),MATCH($D69,Alternativ1[#Headers],0)+1),0))=0,INDEX(Alternativ1[#All],MATCH('Kontantstrøm alt. 1'!$C66,Alternativ1[[#All],[Komponent/Løsning 
(NB! Bruk unike navn)]],0),MATCH($D69,Alternativ1[#Headers],0)),0))),"")</f>
        <v/>
      </c>
      <c r="AQ69" s="2" t="str">
        <f>IFERROR(IF(AQ$2&gt;Analyseperiode,"",IF($F65=Analyseperiode,0,IF(MOD(AQ$2,ROUND(INDEX(Alternativ1[#All],MATCH('Kontantstrøm alt. 1'!$C66,Alternativ1[[#All],[Komponent/Løsning 
(NB! Bruk unike navn)]],0),MATCH($D69,Alternativ1[#Headers],0)+1),0))=0,INDEX(Alternativ1[#All],MATCH('Kontantstrøm alt. 1'!$C66,Alternativ1[[#All],[Komponent/Løsning 
(NB! Bruk unike navn)]],0),MATCH($D69,Alternativ1[#Headers],0)),0))),"")</f>
        <v/>
      </c>
      <c r="AR69" s="2" t="str">
        <f>IFERROR(IF(AR$2&gt;Analyseperiode,"",IF($F65=Analyseperiode,0,IF(MOD(AR$2,ROUND(INDEX(Alternativ1[#All],MATCH('Kontantstrøm alt. 1'!$C66,Alternativ1[[#All],[Komponent/Løsning 
(NB! Bruk unike navn)]],0),MATCH($D69,Alternativ1[#Headers],0)+1),0))=0,INDEX(Alternativ1[#All],MATCH('Kontantstrøm alt. 1'!$C66,Alternativ1[[#All],[Komponent/Løsning 
(NB! Bruk unike navn)]],0),MATCH($D69,Alternativ1[#Headers],0)),0))),"")</f>
        <v/>
      </c>
      <c r="AS69" s="2" t="str">
        <f>IFERROR(IF(AS$2&gt;Analyseperiode,"",IF($F65=Analyseperiode,0,IF(MOD(AS$2,ROUND(INDEX(Alternativ1[#All],MATCH('Kontantstrøm alt. 1'!$C66,Alternativ1[[#All],[Komponent/Løsning 
(NB! Bruk unike navn)]],0),MATCH($D69,Alternativ1[#Headers],0)+1),0))=0,INDEX(Alternativ1[#All],MATCH('Kontantstrøm alt. 1'!$C66,Alternativ1[[#All],[Komponent/Løsning 
(NB! Bruk unike navn)]],0),MATCH($D69,Alternativ1[#Headers],0)),0))),"")</f>
        <v/>
      </c>
      <c r="AT69" s="2" t="str">
        <f>IFERROR(IF(AT$2&gt;Analyseperiode,"",IF($F65=Analyseperiode,0,IF(MOD(AT$2,ROUND(INDEX(Alternativ1[#All],MATCH('Kontantstrøm alt. 1'!$C66,Alternativ1[[#All],[Komponent/Løsning 
(NB! Bruk unike navn)]],0),MATCH($D69,Alternativ1[#Headers],0)+1),0))=0,INDEX(Alternativ1[#All],MATCH('Kontantstrøm alt. 1'!$C66,Alternativ1[[#All],[Komponent/Løsning 
(NB! Bruk unike navn)]],0),MATCH($D69,Alternativ1[#Headers],0)),0))),"")</f>
        <v/>
      </c>
      <c r="AU69" s="2" t="str">
        <f>IFERROR(IF(AU$2&gt;Analyseperiode,"",IF($F65=Analyseperiode,0,IF(MOD(AU$2,ROUND(INDEX(Alternativ1[#All],MATCH('Kontantstrøm alt. 1'!$C66,Alternativ1[[#All],[Komponent/Løsning 
(NB! Bruk unike navn)]],0),MATCH($D69,Alternativ1[#Headers],0)+1),0))=0,INDEX(Alternativ1[#All],MATCH('Kontantstrøm alt. 1'!$C66,Alternativ1[[#All],[Komponent/Løsning 
(NB! Bruk unike navn)]],0),MATCH($D69,Alternativ1[#Headers],0)),0))),"")</f>
        <v/>
      </c>
      <c r="AV69" s="2" t="str">
        <f>IFERROR(IF(AV$2&gt;Analyseperiode,"",IF($F65=Analyseperiode,0,IF(MOD(AV$2,ROUND(INDEX(Alternativ1[#All],MATCH('Kontantstrøm alt. 1'!$C66,Alternativ1[[#All],[Komponent/Løsning 
(NB! Bruk unike navn)]],0),MATCH($D69,Alternativ1[#Headers],0)+1),0))=0,INDEX(Alternativ1[#All],MATCH('Kontantstrøm alt. 1'!$C66,Alternativ1[[#All],[Komponent/Løsning 
(NB! Bruk unike navn)]],0),MATCH($D69,Alternativ1[#Headers],0)),0))),"")</f>
        <v/>
      </c>
      <c r="AW69" s="2" t="str">
        <f>IFERROR(IF(AW$2&gt;Analyseperiode,"",IF($F65=Analyseperiode,0,IF(MOD(AW$2,ROUND(INDEX(Alternativ1[#All],MATCH('Kontantstrøm alt. 1'!$C66,Alternativ1[[#All],[Komponent/Løsning 
(NB! Bruk unike navn)]],0),MATCH($D69,Alternativ1[#Headers],0)+1),0))=0,INDEX(Alternativ1[#All],MATCH('Kontantstrøm alt. 1'!$C66,Alternativ1[[#All],[Komponent/Løsning 
(NB! Bruk unike navn)]],0),MATCH($D69,Alternativ1[#Headers],0)),0))),"")</f>
        <v/>
      </c>
      <c r="AX69" s="2" t="str">
        <f>IFERROR(IF(AX$2&gt;Analyseperiode,"",IF($F65=Analyseperiode,0,IF(MOD(AX$2,ROUND(INDEX(Alternativ1[#All],MATCH('Kontantstrøm alt. 1'!$C66,Alternativ1[[#All],[Komponent/Løsning 
(NB! Bruk unike navn)]],0),MATCH($D69,Alternativ1[#Headers],0)+1),0))=0,INDEX(Alternativ1[#All],MATCH('Kontantstrøm alt. 1'!$C66,Alternativ1[[#All],[Komponent/Løsning 
(NB! Bruk unike navn)]],0),MATCH($D69,Alternativ1[#Headers],0)),0))),"")</f>
        <v/>
      </c>
      <c r="AY69" s="2" t="str">
        <f>IFERROR(IF(AY$2&gt;Analyseperiode,"",IF($F65=Analyseperiode,0,IF(MOD(AY$2,ROUND(INDEX(Alternativ1[#All],MATCH('Kontantstrøm alt. 1'!$C66,Alternativ1[[#All],[Komponent/Løsning 
(NB! Bruk unike navn)]],0),MATCH($D69,Alternativ1[#Headers],0)+1),0))=0,INDEX(Alternativ1[#All],MATCH('Kontantstrøm alt. 1'!$C66,Alternativ1[[#All],[Komponent/Løsning 
(NB! Bruk unike navn)]],0),MATCH($D69,Alternativ1[#Headers],0)),0))),"")</f>
        <v/>
      </c>
      <c r="AZ69" s="2" t="str">
        <f>IFERROR(IF(AZ$2&gt;Analyseperiode,"",IF($F65=Analyseperiode,0,IF(MOD(AZ$2,ROUND(INDEX(Alternativ1[#All],MATCH('Kontantstrøm alt. 1'!$C66,Alternativ1[[#All],[Komponent/Løsning 
(NB! Bruk unike navn)]],0),MATCH($D69,Alternativ1[#Headers],0)+1),0))=0,INDEX(Alternativ1[#All],MATCH('Kontantstrøm alt. 1'!$C66,Alternativ1[[#All],[Komponent/Løsning 
(NB! Bruk unike navn)]],0),MATCH($D69,Alternativ1[#Headers],0)),0))),"")</f>
        <v/>
      </c>
      <c r="BA69" s="2" t="str">
        <f>IFERROR(IF(BA$2&gt;Analyseperiode,"",IF($F65=Analyseperiode,0,IF(MOD(BA$2,ROUND(INDEX(Alternativ1[#All],MATCH('Kontantstrøm alt. 1'!$C66,Alternativ1[[#All],[Komponent/Løsning 
(NB! Bruk unike navn)]],0),MATCH($D69,Alternativ1[#Headers],0)+1),0))=0,INDEX(Alternativ1[#All],MATCH('Kontantstrøm alt. 1'!$C66,Alternativ1[[#All],[Komponent/Løsning 
(NB! Bruk unike navn)]],0),MATCH($D69,Alternativ1[#Headers],0)),0))),"")</f>
        <v/>
      </c>
      <c r="BB69" s="2" t="str">
        <f>IFERROR(IF(BB$2&gt;Analyseperiode,"",IF($F65=Analyseperiode,0,IF(MOD(BB$2,ROUND(INDEX(Alternativ1[#All],MATCH('Kontantstrøm alt. 1'!$C66,Alternativ1[[#All],[Komponent/Løsning 
(NB! Bruk unike navn)]],0),MATCH($D69,Alternativ1[#Headers],0)+1),0))=0,INDEX(Alternativ1[#All],MATCH('Kontantstrøm alt. 1'!$C66,Alternativ1[[#All],[Komponent/Løsning 
(NB! Bruk unike navn)]],0),MATCH($D69,Alternativ1[#Headers],0)),0))),"")</f>
        <v/>
      </c>
      <c r="BC69" s="2" t="str">
        <f>IFERROR(IF(BC$2&gt;Analyseperiode,"",IF($F65=Analyseperiode,0,IF(MOD(BC$2,ROUND(INDEX(Alternativ1[#All],MATCH('Kontantstrøm alt. 1'!$C66,Alternativ1[[#All],[Komponent/Løsning 
(NB! Bruk unike navn)]],0),MATCH($D69,Alternativ1[#Headers],0)+1),0))=0,INDEX(Alternativ1[#All],MATCH('Kontantstrøm alt. 1'!$C66,Alternativ1[[#All],[Komponent/Løsning 
(NB! Bruk unike navn)]],0),MATCH($D69,Alternativ1[#Headers],0)),0))),"")</f>
        <v/>
      </c>
      <c r="BD69" s="2" t="str">
        <f>IFERROR(IF(BD$2&gt;Analyseperiode,"",IF($F65=Analyseperiode,0,IF(MOD(BD$2,ROUND(INDEX(Alternativ1[#All],MATCH('Kontantstrøm alt. 1'!$C66,Alternativ1[[#All],[Komponent/Løsning 
(NB! Bruk unike navn)]],0),MATCH($D69,Alternativ1[#Headers],0)+1),0))=0,INDEX(Alternativ1[#All],MATCH('Kontantstrøm alt. 1'!$C66,Alternativ1[[#All],[Komponent/Løsning 
(NB! Bruk unike navn)]],0),MATCH($D69,Alternativ1[#Headers],0)),0))),"")</f>
        <v/>
      </c>
      <c r="BE69" s="2" t="str">
        <f>IFERROR(IF(BE$2&gt;Analyseperiode,"",IF($F65=Analyseperiode,0,IF(MOD(BE$2,ROUND(INDEX(Alternativ1[#All],MATCH('Kontantstrøm alt. 1'!$C66,Alternativ1[[#All],[Komponent/Løsning 
(NB! Bruk unike navn)]],0),MATCH($D69,Alternativ1[#Headers],0)+1),0))=0,INDEX(Alternativ1[#All],MATCH('Kontantstrøm alt. 1'!$C66,Alternativ1[[#All],[Komponent/Løsning 
(NB! Bruk unike navn)]],0),MATCH($D69,Alternativ1[#Headers],0)),0))),"")</f>
        <v/>
      </c>
      <c r="BF69" s="2" t="str">
        <f>IFERROR(IF(BF$2&gt;Analyseperiode,"",IF($F65=Analyseperiode,0,IF(MOD(BF$2,ROUND(INDEX(Alternativ1[#All],MATCH('Kontantstrøm alt. 1'!$C66,Alternativ1[[#All],[Komponent/Løsning 
(NB! Bruk unike navn)]],0),MATCH($D69,Alternativ1[#Headers],0)+1),0))=0,INDEX(Alternativ1[#All],MATCH('Kontantstrøm alt. 1'!$C66,Alternativ1[[#All],[Komponent/Løsning 
(NB! Bruk unike navn)]],0),MATCH($D69,Alternativ1[#Headers],0)),0))),"")</f>
        <v/>
      </c>
      <c r="BG69" s="2" t="str">
        <f>IFERROR(IF(BG$2&gt;Analyseperiode,"",IF($F65=Analyseperiode,0,IF(MOD(BG$2,ROUND(INDEX(Alternativ1[#All],MATCH('Kontantstrøm alt. 1'!$C66,Alternativ1[[#All],[Komponent/Løsning 
(NB! Bruk unike navn)]],0),MATCH($D69,Alternativ1[#Headers],0)+1),0))=0,INDEX(Alternativ1[#All],MATCH('Kontantstrøm alt. 1'!$C66,Alternativ1[[#All],[Komponent/Løsning 
(NB! Bruk unike navn)]],0),MATCH($D69,Alternativ1[#Headers],0)),0))),"")</f>
        <v/>
      </c>
      <c r="BH69" s="2" t="str">
        <f>IFERROR(IF(BH$2&gt;Analyseperiode,"",IF($F65=Analyseperiode,0,IF(MOD(BH$2,ROUND(INDEX(Alternativ1[#All],MATCH('Kontantstrøm alt. 1'!$C66,Alternativ1[[#All],[Komponent/Løsning 
(NB! Bruk unike navn)]],0),MATCH($D69,Alternativ1[#Headers],0)+1),0))=0,INDEX(Alternativ1[#All],MATCH('Kontantstrøm alt. 1'!$C66,Alternativ1[[#All],[Komponent/Løsning 
(NB! Bruk unike navn)]],0),MATCH($D69,Alternativ1[#Headers],0)),0))),"")</f>
        <v/>
      </c>
      <c r="BI69" s="2" t="str">
        <f>IFERROR(IF(BI$2&gt;Analyseperiode,"",IF($F65=Analyseperiode,0,IF(MOD(BI$2,ROUND(INDEX(Alternativ1[#All],MATCH('Kontantstrøm alt. 1'!$C66,Alternativ1[[#All],[Komponent/Løsning 
(NB! Bruk unike navn)]],0),MATCH($D69,Alternativ1[#Headers],0)+1),0))=0,INDEX(Alternativ1[#All],MATCH('Kontantstrøm alt. 1'!$C66,Alternativ1[[#All],[Komponent/Løsning 
(NB! Bruk unike navn)]],0),MATCH($D69,Alternativ1[#Headers],0)),0))),"")</f>
        <v/>
      </c>
      <c r="BJ69" s="2" t="str">
        <f>IFERROR(IF(BJ$2&gt;Analyseperiode,"",IF($F65=Analyseperiode,0,IF(MOD(BJ$2,ROUND(INDEX(Alternativ1[#All],MATCH('Kontantstrøm alt. 1'!$C66,Alternativ1[[#All],[Komponent/Løsning 
(NB! Bruk unike navn)]],0),MATCH($D69,Alternativ1[#Headers],0)+1),0))=0,INDEX(Alternativ1[#All],MATCH('Kontantstrøm alt. 1'!$C66,Alternativ1[[#All],[Komponent/Løsning 
(NB! Bruk unike navn)]],0),MATCH($D69,Alternativ1[#Headers],0)),0))),"")</f>
        <v/>
      </c>
      <c r="BK69" s="2" t="str">
        <f>IFERROR(IF(BK$2&gt;Analyseperiode,"",IF($F65=Analyseperiode,0,IF(MOD(BK$2,ROUND(INDEX(Alternativ1[#All],MATCH('Kontantstrøm alt. 1'!$C66,Alternativ1[[#All],[Komponent/Løsning 
(NB! Bruk unike navn)]],0),MATCH($D69,Alternativ1[#Headers],0)+1),0))=0,INDEX(Alternativ1[#All],MATCH('Kontantstrøm alt. 1'!$C66,Alternativ1[[#All],[Komponent/Løsning 
(NB! Bruk unike navn)]],0),MATCH($D69,Alternativ1[#Headers],0)),0))),"")</f>
        <v/>
      </c>
      <c r="BL69" s="2" t="str">
        <f>IFERROR(IF(BL$2&gt;Analyseperiode,"",IF($F65=Analyseperiode,0,IF(MOD(BL$2,ROUND(INDEX(Alternativ1[#All],MATCH('Kontantstrøm alt. 1'!$C66,Alternativ1[[#All],[Komponent/Løsning 
(NB! Bruk unike navn)]],0),MATCH($D69,Alternativ1[#Headers],0)+1),0))=0,INDEX(Alternativ1[#All],MATCH('Kontantstrøm alt. 1'!$C66,Alternativ1[[#All],[Komponent/Løsning 
(NB! Bruk unike navn)]],0),MATCH($D69,Alternativ1[#Headers],0)),0))),"")</f>
        <v/>
      </c>
      <c r="BM69" s="2" t="str">
        <f>IFERROR(IF(BM$2&gt;Analyseperiode,"",IF($F65=Analyseperiode,0,IF(MOD(BM$2,ROUND(INDEX(Alternativ1[#All],MATCH('Kontantstrøm alt. 1'!$C66,Alternativ1[[#All],[Komponent/Løsning 
(NB! Bruk unike navn)]],0),MATCH($D69,Alternativ1[#Headers],0)+1),0))=0,INDEX(Alternativ1[#All],MATCH('Kontantstrøm alt. 1'!$C66,Alternativ1[[#All],[Komponent/Løsning 
(NB! Bruk unike navn)]],0),MATCH($D69,Alternativ1[#Headers],0)),0))),"")</f>
        <v/>
      </c>
    </row>
    <row r="70" spans="1:65" x14ac:dyDescent="0.2">
      <c r="B70" s="9">
        <f ca="1">IFERROR(NPV(Kalkrente,OFFSET('Kontantstrøm alt. 1'!$F70,0,0,1,Analyseperiode)),0)</f>
        <v>0</v>
      </c>
      <c r="C70" s="4"/>
      <c r="D70" t="str">
        <f>Alternativ1[[#Headers],[5.1 Energi 
(Årlig kostnad)]]</f>
        <v>5.1 Energi 
(Årlig kostnad)</v>
      </c>
      <c r="E70" s="2"/>
      <c r="F70" s="2" t="str">
        <f ca="1">IFERROR(IF(F$2&gt;Analyseperiode,"",INDEX(Alternativ1[#All],MATCH('Kontantstrøm alt. 1'!$C66,Alternativ1[[#All],[Komponent/Løsning 
(NB! Bruk unike navn)]],0),MATCH($D70,Alternativ1[#Headers],0))),"")</f>
        <v/>
      </c>
      <c r="G70" s="2" t="str">
        <f ca="1">IFERROR(IF(G$2&gt;Analyseperiode,"",INDEX(Alternativ1[#All],MATCH('Kontantstrøm alt. 1'!$C66,Alternativ1[[#All],[Komponent/Løsning 
(NB! Bruk unike navn)]],0),MATCH($D70,Alternativ1[#Headers],0))),"")</f>
        <v/>
      </c>
      <c r="H70" s="2" t="str">
        <f ca="1">IFERROR(IF(H$2&gt;Analyseperiode,"",INDEX(Alternativ1[#All],MATCH('Kontantstrøm alt. 1'!$C66,Alternativ1[[#All],[Komponent/Løsning 
(NB! Bruk unike navn)]],0),MATCH($D70,Alternativ1[#Headers],0))),"")</f>
        <v/>
      </c>
      <c r="I70" s="2" t="str">
        <f ca="1">IFERROR(IF(I$2&gt;Analyseperiode,"",INDEX(Alternativ1[#All],MATCH('Kontantstrøm alt. 1'!$C66,Alternativ1[[#All],[Komponent/Løsning 
(NB! Bruk unike navn)]],0),MATCH($D70,Alternativ1[#Headers],0))),"")</f>
        <v/>
      </c>
      <c r="J70" s="2" t="str">
        <f ca="1">IFERROR(IF(J$2&gt;Analyseperiode,"",INDEX(Alternativ1[#All],MATCH('Kontantstrøm alt. 1'!$C66,Alternativ1[[#All],[Komponent/Løsning 
(NB! Bruk unike navn)]],0),MATCH($D70,Alternativ1[#Headers],0))),"")</f>
        <v/>
      </c>
      <c r="K70" s="2" t="str">
        <f ca="1">IFERROR(IF(K$2&gt;Analyseperiode,"",INDEX(Alternativ1[#All],MATCH('Kontantstrøm alt. 1'!$C66,Alternativ1[[#All],[Komponent/Løsning 
(NB! Bruk unike navn)]],0),MATCH($D70,Alternativ1[#Headers],0))),"")</f>
        <v/>
      </c>
      <c r="L70" s="2" t="str">
        <f ca="1">IFERROR(IF(L$2&gt;Analyseperiode,"",INDEX(Alternativ1[#All],MATCH('Kontantstrøm alt. 1'!$C66,Alternativ1[[#All],[Komponent/Løsning 
(NB! Bruk unike navn)]],0),MATCH($D70,Alternativ1[#Headers],0))),"")</f>
        <v/>
      </c>
      <c r="M70" s="2" t="str">
        <f ca="1">IFERROR(IF(M$2&gt;Analyseperiode,"",INDEX(Alternativ1[#All],MATCH('Kontantstrøm alt. 1'!$C66,Alternativ1[[#All],[Komponent/Løsning 
(NB! Bruk unike navn)]],0),MATCH($D70,Alternativ1[#Headers],0))),"")</f>
        <v/>
      </c>
      <c r="N70" s="2" t="str">
        <f ca="1">IFERROR(IF(N$2&gt;Analyseperiode,"",INDEX(Alternativ1[#All],MATCH('Kontantstrøm alt. 1'!$C66,Alternativ1[[#All],[Komponent/Løsning 
(NB! Bruk unike navn)]],0),MATCH($D70,Alternativ1[#Headers],0))),"")</f>
        <v/>
      </c>
      <c r="O70" s="2" t="str">
        <f ca="1">IFERROR(IF(O$2&gt;Analyseperiode,"",INDEX(Alternativ1[#All],MATCH('Kontantstrøm alt. 1'!$C66,Alternativ1[[#All],[Komponent/Løsning 
(NB! Bruk unike navn)]],0),MATCH($D70,Alternativ1[#Headers],0))),"")</f>
        <v/>
      </c>
      <c r="P70" s="2" t="str">
        <f ca="1">IFERROR(IF(P$2&gt;Analyseperiode,"",INDEX(Alternativ1[#All],MATCH('Kontantstrøm alt. 1'!$C66,Alternativ1[[#All],[Komponent/Løsning 
(NB! Bruk unike navn)]],0),MATCH($D70,Alternativ1[#Headers],0))),"")</f>
        <v/>
      </c>
      <c r="Q70" s="2" t="str">
        <f ca="1">IFERROR(IF(Q$2&gt;Analyseperiode,"",INDEX(Alternativ1[#All],MATCH('Kontantstrøm alt. 1'!$C66,Alternativ1[[#All],[Komponent/Løsning 
(NB! Bruk unike navn)]],0),MATCH($D70,Alternativ1[#Headers],0))),"")</f>
        <v/>
      </c>
      <c r="R70" s="2" t="str">
        <f ca="1">IFERROR(IF(R$2&gt;Analyseperiode,"",INDEX(Alternativ1[#All],MATCH('Kontantstrøm alt. 1'!$C66,Alternativ1[[#All],[Komponent/Løsning 
(NB! Bruk unike navn)]],0),MATCH($D70,Alternativ1[#Headers],0))),"")</f>
        <v/>
      </c>
      <c r="S70" s="2" t="str">
        <f ca="1">IFERROR(IF(S$2&gt;Analyseperiode,"",INDEX(Alternativ1[#All],MATCH('Kontantstrøm alt. 1'!$C66,Alternativ1[[#All],[Komponent/Løsning 
(NB! Bruk unike navn)]],0),MATCH($D70,Alternativ1[#Headers],0))),"")</f>
        <v/>
      </c>
      <c r="T70" s="2" t="str">
        <f ca="1">IFERROR(IF(T$2&gt;Analyseperiode,"",INDEX(Alternativ1[#All],MATCH('Kontantstrøm alt. 1'!$C66,Alternativ1[[#All],[Komponent/Løsning 
(NB! Bruk unike navn)]],0),MATCH($D70,Alternativ1[#Headers],0))),"")</f>
        <v/>
      </c>
      <c r="U70" s="2" t="str">
        <f ca="1">IFERROR(IF(U$2&gt;Analyseperiode,"",INDEX(Alternativ1[#All],MATCH('Kontantstrøm alt. 1'!$C66,Alternativ1[[#All],[Komponent/Løsning 
(NB! Bruk unike navn)]],0),MATCH($D70,Alternativ1[#Headers],0))),"")</f>
        <v/>
      </c>
      <c r="V70" s="2" t="str">
        <f ca="1">IFERROR(IF(V$2&gt;Analyseperiode,"",INDEX(Alternativ1[#All],MATCH('Kontantstrøm alt. 1'!$C66,Alternativ1[[#All],[Komponent/Løsning 
(NB! Bruk unike navn)]],0),MATCH($D70,Alternativ1[#Headers],0))),"")</f>
        <v/>
      </c>
      <c r="W70" s="2" t="str">
        <f ca="1">IFERROR(IF(W$2&gt;Analyseperiode,"",INDEX(Alternativ1[#All],MATCH('Kontantstrøm alt. 1'!$C66,Alternativ1[[#All],[Komponent/Løsning 
(NB! Bruk unike navn)]],0),MATCH($D70,Alternativ1[#Headers],0))),"")</f>
        <v/>
      </c>
      <c r="X70" s="2" t="str">
        <f ca="1">IFERROR(IF(X$2&gt;Analyseperiode,"",INDEX(Alternativ1[#All],MATCH('Kontantstrøm alt. 1'!$C66,Alternativ1[[#All],[Komponent/Løsning 
(NB! Bruk unike navn)]],0),MATCH($D70,Alternativ1[#Headers],0))),"")</f>
        <v/>
      </c>
      <c r="Y70" s="2" t="str">
        <f ca="1">IFERROR(IF(Y$2&gt;Analyseperiode,"",INDEX(Alternativ1[#All],MATCH('Kontantstrøm alt. 1'!$C66,Alternativ1[[#All],[Komponent/Løsning 
(NB! Bruk unike navn)]],0),MATCH($D70,Alternativ1[#Headers],0))),"")</f>
        <v/>
      </c>
      <c r="Z70" s="2" t="str">
        <f ca="1">IFERROR(IF(Z$2&gt;Analyseperiode,"",INDEX(Alternativ1[#All],MATCH('Kontantstrøm alt. 1'!$C66,Alternativ1[[#All],[Komponent/Løsning 
(NB! Bruk unike navn)]],0),MATCH($D70,Alternativ1[#Headers],0))),"")</f>
        <v/>
      </c>
      <c r="AA70" s="2" t="str">
        <f ca="1">IFERROR(IF(AA$2&gt;Analyseperiode,"",INDEX(Alternativ1[#All],MATCH('Kontantstrøm alt. 1'!$C66,Alternativ1[[#All],[Komponent/Løsning 
(NB! Bruk unike navn)]],0),MATCH($D70,Alternativ1[#Headers],0))),"")</f>
        <v/>
      </c>
      <c r="AB70" s="2" t="str">
        <f ca="1">IFERROR(IF(AB$2&gt;Analyseperiode,"",INDEX(Alternativ1[#All],MATCH('Kontantstrøm alt. 1'!$C66,Alternativ1[[#All],[Komponent/Løsning 
(NB! Bruk unike navn)]],0),MATCH($D70,Alternativ1[#Headers],0))),"")</f>
        <v/>
      </c>
      <c r="AC70" s="2" t="str">
        <f ca="1">IFERROR(IF(AC$2&gt;Analyseperiode,"",INDEX(Alternativ1[#All],MATCH('Kontantstrøm alt. 1'!$C66,Alternativ1[[#All],[Komponent/Løsning 
(NB! Bruk unike navn)]],0),MATCH($D70,Alternativ1[#Headers],0))),"")</f>
        <v/>
      </c>
      <c r="AD70" s="2" t="str">
        <f ca="1">IFERROR(IF(AD$2&gt;Analyseperiode,"",INDEX(Alternativ1[#All],MATCH('Kontantstrøm alt. 1'!$C66,Alternativ1[[#All],[Komponent/Løsning 
(NB! Bruk unike navn)]],0),MATCH($D70,Alternativ1[#Headers],0))),"")</f>
        <v/>
      </c>
      <c r="AE70" s="2" t="str">
        <f ca="1">IFERROR(IF(AE$2&gt;Analyseperiode,"",INDEX(Alternativ1[#All],MATCH('Kontantstrøm alt. 1'!$C66,Alternativ1[[#All],[Komponent/Løsning 
(NB! Bruk unike navn)]],0),MATCH($D70,Alternativ1[#Headers],0))),"")</f>
        <v/>
      </c>
      <c r="AF70" s="2" t="str">
        <f ca="1">IFERROR(IF(AF$2&gt;Analyseperiode,"",INDEX(Alternativ1[#All],MATCH('Kontantstrøm alt. 1'!$C66,Alternativ1[[#All],[Komponent/Løsning 
(NB! Bruk unike navn)]],0),MATCH($D70,Alternativ1[#Headers],0))),"")</f>
        <v/>
      </c>
      <c r="AG70" s="2" t="str">
        <f ca="1">IFERROR(IF(AG$2&gt;Analyseperiode,"",INDEX(Alternativ1[#All],MATCH('Kontantstrøm alt. 1'!$C66,Alternativ1[[#All],[Komponent/Løsning 
(NB! Bruk unike navn)]],0),MATCH($D70,Alternativ1[#Headers],0))),"")</f>
        <v/>
      </c>
      <c r="AH70" s="2" t="str">
        <f ca="1">IFERROR(IF(AH$2&gt;Analyseperiode,"",INDEX(Alternativ1[#All],MATCH('Kontantstrøm alt. 1'!$C66,Alternativ1[[#All],[Komponent/Løsning 
(NB! Bruk unike navn)]],0),MATCH($D70,Alternativ1[#Headers],0))),"")</f>
        <v/>
      </c>
      <c r="AI70" s="2" t="str">
        <f ca="1">IFERROR(IF(AI$2&gt;Analyseperiode,"",INDEX(Alternativ1[#All],MATCH('Kontantstrøm alt. 1'!$C66,Alternativ1[[#All],[Komponent/Løsning 
(NB! Bruk unike navn)]],0),MATCH($D70,Alternativ1[#Headers],0))),"")</f>
        <v/>
      </c>
      <c r="AJ70" s="2" t="str">
        <f>IFERROR(IF(AJ$2&gt;Analyseperiode,"",INDEX(Alternativ1[#All],MATCH('Kontantstrøm alt. 1'!$C66,Alternativ1[[#All],[Komponent/Løsning 
(NB! Bruk unike navn)]],0),MATCH($D70,Alternativ1[#Headers],0))),"")</f>
        <v/>
      </c>
      <c r="AK70" s="2" t="str">
        <f>IFERROR(IF(AK$2&gt;Analyseperiode,"",INDEX(Alternativ1[#All],MATCH('Kontantstrøm alt. 1'!$C66,Alternativ1[[#All],[Komponent/Løsning 
(NB! Bruk unike navn)]],0),MATCH($D70,Alternativ1[#Headers],0))),"")</f>
        <v/>
      </c>
      <c r="AL70" s="2" t="str">
        <f>IFERROR(IF(AL$2&gt;Analyseperiode,"",INDEX(Alternativ1[#All],MATCH('Kontantstrøm alt. 1'!$C66,Alternativ1[[#All],[Komponent/Løsning 
(NB! Bruk unike navn)]],0),MATCH($D70,Alternativ1[#Headers],0))),"")</f>
        <v/>
      </c>
      <c r="AM70" s="2" t="str">
        <f>IFERROR(IF(AM$2&gt;Analyseperiode,"",INDEX(Alternativ1[#All],MATCH('Kontantstrøm alt. 1'!$C66,Alternativ1[[#All],[Komponent/Løsning 
(NB! Bruk unike navn)]],0),MATCH($D70,Alternativ1[#Headers],0))),"")</f>
        <v/>
      </c>
      <c r="AN70" s="2" t="str">
        <f>IFERROR(IF(AN$2&gt;Analyseperiode,"",INDEX(Alternativ1[#All],MATCH('Kontantstrøm alt. 1'!$C66,Alternativ1[[#All],[Komponent/Løsning 
(NB! Bruk unike navn)]],0),MATCH($D70,Alternativ1[#Headers],0))),"")</f>
        <v/>
      </c>
      <c r="AO70" s="2" t="str">
        <f>IFERROR(IF(AO$2&gt;Analyseperiode,"",INDEX(Alternativ1[#All],MATCH('Kontantstrøm alt. 1'!$C66,Alternativ1[[#All],[Komponent/Løsning 
(NB! Bruk unike navn)]],0),MATCH($D70,Alternativ1[#Headers],0))),"")</f>
        <v/>
      </c>
      <c r="AP70" s="2" t="str">
        <f>IFERROR(IF(AP$2&gt;Analyseperiode,"",INDEX(Alternativ1[#All],MATCH('Kontantstrøm alt. 1'!$C66,Alternativ1[[#All],[Komponent/Løsning 
(NB! Bruk unike navn)]],0),MATCH($D70,Alternativ1[#Headers],0))),"")</f>
        <v/>
      </c>
      <c r="AQ70" s="2" t="str">
        <f>IFERROR(IF(AQ$2&gt;Analyseperiode,"",INDEX(Alternativ1[#All],MATCH('Kontantstrøm alt. 1'!$C66,Alternativ1[[#All],[Komponent/Løsning 
(NB! Bruk unike navn)]],0),MATCH($D70,Alternativ1[#Headers],0))),"")</f>
        <v/>
      </c>
      <c r="AR70" s="2" t="str">
        <f>IFERROR(IF(AR$2&gt;Analyseperiode,"",INDEX(Alternativ1[#All],MATCH('Kontantstrøm alt. 1'!$C66,Alternativ1[[#All],[Komponent/Løsning 
(NB! Bruk unike navn)]],0),MATCH($D70,Alternativ1[#Headers],0))),"")</f>
        <v/>
      </c>
      <c r="AS70" s="2" t="str">
        <f>IFERROR(IF(AS$2&gt;Analyseperiode,"",INDEX(Alternativ1[#All],MATCH('Kontantstrøm alt. 1'!$C66,Alternativ1[[#All],[Komponent/Løsning 
(NB! Bruk unike navn)]],0),MATCH($D70,Alternativ1[#Headers],0))),"")</f>
        <v/>
      </c>
      <c r="AT70" s="2" t="str">
        <f>IFERROR(IF(AT$2&gt;Analyseperiode,"",INDEX(Alternativ1[#All],MATCH('Kontantstrøm alt. 1'!$C66,Alternativ1[[#All],[Komponent/Løsning 
(NB! Bruk unike navn)]],0),MATCH($D70,Alternativ1[#Headers],0))),"")</f>
        <v/>
      </c>
      <c r="AU70" s="2" t="str">
        <f>IFERROR(IF(AU$2&gt;Analyseperiode,"",INDEX(Alternativ1[#All],MATCH('Kontantstrøm alt. 1'!$C66,Alternativ1[[#All],[Komponent/Løsning 
(NB! Bruk unike navn)]],0),MATCH($D70,Alternativ1[#Headers],0))),"")</f>
        <v/>
      </c>
      <c r="AV70" s="2" t="str">
        <f>IFERROR(IF(AV$2&gt;Analyseperiode,"",INDEX(Alternativ1[#All],MATCH('Kontantstrøm alt. 1'!$C66,Alternativ1[[#All],[Komponent/Løsning 
(NB! Bruk unike navn)]],0),MATCH($D70,Alternativ1[#Headers],0))),"")</f>
        <v/>
      </c>
      <c r="AW70" s="2" t="str">
        <f>IFERROR(IF(AW$2&gt;Analyseperiode,"",INDEX(Alternativ1[#All],MATCH('Kontantstrøm alt. 1'!$C66,Alternativ1[[#All],[Komponent/Løsning 
(NB! Bruk unike navn)]],0),MATCH($D70,Alternativ1[#Headers],0))),"")</f>
        <v/>
      </c>
      <c r="AX70" s="2" t="str">
        <f>IFERROR(IF(AX$2&gt;Analyseperiode,"",INDEX(Alternativ1[#All],MATCH('Kontantstrøm alt. 1'!$C66,Alternativ1[[#All],[Komponent/Løsning 
(NB! Bruk unike navn)]],0),MATCH($D70,Alternativ1[#Headers],0))),"")</f>
        <v/>
      </c>
      <c r="AY70" s="2" t="str">
        <f>IFERROR(IF(AY$2&gt;Analyseperiode,"",INDEX(Alternativ1[#All],MATCH('Kontantstrøm alt. 1'!$C66,Alternativ1[[#All],[Komponent/Løsning 
(NB! Bruk unike navn)]],0),MATCH($D70,Alternativ1[#Headers],0))),"")</f>
        <v/>
      </c>
      <c r="AZ70" s="2" t="str">
        <f>IFERROR(IF(AZ$2&gt;Analyseperiode,"",INDEX(Alternativ1[#All],MATCH('Kontantstrøm alt. 1'!$C66,Alternativ1[[#All],[Komponent/Løsning 
(NB! Bruk unike navn)]],0),MATCH($D70,Alternativ1[#Headers],0))),"")</f>
        <v/>
      </c>
      <c r="BA70" s="2" t="str">
        <f>IFERROR(IF(BA$2&gt;Analyseperiode,"",INDEX(Alternativ1[#All],MATCH('Kontantstrøm alt. 1'!$C66,Alternativ1[[#All],[Komponent/Løsning 
(NB! Bruk unike navn)]],0),MATCH($D70,Alternativ1[#Headers],0))),"")</f>
        <v/>
      </c>
      <c r="BB70" s="2" t="str">
        <f>IFERROR(IF(BB$2&gt;Analyseperiode,"",INDEX(Alternativ1[#All],MATCH('Kontantstrøm alt. 1'!$C66,Alternativ1[[#All],[Komponent/Løsning 
(NB! Bruk unike navn)]],0),MATCH($D70,Alternativ1[#Headers],0))),"")</f>
        <v/>
      </c>
      <c r="BC70" s="2" t="str">
        <f>IFERROR(IF(BC$2&gt;Analyseperiode,"",INDEX(Alternativ1[#All],MATCH('Kontantstrøm alt. 1'!$C66,Alternativ1[[#All],[Komponent/Løsning 
(NB! Bruk unike navn)]],0),MATCH($D70,Alternativ1[#Headers],0))),"")</f>
        <v/>
      </c>
      <c r="BD70" s="2" t="str">
        <f>IFERROR(IF(BD$2&gt;Analyseperiode,"",INDEX(Alternativ1[#All],MATCH('Kontantstrøm alt. 1'!$C66,Alternativ1[[#All],[Komponent/Løsning 
(NB! Bruk unike navn)]],0),MATCH($D70,Alternativ1[#Headers],0))),"")</f>
        <v/>
      </c>
      <c r="BE70" s="2" t="str">
        <f>IFERROR(IF(BE$2&gt;Analyseperiode,"",INDEX(Alternativ1[#All],MATCH('Kontantstrøm alt. 1'!$C66,Alternativ1[[#All],[Komponent/Løsning 
(NB! Bruk unike navn)]],0),MATCH($D70,Alternativ1[#Headers],0))),"")</f>
        <v/>
      </c>
      <c r="BF70" s="2" t="str">
        <f>IFERROR(IF(BF$2&gt;Analyseperiode,"",INDEX(Alternativ1[#All],MATCH('Kontantstrøm alt. 1'!$C66,Alternativ1[[#All],[Komponent/Løsning 
(NB! Bruk unike navn)]],0),MATCH($D70,Alternativ1[#Headers],0))),"")</f>
        <v/>
      </c>
      <c r="BG70" s="2" t="str">
        <f>IFERROR(IF(BG$2&gt;Analyseperiode,"",INDEX(Alternativ1[#All],MATCH('Kontantstrøm alt. 1'!$C66,Alternativ1[[#All],[Komponent/Løsning 
(NB! Bruk unike navn)]],0),MATCH($D70,Alternativ1[#Headers],0))),"")</f>
        <v/>
      </c>
      <c r="BH70" s="2" t="str">
        <f>IFERROR(IF(BH$2&gt;Analyseperiode,"",INDEX(Alternativ1[#All],MATCH('Kontantstrøm alt. 1'!$C66,Alternativ1[[#All],[Komponent/Løsning 
(NB! Bruk unike navn)]],0),MATCH($D70,Alternativ1[#Headers],0))),"")</f>
        <v/>
      </c>
      <c r="BI70" s="2" t="str">
        <f>IFERROR(IF(BI$2&gt;Analyseperiode,"",INDEX(Alternativ1[#All],MATCH('Kontantstrøm alt. 1'!$C66,Alternativ1[[#All],[Komponent/Løsning 
(NB! Bruk unike navn)]],0),MATCH($D70,Alternativ1[#Headers],0))),"")</f>
        <v/>
      </c>
      <c r="BJ70" s="2" t="str">
        <f>IFERROR(IF(BJ$2&gt;Analyseperiode,"",INDEX(Alternativ1[#All],MATCH('Kontantstrøm alt. 1'!$C66,Alternativ1[[#All],[Komponent/Løsning 
(NB! Bruk unike navn)]],0),MATCH($D70,Alternativ1[#Headers],0))),"")</f>
        <v/>
      </c>
      <c r="BK70" s="2" t="str">
        <f>IFERROR(IF(BK$2&gt;Analyseperiode,"",INDEX(Alternativ1[#All],MATCH('Kontantstrøm alt. 1'!$C66,Alternativ1[[#All],[Komponent/Løsning 
(NB! Bruk unike navn)]],0),MATCH($D70,Alternativ1[#Headers],0))),"")</f>
        <v/>
      </c>
      <c r="BL70" s="2" t="str">
        <f>IFERROR(IF(BL$2&gt;Analyseperiode,"",INDEX(Alternativ1[#All],MATCH('Kontantstrøm alt. 1'!$C66,Alternativ1[[#All],[Komponent/Løsning 
(NB! Bruk unike navn)]],0),MATCH($D70,Alternativ1[#Headers],0))),"")</f>
        <v/>
      </c>
      <c r="BM70" s="2" t="str">
        <f>IFERROR(IF(BM$2&gt;Analyseperiode,"",INDEX(Alternativ1[#All],MATCH('Kontantstrøm alt. 1'!$C66,Alternativ1[[#All],[Komponent/Løsning 
(NB! Bruk unike navn)]],0),MATCH($D70,Alternativ1[#Headers],0))),"")</f>
        <v/>
      </c>
    </row>
    <row r="71" spans="1:65" x14ac:dyDescent="0.2">
      <c r="B71" s="9">
        <f ca="1">IFERROR(NPV(Kalkrente,OFFSET('Kontantstrøm alt. 1'!$F71,0,0,1,Analyseperiode)),0)</f>
        <v>0</v>
      </c>
      <c r="C71" s="4"/>
      <c r="D71" t="str">
        <f>Alternativ1[[#Headers],[5.2 Vann og avløp 
(Årlig kostnad)]]</f>
        <v>5.2 Vann og avløp 
(Årlig kostnad)</v>
      </c>
      <c r="E71" s="2"/>
      <c r="F71" s="2" t="str">
        <f ca="1">IFERROR(IF(F$2&gt;Analyseperiode,"",INDEX(Alternativ1[#All],MATCH('Kontantstrøm alt. 1'!$C66,Alternativ1[[#All],[Komponent/Løsning 
(NB! Bruk unike navn)]],0),MATCH($D71,Alternativ1[#Headers],0))),"")</f>
        <v/>
      </c>
      <c r="G71" s="2" t="str">
        <f ca="1">IFERROR(IF(G$2&gt;Analyseperiode,"",INDEX(Alternativ1[#All],MATCH('Kontantstrøm alt. 1'!$C66,Alternativ1[[#All],[Komponent/Løsning 
(NB! Bruk unike navn)]],0),MATCH($D71,Alternativ1[#Headers],0))),"")</f>
        <v/>
      </c>
      <c r="H71" s="2" t="str">
        <f ca="1">IFERROR(IF(H$2&gt;Analyseperiode,"",INDEX(Alternativ1[#All],MATCH('Kontantstrøm alt. 1'!$C66,Alternativ1[[#All],[Komponent/Løsning 
(NB! Bruk unike navn)]],0),MATCH($D71,Alternativ1[#Headers],0))),"")</f>
        <v/>
      </c>
      <c r="I71" s="2" t="str">
        <f ca="1">IFERROR(IF(I$2&gt;Analyseperiode,"",INDEX(Alternativ1[#All],MATCH('Kontantstrøm alt. 1'!$C66,Alternativ1[[#All],[Komponent/Løsning 
(NB! Bruk unike navn)]],0),MATCH($D71,Alternativ1[#Headers],0))),"")</f>
        <v/>
      </c>
      <c r="J71" s="2" t="str">
        <f ca="1">IFERROR(IF(J$2&gt;Analyseperiode,"",INDEX(Alternativ1[#All],MATCH('Kontantstrøm alt. 1'!$C66,Alternativ1[[#All],[Komponent/Løsning 
(NB! Bruk unike navn)]],0),MATCH($D71,Alternativ1[#Headers],0))),"")</f>
        <v/>
      </c>
      <c r="K71" s="2" t="str">
        <f ca="1">IFERROR(IF(K$2&gt;Analyseperiode,"",INDEX(Alternativ1[#All],MATCH('Kontantstrøm alt. 1'!$C66,Alternativ1[[#All],[Komponent/Løsning 
(NB! Bruk unike navn)]],0),MATCH($D71,Alternativ1[#Headers],0))),"")</f>
        <v/>
      </c>
      <c r="L71" s="2" t="str">
        <f ca="1">IFERROR(IF(L$2&gt;Analyseperiode,"",INDEX(Alternativ1[#All],MATCH('Kontantstrøm alt. 1'!$C66,Alternativ1[[#All],[Komponent/Løsning 
(NB! Bruk unike navn)]],0),MATCH($D71,Alternativ1[#Headers],0))),"")</f>
        <v/>
      </c>
      <c r="M71" s="2" t="str">
        <f ca="1">IFERROR(IF(M$2&gt;Analyseperiode,"",INDEX(Alternativ1[#All],MATCH('Kontantstrøm alt. 1'!$C66,Alternativ1[[#All],[Komponent/Løsning 
(NB! Bruk unike navn)]],0),MATCH($D71,Alternativ1[#Headers],0))),"")</f>
        <v/>
      </c>
      <c r="N71" s="2" t="str">
        <f ca="1">IFERROR(IF(N$2&gt;Analyseperiode,"",INDEX(Alternativ1[#All],MATCH('Kontantstrøm alt. 1'!$C66,Alternativ1[[#All],[Komponent/Løsning 
(NB! Bruk unike navn)]],0),MATCH($D71,Alternativ1[#Headers],0))),"")</f>
        <v/>
      </c>
      <c r="O71" s="2" t="str">
        <f ca="1">IFERROR(IF(O$2&gt;Analyseperiode,"",INDEX(Alternativ1[#All],MATCH('Kontantstrøm alt. 1'!$C66,Alternativ1[[#All],[Komponent/Løsning 
(NB! Bruk unike navn)]],0),MATCH($D71,Alternativ1[#Headers],0))),"")</f>
        <v/>
      </c>
      <c r="P71" s="2" t="str">
        <f ca="1">IFERROR(IF(P$2&gt;Analyseperiode,"",INDEX(Alternativ1[#All],MATCH('Kontantstrøm alt. 1'!$C66,Alternativ1[[#All],[Komponent/Løsning 
(NB! Bruk unike navn)]],0),MATCH($D71,Alternativ1[#Headers],0))),"")</f>
        <v/>
      </c>
      <c r="Q71" s="2" t="str">
        <f ca="1">IFERROR(IF(Q$2&gt;Analyseperiode,"",INDEX(Alternativ1[#All],MATCH('Kontantstrøm alt. 1'!$C66,Alternativ1[[#All],[Komponent/Løsning 
(NB! Bruk unike navn)]],0),MATCH($D71,Alternativ1[#Headers],0))),"")</f>
        <v/>
      </c>
      <c r="R71" s="2" t="str">
        <f ca="1">IFERROR(IF(R$2&gt;Analyseperiode,"",INDEX(Alternativ1[#All],MATCH('Kontantstrøm alt. 1'!$C66,Alternativ1[[#All],[Komponent/Løsning 
(NB! Bruk unike navn)]],0),MATCH($D71,Alternativ1[#Headers],0))),"")</f>
        <v/>
      </c>
      <c r="S71" s="2" t="str">
        <f ca="1">IFERROR(IF(S$2&gt;Analyseperiode,"",INDEX(Alternativ1[#All],MATCH('Kontantstrøm alt. 1'!$C66,Alternativ1[[#All],[Komponent/Løsning 
(NB! Bruk unike navn)]],0),MATCH($D71,Alternativ1[#Headers],0))),"")</f>
        <v/>
      </c>
      <c r="T71" s="2" t="str">
        <f ca="1">IFERROR(IF(T$2&gt;Analyseperiode,"",INDEX(Alternativ1[#All],MATCH('Kontantstrøm alt. 1'!$C66,Alternativ1[[#All],[Komponent/Løsning 
(NB! Bruk unike navn)]],0),MATCH($D71,Alternativ1[#Headers],0))),"")</f>
        <v/>
      </c>
      <c r="U71" s="2" t="str">
        <f ca="1">IFERROR(IF(U$2&gt;Analyseperiode,"",INDEX(Alternativ1[#All],MATCH('Kontantstrøm alt. 1'!$C66,Alternativ1[[#All],[Komponent/Løsning 
(NB! Bruk unike navn)]],0),MATCH($D71,Alternativ1[#Headers],0))),"")</f>
        <v/>
      </c>
      <c r="V71" s="2" t="str">
        <f ca="1">IFERROR(IF(V$2&gt;Analyseperiode,"",INDEX(Alternativ1[#All],MATCH('Kontantstrøm alt. 1'!$C66,Alternativ1[[#All],[Komponent/Løsning 
(NB! Bruk unike navn)]],0),MATCH($D71,Alternativ1[#Headers],0))),"")</f>
        <v/>
      </c>
      <c r="W71" s="2" t="str">
        <f ca="1">IFERROR(IF(W$2&gt;Analyseperiode,"",INDEX(Alternativ1[#All],MATCH('Kontantstrøm alt. 1'!$C66,Alternativ1[[#All],[Komponent/Løsning 
(NB! Bruk unike navn)]],0),MATCH($D71,Alternativ1[#Headers],0))),"")</f>
        <v/>
      </c>
      <c r="X71" s="2" t="str">
        <f ca="1">IFERROR(IF(X$2&gt;Analyseperiode,"",INDEX(Alternativ1[#All],MATCH('Kontantstrøm alt. 1'!$C66,Alternativ1[[#All],[Komponent/Løsning 
(NB! Bruk unike navn)]],0),MATCH($D71,Alternativ1[#Headers],0))),"")</f>
        <v/>
      </c>
      <c r="Y71" s="2" t="str">
        <f ca="1">IFERROR(IF(Y$2&gt;Analyseperiode,"",INDEX(Alternativ1[#All],MATCH('Kontantstrøm alt. 1'!$C66,Alternativ1[[#All],[Komponent/Løsning 
(NB! Bruk unike navn)]],0),MATCH($D71,Alternativ1[#Headers],0))),"")</f>
        <v/>
      </c>
      <c r="Z71" s="2" t="str">
        <f ca="1">IFERROR(IF(Z$2&gt;Analyseperiode,"",INDEX(Alternativ1[#All],MATCH('Kontantstrøm alt. 1'!$C66,Alternativ1[[#All],[Komponent/Løsning 
(NB! Bruk unike navn)]],0),MATCH($D71,Alternativ1[#Headers],0))),"")</f>
        <v/>
      </c>
      <c r="AA71" s="2" t="str">
        <f ca="1">IFERROR(IF(AA$2&gt;Analyseperiode,"",INDEX(Alternativ1[#All],MATCH('Kontantstrøm alt. 1'!$C66,Alternativ1[[#All],[Komponent/Løsning 
(NB! Bruk unike navn)]],0),MATCH($D71,Alternativ1[#Headers],0))),"")</f>
        <v/>
      </c>
      <c r="AB71" s="2" t="str">
        <f ca="1">IFERROR(IF(AB$2&gt;Analyseperiode,"",INDEX(Alternativ1[#All],MATCH('Kontantstrøm alt. 1'!$C66,Alternativ1[[#All],[Komponent/Løsning 
(NB! Bruk unike navn)]],0),MATCH($D71,Alternativ1[#Headers],0))),"")</f>
        <v/>
      </c>
      <c r="AC71" s="2" t="str">
        <f ca="1">IFERROR(IF(AC$2&gt;Analyseperiode,"",INDEX(Alternativ1[#All],MATCH('Kontantstrøm alt. 1'!$C66,Alternativ1[[#All],[Komponent/Løsning 
(NB! Bruk unike navn)]],0),MATCH($D71,Alternativ1[#Headers],0))),"")</f>
        <v/>
      </c>
      <c r="AD71" s="2" t="str">
        <f ca="1">IFERROR(IF(AD$2&gt;Analyseperiode,"",INDEX(Alternativ1[#All],MATCH('Kontantstrøm alt. 1'!$C66,Alternativ1[[#All],[Komponent/Løsning 
(NB! Bruk unike navn)]],0),MATCH($D71,Alternativ1[#Headers],0))),"")</f>
        <v/>
      </c>
      <c r="AE71" s="2" t="str">
        <f ca="1">IFERROR(IF(AE$2&gt;Analyseperiode,"",INDEX(Alternativ1[#All],MATCH('Kontantstrøm alt. 1'!$C66,Alternativ1[[#All],[Komponent/Løsning 
(NB! Bruk unike navn)]],0),MATCH($D71,Alternativ1[#Headers],0))),"")</f>
        <v/>
      </c>
      <c r="AF71" s="2" t="str">
        <f ca="1">IFERROR(IF(AF$2&gt;Analyseperiode,"",INDEX(Alternativ1[#All],MATCH('Kontantstrøm alt. 1'!$C66,Alternativ1[[#All],[Komponent/Løsning 
(NB! Bruk unike navn)]],0),MATCH($D71,Alternativ1[#Headers],0))),"")</f>
        <v/>
      </c>
      <c r="AG71" s="2" t="str">
        <f ca="1">IFERROR(IF(AG$2&gt;Analyseperiode,"",INDEX(Alternativ1[#All],MATCH('Kontantstrøm alt. 1'!$C66,Alternativ1[[#All],[Komponent/Løsning 
(NB! Bruk unike navn)]],0),MATCH($D71,Alternativ1[#Headers],0))),"")</f>
        <v/>
      </c>
      <c r="AH71" s="2" t="str">
        <f ca="1">IFERROR(IF(AH$2&gt;Analyseperiode,"",INDEX(Alternativ1[#All],MATCH('Kontantstrøm alt. 1'!$C66,Alternativ1[[#All],[Komponent/Løsning 
(NB! Bruk unike navn)]],0),MATCH($D71,Alternativ1[#Headers],0))),"")</f>
        <v/>
      </c>
      <c r="AI71" s="2" t="str">
        <f ca="1">IFERROR(IF(AI$2&gt;Analyseperiode,"",INDEX(Alternativ1[#All],MATCH('Kontantstrøm alt. 1'!$C66,Alternativ1[[#All],[Komponent/Løsning 
(NB! Bruk unike navn)]],0),MATCH($D71,Alternativ1[#Headers],0))),"")</f>
        <v/>
      </c>
      <c r="AJ71" s="2" t="str">
        <f>IFERROR(IF(AJ$2&gt;Analyseperiode,"",INDEX(Alternativ1[#All],MATCH('Kontantstrøm alt. 1'!$C66,Alternativ1[[#All],[Komponent/Løsning 
(NB! Bruk unike navn)]],0),MATCH($D71,Alternativ1[#Headers],0))),"")</f>
        <v/>
      </c>
      <c r="AK71" s="2" t="str">
        <f>IFERROR(IF(AK$2&gt;Analyseperiode,"",INDEX(Alternativ1[#All],MATCH('Kontantstrøm alt. 1'!$C66,Alternativ1[[#All],[Komponent/Løsning 
(NB! Bruk unike navn)]],0),MATCH($D71,Alternativ1[#Headers],0))),"")</f>
        <v/>
      </c>
      <c r="AL71" s="2" t="str">
        <f>IFERROR(IF(AL$2&gt;Analyseperiode,"",INDEX(Alternativ1[#All],MATCH('Kontantstrøm alt. 1'!$C66,Alternativ1[[#All],[Komponent/Løsning 
(NB! Bruk unike navn)]],0),MATCH($D71,Alternativ1[#Headers],0))),"")</f>
        <v/>
      </c>
      <c r="AM71" s="2" t="str">
        <f>IFERROR(IF(AM$2&gt;Analyseperiode,"",INDEX(Alternativ1[#All],MATCH('Kontantstrøm alt. 1'!$C66,Alternativ1[[#All],[Komponent/Løsning 
(NB! Bruk unike navn)]],0),MATCH($D71,Alternativ1[#Headers],0))),"")</f>
        <v/>
      </c>
      <c r="AN71" s="2" t="str">
        <f>IFERROR(IF(AN$2&gt;Analyseperiode,"",INDEX(Alternativ1[#All],MATCH('Kontantstrøm alt. 1'!$C66,Alternativ1[[#All],[Komponent/Løsning 
(NB! Bruk unike navn)]],0),MATCH($D71,Alternativ1[#Headers],0))),"")</f>
        <v/>
      </c>
      <c r="AO71" s="2" t="str">
        <f>IFERROR(IF(AO$2&gt;Analyseperiode,"",INDEX(Alternativ1[#All],MATCH('Kontantstrøm alt. 1'!$C66,Alternativ1[[#All],[Komponent/Løsning 
(NB! Bruk unike navn)]],0),MATCH($D71,Alternativ1[#Headers],0))),"")</f>
        <v/>
      </c>
      <c r="AP71" s="2" t="str">
        <f>IFERROR(IF(AP$2&gt;Analyseperiode,"",INDEX(Alternativ1[#All],MATCH('Kontantstrøm alt. 1'!$C66,Alternativ1[[#All],[Komponent/Løsning 
(NB! Bruk unike navn)]],0),MATCH($D71,Alternativ1[#Headers],0))),"")</f>
        <v/>
      </c>
      <c r="AQ71" s="2" t="str">
        <f>IFERROR(IF(AQ$2&gt;Analyseperiode,"",INDEX(Alternativ1[#All],MATCH('Kontantstrøm alt. 1'!$C66,Alternativ1[[#All],[Komponent/Løsning 
(NB! Bruk unike navn)]],0),MATCH($D71,Alternativ1[#Headers],0))),"")</f>
        <v/>
      </c>
      <c r="AR71" s="2" t="str">
        <f>IFERROR(IF(AR$2&gt;Analyseperiode,"",INDEX(Alternativ1[#All],MATCH('Kontantstrøm alt. 1'!$C66,Alternativ1[[#All],[Komponent/Løsning 
(NB! Bruk unike navn)]],0),MATCH($D71,Alternativ1[#Headers],0))),"")</f>
        <v/>
      </c>
      <c r="AS71" s="2" t="str">
        <f>IFERROR(IF(AS$2&gt;Analyseperiode,"",INDEX(Alternativ1[#All],MATCH('Kontantstrøm alt. 1'!$C66,Alternativ1[[#All],[Komponent/Løsning 
(NB! Bruk unike navn)]],0),MATCH($D71,Alternativ1[#Headers],0))),"")</f>
        <v/>
      </c>
      <c r="AT71" s="2" t="str">
        <f>IFERROR(IF(AT$2&gt;Analyseperiode,"",INDEX(Alternativ1[#All],MATCH('Kontantstrøm alt. 1'!$C66,Alternativ1[[#All],[Komponent/Løsning 
(NB! Bruk unike navn)]],0),MATCH($D71,Alternativ1[#Headers],0))),"")</f>
        <v/>
      </c>
      <c r="AU71" s="2" t="str">
        <f>IFERROR(IF(AU$2&gt;Analyseperiode,"",INDEX(Alternativ1[#All],MATCH('Kontantstrøm alt. 1'!$C66,Alternativ1[[#All],[Komponent/Løsning 
(NB! Bruk unike navn)]],0),MATCH($D71,Alternativ1[#Headers],0))),"")</f>
        <v/>
      </c>
      <c r="AV71" s="2" t="str">
        <f>IFERROR(IF(AV$2&gt;Analyseperiode,"",INDEX(Alternativ1[#All],MATCH('Kontantstrøm alt. 1'!$C66,Alternativ1[[#All],[Komponent/Løsning 
(NB! Bruk unike navn)]],0),MATCH($D71,Alternativ1[#Headers],0))),"")</f>
        <v/>
      </c>
      <c r="AW71" s="2" t="str">
        <f>IFERROR(IF(AW$2&gt;Analyseperiode,"",INDEX(Alternativ1[#All],MATCH('Kontantstrøm alt. 1'!$C66,Alternativ1[[#All],[Komponent/Løsning 
(NB! Bruk unike navn)]],0),MATCH($D71,Alternativ1[#Headers],0))),"")</f>
        <v/>
      </c>
      <c r="AX71" s="2" t="str">
        <f>IFERROR(IF(AX$2&gt;Analyseperiode,"",INDEX(Alternativ1[#All],MATCH('Kontantstrøm alt. 1'!$C66,Alternativ1[[#All],[Komponent/Løsning 
(NB! Bruk unike navn)]],0),MATCH($D71,Alternativ1[#Headers],0))),"")</f>
        <v/>
      </c>
      <c r="AY71" s="2" t="str">
        <f>IFERROR(IF(AY$2&gt;Analyseperiode,"",INDEX(Alternativ1[#All],MATCH('Kontantstrøm alt. 1'!$C66,Alternativ1[[#All],[Komponent/Løsning 
(NB! Bruk unike navn)]],0),MATCH($D71,Alternativ1[#Headers],0))),"")</f>
        <v/>
      </c>
      <c r="AZ71" s="2" t="str">
        <f>IFERROR(IF(AZ$2&gt;Analyseperiode,"",INDEX(Alternativ1[#All],MATCH('Kontantstrøm alt. 1'!$C66,Alternativ1[[#All],[Komponent/Løsning 
(NB! Bruk unike navn)]],0),MATCH($D71,Alternativ1[#Headers],0))),"")</f>
        <v/>
      </c>
      <c r="BA71" s="2" t="str">
        <f>IFERROR(IF(BA$2&gt;Analyseperiode,"",INDEX(Alternativ1[#All],MATCH('Kontantstrøm alt. 1'!$C66,Alternativ1[[#All],[Komponent/Løsning 
(NB! Bruk unike navn)]],0),MATCH($D71,Alternativ1[#Headers],0))),"")</f>
        <v/>
      </c>
      <c r="BB71" s="2" t="str">
        <f>IFERROR(IF(BB$2&gt;Analyseperiode,"",INDEX(Alternativ1[#All],MATCH('Kontantstrøm alt. 1'!$C66,Alternativ1[[#All],[Komponent/Løsning 
(NB! Bruk unike navn)]],0),MATCH($D71,Alternativ1[#Headers],0))),"")</f>
        <v/>
      </c>
      <c r="BC71" s="2" t="str">
        <f>IFERROR(IF(BC$2&gt;Analyseperiode,"",INDEX(Alternativ1[#All],MATCH('Kontantstrøm alt. 1'!$C66,Alternativ1[[#All],[Komponent/Løsning 
(NB! Bruk unike navn)]],0),MATCH($D71,Alternativ1[#Headers],0))),"")</f>
        <v/>
      </c>
      <c r="BD71" s="2" t="str">
        <f>IFERROR(IF(BD$2&gt;Analyseperiode,"",INDEX(Alternativ1[#All],MATCH('Kontantstrøm alt. 1'!$C66,Alternativ1[[#All],[Komponent/Løsning 
(NB! Bruk unike navn)]],0),MATCH($D71,Alternativ1[#Headers],0))),"")</f>
        <v/>
      </c>
      <c r="BE71" s="2" t="str">
        <f>IFERROR(IF(BE$2&gt;Analyseperiode,"",INDEX(Alternativ1[#All],MATCH('Kontantstrøm alt. 1'!$C66,Alternativ1[[#All],[Komponent/Løsning 
(NB! Bruk unike navn)]],0),MATCH($D71,Alternativ1[#Headers],0))),"")</f>
        <v/>
      </c>
      <c r="BF71" s="2" t="str">
        <f>IFERROR(IF(BF$2&gt;Analyseperiode,"",INDEX(Alternativ1[#All],MATCH('Kontantstrøm alt. 1'!$C66,Alternativ1[[#All],[Komponent/Løsning 
(NB! Bruk unike navn)]],0),MATCH($D71,Alternativ1[#Headers],0))),"")</f>
        <v/>
      </c>
      <c r="BG71" s="2" t="str">
        <f>IFERROR(IF(BG$2&gt;Analyseperiode,"",INDEX(Alternativ1[#All],MATCH('Kontantstrøm alt. 1'!$C66,Alternativ1[[#All],[Komponent/Løsning 
(NB! Bruk unike navn)]],0),MATCH($D71,Alternativ1[#Headers],0))),"")</f>
        <v/>
      </c>
      <c r="BH71" s="2" t="str">
        <f>IFERROR(IF(BH$2&gt;Analyseperiode,"",INDEX(Alternativ1[#All],MATCH('Kontantstrøm alt. 1'!$C66,Alternativ1[[#All],[Komponent/Løsning 
(NB! Bruk unike navn)]],0),MATCH($D71,Alternativ1[#Headers],0))),"")</f>
        <v/>
      </c>
      <c r="BI71" s="2" t="str">
        <f>IFERROR(IF(BI$2&gt;Analyseperiode,"",INDEX(Alternativ1[#All],MATCH('Kontantstrøm alt. 1'!$C66,Alternativ1[[#All],[Komponent/Løsning 
(NB! Bruk unike navn)]],0),MATCH($D71,Alternativ1[#Headers],0))),"")</f>
        <v/>
      </c>
      <c r="BJ71" s="2" t="str">
        <f>IFERROR(IF(BJ$2&gt;Analyseperiode,"",INDEX(Alternativ1[#All],MATCH('Kontantstrøm alt. 1'!$C66,Alternativ1[[#All],[Komponent/Løsning 
(NB! Bruk unike navn)]],0),MATCH($D71,Alternativ1[#Headers],0))),"")</f>
        <v/>
      </c>
      <c r="BK71" s="2" t="str">
        <f>IFERROR(IF(BK$2&gt;Analyseperiode,"",INDEX(Alternativ1[#All],MATCH('Kontantstrøm alt. 1'!$C66,Alternativ1[[#All],[Komponent/Løsning 
(NB! Bruk unike navn)]],0),MATCH($D71,Alternativ1[#Headers],0))),"")</f>
        <v/>
      </c>
      <c r="BL71" s="2" t="str">
        <f>IFERROR(IF(BL$2&gt;Analyseperiode,"",INDEX(Alternativ1[#All],MATCH('Kontantstrøm alt. 1'!$C66,Alternativ1[[#All],[Komponent/Løsning 
(NB! Bruk unike navn)]],0),MATCH($D71,Alternativ1[#Headers],0))),"")</f>
        <v/>
      </c>
      <c r="BM71" s="2" t="str">
        <f>IFERROR(IF(BM$2&gt;Analyseperiode,"",INDEX(Alternativ1[#All],MATCH('Kontantstrøm alt. 1'!$C66,Alternativ1[[#All],[Komponent/Løsning 
(NB! Bruk unike navn)]],0),MATCH($D71,Alternativ1[#Headers],0))),"")</f>
        <v/>
      </c>
    </row>
    <row r="72" spans="1:65" x14ac:dyDescent="0.2">
      <c r="B72" s="9">
        <f ca="1">IFERROR(NPV(Kalkrente,OFFSET('Kontantstrøm alt. 1'!$F72,0,0,1,Analyseperiode)),0)</f>
        <v>0</v>
      </c>
      <c r="C72" s="4"/>
      <c r="D72" t="str">
        <f>Alternativ1[[#Headers],[6. Renholdskostnader]]</f>
        <v>6. Renholdskostnader</v>
      </c>
      <c r="E72" s="2"/>
      <c r="F72" s="2" t="str">
        <f ca="1">IFERROR(IF(F$2&gt;Analyseperiode,"",IF(MOD(F$2,ROUND(INDEX(Alternativ1[#All],MATCH('Kontantstrøm alt. 1'!$C66,Alternativ1[[#All],[Komponent/Løsning 
(NB! Bruk unike navn)]],0),MATCH($D72,Alternativ1[#Headers],0)+1),0))=0,INDEX(Alternativ1[#All],MATCH('Kontantstrøm alt. 1'!$C66,Alternativ1[[#All],[Komponent/Løsning 
(NB! Bruk unike navn)]],0),MATCH($D72,Alternativ1[#Headers],0)),0)),"")</f>
        <v/>
      </c>
      <c r="G72" s="2" t="str">
        <f ca="1">IFERROR(IF(G$2&gt;Analyseperiode,"",IF(MOD(G$2,ROUND(INDEX(Alternativ1[#All],MATCH('Kontantstrøm alt. 1'!$C66,Alternativ1[[#All],[Komponent/Løsning 
(NB! Bruk unike navn)]],0),MATCH($D72,Alternativ1[#Headers],0)+1),0))=0,INDEX(Alternativ1[#All],MATCH('Kontantstrøm alt. 1'!$C66,Alternativ1[[#All],[Komponent/Løsning 
(NB! Bruk unike navn)]],0),MATCH($D72,Alternativ1[#Headers],0)),0)),"")</f>
        <v/>
      </c>
      <c r="H72" s="2" t="str">
        <f ca="1">IFERROR(IF(H$2&gt;Analyseperiode,"",IF(MOD(H$2,ROUND(INDEX(Alternativ1[#All],MATCH('Kontantstrøm alt. 1'!$C66,Alternativ1[[#All],[Komponent/Løsning 
(NB! Bruk unike navn)]],0),MATCH($D72,Alternativ1[#Headers],0)+1),0))=0,INDEX(Alternativ1[#All],MATCH('Kontantstrøm alt. 1'!$C66,Alternativ1[[#All],[Komponent/Løsning 
(NB! Bruk unike navn)]],0),MATCH($D72,Alternativ1[#Headers],0)),0)),"")</f>
        <v/>
      </c>
      <c r="I72" s="2" t="str">
        <f ca="1">IFERROR(IF(I$2&gt;Analyseperiode,"",IF(MOD(I$2,ROUND(INDEX(Alternativ1[#All],MATCH('Kontantstrøm alt. 1'!$C66,Alternativ1[[#All],[Komponent/Løsning 
(NB! Bruk unike navn)]],0),MATCH($D72,Alternativ1[#Headers],0)+1),0))=0,INDEX(Alternativ1[#All],MATCH('Kontantstrøm alt. 1'!$C66,Alternativ1[[#All],[Komponent/Løsning 
(NB! Bruk unike navn)]],0),MATCH($D72,Alternativ1[#Headers],0)),0)),"")</f>
        <v/>
      </c>
      <c r="J72" s="2" t="str">
        <f ca="1">IFERROR(IF(J$2&gt;Analyseperiode,"",IF(MOD(J$2,ROUND(INDEX(Alternativ1[#All],MATCH('Kontantstrøm alt. 1'!$C66,Alternativ1[[#All],[Komponent/Løsning 
(NB! Bruk unike navn)]],0),MATCH($D72,Alternativ1[#Headers],0)+1),0))=0,INDEX(Alternativ1[#All],MATCH('Kontantstrøm alt. 1'!$C66,Alternativ1[[#All],[Komponent/Løsning 
(NB! Bruk unike navn)]],0),MATCH($D72,Alternativ1[#Headers],0)),0)),"")</f>
        <v/>
      </c>
      <c r="K72" s="2" t="str">
        <f ca="1">IFERROR(IF(K$2&gt;Analyseperiode,"",IF(MOD(K$2,ROUND(INDEX(Alternativ1[#All],MATCH('Kontantstrøm alt. 1'!$C66,Alternativ1[[#All],[Komponent/Løsning 
(NB! Bruk unike navn)]],0),MATCH($D72,Alternativ1[#Headers],0)+1),0))=0,INDEX(Alternativ1[#All],MATCH('Kontantstrøm alt. 1'!$C66,Alternativ1[[#All],[Komponent/Løsning 
(NB! Bruk unike navn)]],0),MATCH($D72,Alternativ1[#Headers],0)),0)),"")</f>
        <v/>
      </c>
      <c r="L72" s="2" t="str">
        <f ca="1">IFERROR(IF(L$2&gt;Analyseperiode,"",IF(MOD(L$2,ROUND(INDEX(Alternativ1[#All],MATCH('Kontantstrøm alt. 1'!$C66,Alternativ1[[#All],[Komponent/Løsning 
(NB! Bruk unike navn)]],0),MATCH($D72,Alternativ1[#Headers],0)+1),0))=0,INDEX(Alternativ1[#All],MATCH('Kontantstrøm alt. 1'!$C66,Alternativ1[[#All],[Komponent/Løsning 
(NB! Bruk unike navn)]],0),MATCH($D72,Alternativ1[#Headers],0)),0)),"")</f>
        <v/>
      </c>
      <c r="M72" s="2" t="str">
        <f ca="1">IFERROR(IF(M$2&gt;Analyseperiode,"",IF(MOD(M$2,ROUND(INDEX(Alternativ1[#All],MATCH('Kontantstrøm alt. 1'!$C66,Alternativ1[[#All],[Komponent/Løsning 
(NB! Bruk unike navn)]],0),MATCH($D72,Alternativ1[#Headers],0)+1),0))=0,INDEX(Alternativ1[#All],MATCH('Kontantstrøm alt. 1'!$C66,Alternativ1[[#All],[Komponent/Løsning 
(NB! Bruk unike navn)]],0),MATCH($D72,Alternativ1[#Headers],0)),0)),"")</f>
        <v/>
      </c>
      <c r="N72" s="2" t="str">
        <f ca="1">IFERROR(IF(N$2&gt;Analyseperiode,"",IF(MOD(N$2,ROUND(INDEX(Alternativ1[#All],MATCH('Kontantstrøm alt. 1'!$C66,Alternativ1[[#All],[Komponent/Løsning 
(NB! Bruk unike navn)]],0),MATCH($D72,Alternativ1[#Headers],0)+1),0))=0,INDEX(Alternativ1[#All],MATCH('Kontantstrøm alt. 1'!$C66,Alternativ1[[#All],[Komponent/Løsning 
(NB! Bruk unike navn)]],0),MATCH($D72,Alternativ1[#Headers],0)),0)),"")</f>
        <v/>
      </c>
      <c r="O72" s="2" t="str">
        <f ca="1">IFERROR(IF(O$2&gt;Analyseperiode,"",IF(MOD(O$2,ROUND(INDEX(Alternativ1[#All],MATCH('Kontantstrøm alt. 1'!$C66,Alternativ1[[#All],[Komponent/Løsning 
(NB! Bruk unike navn)]],0),MATCH($D72,Alternativ1[#Headers],0)+1),0))=0,INDEX(Alternativ1[#All],MATCH('Kontantstrøm alt. 1'!$C66,Alternativ1[[#All],[Komponent/Løsning 
(NB! Bruk unike navn)]],0),MATCH($D72,Alternativ1[#Headers],0)),0)),"")</f>
        <v/>
      </c>
      <c r="P72" s="2" t="str">
        <f ca="1">IFERROR(IF(P$2&gt;Analyseperiode,"",IF(MOD(P$2,ROUND(INDEX(Alternativ1[#All],MATCH('Kontantstrøm alt. 1'!$C66,Alternativ1[[#All],[Komponent/Løsning 
(NB! Bruk unike navn)]],0),MATCH($D72,Alternativ1[#Headers],0)+1),0))=0,INDEX(Alternativ1[#All],MATCH('Kontantstrøm alt. 1'!$C66,Alternativ1[[#All],[Komponent/Løsning 
(NB! Bruk unike navn)]],0),MATCH($D72,Alternativ1[#Headers],0)),0)),"")</f>
        <v/>
      </c>
      <c r="Q72" s="2" t="str">
        <f ca="1">IFERROR(IF(Q$2&gt;Analyseperiode,"",IF(MOD(Q$2,ROUND(INDEX(Alternativ1[#All],MATCH('Kontantstrøm alt. 1'!$C66,Alternativ1[[#All],[Komponent/Løsning 
(NB! Bruk unike navn)]],0),MATCH($D72,Alternativ1[#Headers],0)+1),0))=0,INDEX(Alternativ1[#All],MATCH('Kontantstrøm alt. 1'!$C66,Alternativ1[[#All],[Komponent/Løsning 
(NB! Bruk unike navn)]],0),MATCH($D72,Alternativ1[#Headers],0)),0)),"")</f>
        <v/>
      </c>
      <c r="R72" s="2" t="str">
        <f ca="1">IFERROR(IF(R$2&gt;Analyseperiode,"",IF(MOD(R$2,ROUND(INDEX(Alternativ1[#All],MATCH('Kontantstrøm alt. 1'!$C66,Alternativ1[[#All],[Komponent/Løsning 
(NB! Bruk unike navn)]],0),MATCH($D72,Alternativ1[#Headers],0)+1),0))=0,INDEX(Alternativ1[#All],MATCH('Kontantstrøm alt. 1'!$C66,Alternativ1[[#All],[Komponent/Løsning 
(NB! Bruk unike navn)]],0),MATCH($D72,Alternativ1[#Headers],0)),0)),"")</f>
        <v/>
      </c>
      <c r="S72" s="2" t="str">
        <f ca="1">IFERROR(IF(S$2&gt;Analyseperiode,"",IF(MOD(S$2,ROUND(INDEX(Alternativ1[#All],MATCH('Kontantstrøm alt. 1'!$C66,Alternativ1[[#All],[Komponent/Løsning 
(NB! Bruk unike navn)]],0),MATCH($D72,Alternativ1[#Headers],0)+1),0))=0,INDEX(Alternativ1[#All],MATCH('Kontantstrøm alt. 1'!$C66,Alternativ1[[#All],[Komponent/Løsning 
(NB! Bruk unike navn)]],0),MATCH($D72,Alternativ1[#Headers],0)),0)),"")</f>
        <v/>
      </c>
      <c r="T72" s="2" t="str">
        <f ca="1">IFERROR(IF(T$2&gt;Analyseperiode,"",IF(MOD(T$2,ROUND(INDEX(Alternativ1[#All],MATCH('Kontantstrøm alt. 1'!$C66,Alternativ1[[#All],[Komponent/Løsning 
(NB! Bruk unike navn)]],0),MATCH($D72,Alternativ1[#Headers],0)+1),0))=0,INDEX(Alternativ1[#All],MATCH('Kontantstrøm alt. 1'!$C66,Alternativ1[[#All],[Komponent/Løsning 
(NB! Bruk unike navn)]],0),MATCH($D72,Alternativ1[#Headers],0)),0)),"")</f>
        <v/>
      </c>
      <c r="U72" s="2" t="str">
        <f ca="1">IFERROR(IF(U$2&gt;Analyseperiode,"",IF(MOD(U$2,ROUND(INDEX(Alternativ1[#All],MATCH('Kontantstrøm alt. 1'!$C66,Alternativ1[[#All],[Komponent/Løsning 
(NB! Bruk unike navn)]],0),MATCH($D72,Alternativ1[#Headers],0)+1),0))=0,INDEX(Alternativ1[#All],MATCH('Kontantstrøm alt. 1'!$C66,Alternativ1[[#All],[Komponent/Løsning 
(NB! Bruk unike navn)]],0),MATCH($D72,Alternativ1[#Headers],0)),0)),"")</f>
        <v/>
      </c>
      <c r="V72" s="2" t="str">
        <f ca="1">IFERROR(IF(V$2&gt;Analyseperiode,"",IF(MOD(V$2,ROUND(INDEX(Alternativ1[#All],MATCH('Kontantstrøm alt. 1'!$C66,Alternativ1[[#All],[Komponent/Løsning 
(NB! Bruk unike navn)]],0),MATCH($D72,Alternativ1[#Headers],0)+1),0))=0,INDEX(Alternativ1[#All],MATCH('Kontantstrøm alt. 1'!$C66,Alternativ1[[#All],[Komponent/Løsning 
(NB! Bruk unike navn)]],0),MATCH($D72,Alternativ1[#Headers],0)),0)),"")</f>
        <v/>
      </c>
      <c r="W72" s="2" t="str">
        <f ca="1">IFERROR(IF(W$2&gt;Analyseperiode,"",IF(MOD(W$2,ROUND(INDEX(Alternativ1[#All],MATCH('Kontantstrøm alt. 1'!$C66,Alternativ1[[#All],[Komponent/Løsning 
(NB! Bruk unike navn)]],0),MATCH($D72,Alternativ1[#Headers],0)+1),0))=0,INDEX(Alternativ1[#All],MATCH('Kontantstrøm alt. 1'!$C66,Alternativ1[[#All],[Komponent/Løsning 
(NB! Bruk unike navn)]],0),MATCH($D72,Alternativ1[#Headers],0)),0)),"")</f>
        <v/>
      </c>
      <c r="X72" s="2" t="str">
        <f ca="1">IFERROR(IF(X$2&gt;Analyseperiode,"",IF(MOD(X$2,ROUND(INDEX(Alternativ1[#All],MATCH('Kontantstrøm alt. 1'!$C66,Alternativ1[[#All],[Komponent/Løsning 
(NB! Bruk unike navn)]],0),MATCH($D72,Alternativ1[#Headers],0)+1),0))=0,INDEX(Alternativ1[#All],MATCH('Kontantstrøm alt. 1'!$C66,Alternativ1[[#All],[Komponent/Løsning 
(NB! Bruk unike navn)]],0),MATCH($D72,Alternativ1[#Headers],0)),0)),"")</f>
        <v/>
      </c>
      <c r="Y72" s="2" t="str">
        <f ca="1">IFERROR(IF(Y$2&gt;Analyseperiode,"",IF(MOD(Y$2,ROUND(INDEX(Alternativ1[#All],MATCH('Kontantstrøm alt. 1'!$C66,Alternativ1[[#All],[Komponent/Løsning 
(NB! Bruk unike navn)]],0),MATCH($D72,Alternativ1[#Headers],0)+1),0))=0,INDEX(Alternativ1[#All],MATCH('Kontantstrøm alt. 1'!$C66,Alternativ1[[#All],[Komponent/Løsning 
(NB! Bruk unike navn)]],0),MATCH($D72,Alternativ1[#Headers],0)),0)),"")</f>
        <v/>
      </c>
      <c r="Z72" s="2" t="str">
        <f ca="1">IFERROR(IF(Z$2&gt;Analyseperiode,"",IF(MOD(Z$2,ROUND(INDEX(Alternativ1[#All],MATCH('Kontantstrøm alt. 1'!$C66,Alternativ1[[#All],[Komponent/Løsning 
(NB! Bruk unike navn)]],0),MATCH($D72,Alternativ1[#Headers],0)+1),0))=0,INDEX(Alternativ1[#All],MATCH('Kontantstrøm alt. 1'!$C66,Alternativ1[[#All],[Komponent/Løsning 
(NB! Bruk unike navn)]],0),MATCH($D72,Alternativ1[#Headers],0)),0)),"")</f>
        <v/>
      </c>
      <c r="AA72" s="2" t="str">
        <f ca="1">IFERROR(IF(AA$2&gt;Analyseperiode,"",IF(MOD(AA$2,ROUND(INDEX(Alternativ1[#All],MATCH('Kontantstrøm alt. 1'!$C66,Alternativ1[[#All],[Komponent/Løsning 
(NB! Bruk unike navn)]],0),MATCH($D72,Alternativ1[#Headers],0)+1),0))=0,INDEX(Alternativ1[#All],MATCH('Kontantstrøm alt. 1'!$C66,Alternativ1[[#All],[Komponent/Løsning 
(NB! Bruk unike navn)]],0),MATCH($D72,Alternativ1[#Headers],0)),0)),"")</f>
        <v/>
      </c>
      <c r="AB72" s="2" t="str">
        <f ca="1">IFERROR(IF(AB$2&gt;Analyseperiode,"",IF(MOD(AB$2,ROUND(INDEX(Alternativ1[#All],MATCH('Kontantstrøm alt. 1'!$C66,Alternativ1[[#All],[Komponent/Løsning 
(NB! Bruk unike navn)]],0),MATCH($D72,Alternativ1[#Headers],0)+1),0))=0,INDEX(Alternativ1[#All],MATCH('Kontantstrøm alt. 1'!$C66,Alternativ1[[#All],[Komponent/Løsning 
(NB! Bruk unike navn)]],0),MATCH($D72,Alternativ1[#Headers],0)),0)),"")</f>
        <v/>
      </c>
      <c r="AC72" s="2" t="str">
        <f ca="1">IFERROR(IF(AC$2&gt;Analyseperiode,"",IF(MOD(AC$2,ROUND(INDEX(Alternativ1[#All],MATCH('Kontantstrøm alt. 1'!$C66,Alternativ1[[#All],[Komponent/Løsning 
(NB! Bruk unike navn)]],0),MATCH($D72,Alternativ1[#Headers],0)+1),0))=0,INDEX(Alternativ1[#All],MATCH('Kontantstrøm alt. 1'!$C66,Alternativ1[[#All],[Komponent/Løsning 
(NB! Bruk unike navn)]],0),MATCH($D72,Alternativ1[#Headers],0)),0)),"")</f>
        <v/>
      </c>
      <c r="AD72" s="2" t="str">
        <f ca="1">IFERROR(IF(AD$2&gt;Analyseperiode,"",IF(MOD(AD$2,ROUND(INDEX(Alternativ1[#All],MATCH('Kontantstrøm alt. 1'!$C66,Alternativ1[[#All],[Komponent/Løsning 
(NB! Bruk unike navn)]],0),MATCH($D72,Alternativ1[#Headers],0)+1),0))=0,INDEX(Alternativ1[#All],MATCH('Kontantstrøm alt. 1'!$C66,Alternativ1[[#All],[Komponent/Løsning 
(NB! Bruk unike navn)]],0),MATCH($D72,Alternativ1[#Headers],0)),0)),"")</f>
        <v/>
      </c>
      <c r="AE72" s="2" t="str">
        <f ca="1">IFERROR(IF(AE$2&gt;Analyseperiode,"",IF(MOD(AE$2,ROUND(INDEX(Alternativ1[#All],MATCH('Kontantstrøm alt. 1'!$C66,Alternativ1[[#All],[Komponent/Løsning 
(NB! Bruk unike navn)]],0),MATCH($D72,Alternativ1[#Headers],0)+1),0))=0,INDEX(Alternativ1[#All],MATCH('Kontantstrøm alt. 1'!$C66,Alternativ1[[#All],[Komponent/Løsning 
(NB! Bruk unike navn)]],0),MATCH($D72,Alternativ1[#Headers],0)),0)),"")</f>
        <v/>
      </c>
      <c r="AF72" s="2" t="str">
        <f ca="1">IFERROR(IF(AF$2&gt;Analyseperiode,"",IF(MOD(AF$2,ROUND(INDEX(Alternativ1[#All],MATCH('Kontantstrøm alt. 1'!$C66,Alternativ1[[#All],[Komponent/Løsning 
(NB! Bruk unike navn)]],0),MATCH($D72,Alternativ1[#Headers],0)+1),0))=0,INDEX(Alternativ1[#All],MATCH('Kontantstrøm alt. 1'!$C66,Alternativ1[[#All],[Komponent/Løsning 
(NB! Bruk unike navn)]],0),MATCH($D72,Alternativ1[#Headers],0)),0)),"")</f>
        <v/>
      </c>
      <c r="AG72" s="2" t="str">
        <f ca="1">IFERROR(IF(AG$2&gt;Analyseperiode,"",IF(MOD(AG$2,ROUND(INDEX(Alternativ1[#All],MATCH('Kontantstrøm alt. 1'!$C66,Alternativ1[[#All],[Komponent/Løsning 
(NB! Bruk unike navn)]],0),MATCH($D72,Alternativ1[#Headers],0)+1),0))=0,INDEX(Alternativ1[#All],MATCH('Kontantstrøm alt. 1'!$C66,Alternativ1[[#All],[Komponent/Løsning 
(NB! Bruk unike navn)]],0),MATCH($D72,Alternativ1[#Headers],0)),0)),"")</f>
        <v/>
      </c>
      <c r="AH72" s="2" t="str">
        <f ca="1">IFERROR(IF(AH$2&gt;Analyseperiode,"",IF(MOD(AH$2,ROUND(INDEX(Alternativ1[#All],MATCH('Kontantstrøm alt. 1'!$C66,Alternativ1[[#All],[Komponent/Løsning 
(NB! Bruk unike navn)]],0),MATCH($D72,Alternativ1[#Headers],0)+1),0))=0,INDEX(Alternativ1[#All],MATCH('Kontantstrøm alt. 1'!$C66,Alternativ1[[#All],[Komponent/Løsning 
(NB! Bruk unike navn)]],0),MATCH($D72,Alternativ1[#Headers],0)),0)),"")</f>
        <v/>
      </c>
      <c r="AI72" s="2" t="str">
        <f ca="1">IFERROR(IF(AI$2&gt;Analyseperiode,"",IF(MOD(AI$2,ROUND(INDEX(Alternativ1[#All],MATCH('Kontantstrøm alt. 1'!$C66,Alternativ1[[#All],[Komponent/Løsning 
(NB! Bruk unike navn)]],0),MATCH($D72,Alternativ1[#Headers],0)+1),0))=0,INDEX(Alternativ1[#All],MATCH('Kontantstrøm alt. 1'!$C66,Alternativ1[[#All],[Komponent/Løsning 
(NB! Bruk unike navn)]],0),MATCH($D72,Alternativ1[#Headers],0)),0)),"")</f>
        <v/>
      </c>
      <c r="AJ72" s="2" t="str">
        <f>IFERROR(IF(AJ$2&gt;Analyseperiode,"",IF(MOD(AJ$2,ROUND(INDEX(Alternativ1[#All],MATCH('Kontantstrøm alt. 1'!$C66,Alternativ1[[#All],[Komponent/Løsning 
(NB! Bruk unike navn)]],0),MATCH($D72,Alternativ1[#Headers],0)+1),0))=0,INDEX(Alternativ1[#All],MATCH('Kontantstrøm alt. 1'!$C66,Alternativ1[[#All],[Komponent/Løsning 
(NB! Bruk unike navn)]],0),MATCH($D72,Alternativ1[#Headers],0)),0)),"")</f>
        <v/>
      </c>
      <c r="AK72" s="2" t="str">
        <f>IFERROR(IF(AK$2&gt;Analyseperiode,"",IF(MOD(AK$2,ROUND(INDEX(Alternativ1[#All],MATCH('Kontantstrøm alt. 1'!$C66,Alternativ1[[#All],[Komponent/Løsning 
(NB! Bruk unike navn)]],0),MATCH($D72,Alternativ1[#Headers],0)+1),0))=0,INDEX(Alternativ1[#All],MATCH('Kontantstrøm alt. 1'!$C66,Alternativ1[[#All],[Komponent/Løsning 
(NB! Bruk unike navn)]],0),MATCH($D72,Alternativ1[#Headers],0)),0)),"")</f>
        <v/>
      </c>
      <c r="AL72" s="2" t="str">
        <f>IFERROR(IF(AL$2&gt;Analyseperiode,"",IF(MOD(AL$2,ROUND(INDEX(Alternativ1[#All],MATCH('Kontantstrøm alt. 1'!$C66,Alternativ1[[#All],[Komponent/Løsning 
(NB! Bruk unike navn)]],0),MATCH($D72,Alternativ1[#Headers],0)+1),0))=0,INDEX(Alternativ1[#All],MATCH('Kontantstrøm alt. 1'!$C66,Alternativ1[[#All],[Komponent/Løsning 
(NB! Bruk unike navn)]],0),MATCH($D72,Alternativ1[#Headers],0)),0)),"")</f>
        <v/>
      </c>
      <c r="AM72" s="2" t="str">
        <f>IFERROR(IF(AM$2&gt;Analyseperiode,"",IF(MOD(AM$2,ROUND(INDEX(Alternativ1[#All],MATCH('Kontantstrøm alt. 1'!$C66,Alternativ1[[#All],[Komponent/Løsning 
(NB! Bruk unike navn)]],0),MATCH($D72,Alternativ1[#Headers],0)+1),0))=0,INDEX(Alternativ1[#All],MATCH('Kontantstrøm alt. 1'!$C66,Alternativ1[[#All],[Komponent/Løsning 
(NB! Bruk unike navn)]],0),MATCH($D72,Alternativ1[#Headers],0)),0)),"")</f>
        <v/>
      </c>
      <c r="AN72" s="2" t="str">
        <f>IFERROR(IF(AN$2&gt;Analyseperiode,"",IF(MOD(AN$2,ROUND(INDEX(Alternativ1[#All],MATCH('Kontantstrøm alt. 1'!$C66,Alternativ1[[#All],[Komponent/Løsning 
(NB! Bruk unike navn)]],0),MATCH($D72,Alternativ1[#Headers],0)+1),0))=0,INDEX(Alternativ1[#All],MATCH('Kontantstrøm alt. 1'!$C66,Alternativ1[[#All],[Komponent/Løsning 
(NB! Bruk unike navn)]],0),MATCH($D72,Alternativ1[#Headers],0)),0)),"")</f>
        <v/>
      </c>
      <c r="AO72" s="2" t="str">
        <f>IFERROR(IF(AO$2&gt;Analyseperiode,"",IF(MOD(AO$2,ROUND(INDEX(Alternativ1[#All],MATCH('Kontantstrøm alt. 1'!$C66,Alternativ1[[#All],[Komponent/Løsning 
(NB! Bruk unike navn)]],0),MATCH($D72,Alternativ1[#Headers],0)+1),0))=0,INDEX(Alternativ1[#All],MATCH('Kontantstrøm alt. 1'!$C66,Alternativ1[[#All],[Komponent/Løsning 
(NB! Bruk unike navn)]],0),MATCH($D72,Alternativ1[#Headers],0)),0)),"")</f>
        <v/>
      </c>
      <c r="AP72" s="2" t="str">
        <f>IFERROR(IF(AP$2&gt;Analyseperiode,"",IF(MOD(AP$2,ROUND(INDEX(Alternativ1[#All],MATCH('Kontantstrøm alt. 1'!$C66,Alternativ1[[#All],[Komponent/Løsning 
(NB! Bruk unike navn)]],0),MATCH($D72,Alternativ1[#Headers],0)+1),0))=0,INDEX(Alternativ1[#All],MATCH('Kontantstrøm alt. 1'!$C66,Alternativ1[[#All],[Komponent/Løsning 
(NB! Bruk unike navn)]],0),MATCH($D72,Alternativ1[#Headers],0)),0)),"")</f>
        <v/>
      </c>
      <c r="AQ72" s="2" t="str">
        <f>IFERROR(IF(AQ$2&gt;Analyseperiode,"",IF(MOD(AQ$2,ROUND(INDEX(Alternativ1[#All],MATCH('Kontantstrøm alt. 1'!$C66,Alternativ1[[#All],[Komponent/Løsning 
(NB! Bruk unike navn)]],0),MATCH($D72,Alternativ1[#Headers],0)+1),0))=0,INDEX(Alternativ1[#All],MATCH('Kontantstrøm alt. 1'!$C66,Alternativ1[[#All],[Komponent/Løsning 
(NB! Bruk unike navn)]],0),MATCH($D72,Alternativ1[#Headers],0)),0)),"")</f>
        <v/>
      </c>
      <c r="AR72" s="2" t="str">
        <f>IFERROR(IF(AR$2&gt;Analyseperiode,"",IF(MOD(AR$2,ROUND(INDEX(Alternativ1[#All],MATCH('Kontantstrøm alt. 1'!$C66,Alternativ1[[#All],[Komponent/Løsning 
(NB! Bruk unike navn)]],0),MATCH($D72,Alternativ1[#Headers],0)+1),0))=0,INDEX(Alternativ1[#All],MATCH('Kontantstrøm alt. 1'!$C66,Alternativ1[[#All],[Komponent/Løsning 
(NB! Bruk unike navn)]],0),MATCH($D72,Alternativ1[#Headers],0)),0)),"")</f>
        <v/>
      </c>
      <c r="AS72" s="2" t="str">
        <f>IFERROR(IF(AS$2&gt;Analyseperiode,"",IF(MOD(AS$2,ROUND(INDEX(Alternativ1[#All],MATCH('Kontantstrøm alt. 1'!$C66,Alternativ1[[#All],[Komponent/Løsning 
(NB! Bruk unike navn)]],0),MATCH($D72,Alternativ1[#Headers],0)+1),0))=0,INDEX(Alternativ1[#All],MATCH('Kontantstrøm alt. 1'!$C66,Alternativ1[[#All],[Komponent/Løsning 
(NB! Bruk unike navn)]],0),MATCH($D72,Alternativ1[#Headers],0)),0)),"")</f>
        <v/>
      </c>
      <c r="AT72" s="2" t="str">
        <f>IFERROR(IF(AT$2&gt;Analyseperiode,"",IF(MOD(AT$2,ROUND(INDEX(Alternativ1[#All],MATCH('Kontantstrøm alt. 1'!$C66,Alternativ1[[#All],[Komponent/Løsning 
(NB! Bruk unike navn)]],0),MATCH($D72,Alternativ1[#Headers],0)+1),0))=0,INDEX(Alternativ1[#All],MATCH('Kontantstrøm alt. 1'!$C66,Alternativ1[[#All],[Komponent/Løsning 
(NB! Bruk unike navn)]],0),MATCH($D72,Alternativ1[#Headers],0)),0)),"")</f>
        <v/>
      </c>
      <c r="AU72" s="2" t="str">
        <f>IFERROR(IF(AU$2&gt;Analyseperiode,"",IF(MOD(AU$2,ROUND(INDEX(Alternativ1[#All],MATCH('Kontantstrøm alt. 1'!$C66,Alternativ1[[#All],[Komponent/Løsning 
(NB! Bruk unike navn)]],0),MATCH($D72,Alternativ1[#Headers],0)+1),0))=0,INDEX(Alternativ1[#All],MATCH('Kontantstrøm alt. 1'!$C66,Alternativ1[[#All],[Komponent/Løsning 
(NB! Bruk unike navn)]],0),MATCH($D72,Alternativ1[#Headers],0)),0)),"")</f>
        <v/>
      </c>
      <c r="AV72" s="2" t="str">
        <f>IFERROR(IF(AV$2&gt;Analyseperiode,"",IF(MOD(AV$2,ROUND(INDEX(Alternativ1[#All],MATCH('Kontantstrøm alt. 1'!$C66,Alternativ1[[#All],[Komponent/Løsning 
(NB! Bruk unike navn)]],0),MATCH($D72,Alternativ1[#Headers],0)+1),0))=0,INDEX(Alternativ1[#All],MATCH('Kontantstrøm alt. 1'!$C66,Alternativ1[[#All],[Komponent/Løsning 
(NB! Bruk unike navn)]],0),MATCH($D72,Alternativ1[#Headers],0)),0)),"")</f>
        <v/>
      </c>
      <c r="AW72" s="2" t="str">
        <f>IFERROR(IF(AW$2&gt;Analyseperiode,"",IF(MOD(AW$2,ROUND(INDEX(Alternativ1[#All],MATCH('Kontantstrøm alt. 1'!$C66,Alternativ1[[#All],[Komponent/Løsning 
(NB! Bruk unike navn)]],0),MATCH($D72,Alternativ1[#Headers],0)+1),0))=0,INDEX(Alternativ1[#All],MATCH('Kontantstrøm alt. 1'!$C66,Alternativ1[[#All],[Komponent/Løsning 
(NB! Bruk unike navn)]],0),MATCH($D72,Alternativ1[#Headers],0)),0)),"")</f>
        <v/>
      </c>
      <c r="AX72" s="2" t="str">
        <f>IFERROR(IF(AX$2&gt;Analyseperiode,"",IF(MOD(AX$2,ROUND(INDEX(Alternativ1[#All],MATCH('Kontantstrøm alt. 1'!$C66,Alternativ1[[#All],[Komponent/Løsning 
(NB! Bruk unike navn)]],0),MATCH($D72,Alternativ1[#Headers],0)+1),0))=0,INDEX(Alternativ1[#All],MATCH('Kontantstrøm alt. 1'!$C66,Alternativ1[[#All],[Komponent/Løsning 
(NB! Bruk unike navn)]],0),MATCH($D72,Alternativ1[#Headers],0)),0)),"")</f>
        <v/>
      </c>
      <c r="AY72" s="2" t="str">
        <f>IFERROR(IF(AY$2&gt;Analyseperiode,"",IF(MOD(AY$2,ROUND(INDEX(Alternativ1[#All],MATCH('Kontantstrøm alt. 1'!$C66,Alternativ1[[#All],[Komponent/Løsning 
(NB! Bruk unike navn)]],0),MATCH($D72,Alternativ1[#Headers],0)+1),0))=0,INDEX(Alternativ1[#All],MATCH('Kontantstrøm alt. 1'!$C66,Alternativ1[[#All],[Komponent/Løsning 
(NB! Bruk unike navn)]],0),MATCH($D72,Alternativ1[#Headers],0)),0)),"")</f>
        <v/>
      </c>
      <c r="AZ72" s="2" t="str">
        <f>IFERROR(IF(AZ$2&gt;Analyseperiode,"",IF(MOD(AZ$2,ROUND(INDEX(Alternativ1[#All],MATCH('Kontantstrøm alt. 1'!$C66,Alternativ1[[#All],[Komponent/Løsning 
(NB! Bruk unike navn)]],0),MATCH($D72,Alternativ1[#Headers],0)+1),0))=0,INDEX(Alternativ1[#All],MATCH('Kontantstrøm alt. 1'!$C66,Alternativ1[[#All],[Komponent/Løsning 
(NB! Bruk unike navn)]],0),MATCH($D72,Alternativ1[#Headers],0)),0)),"")</f>
        <v/>
      </c>
      <c r="BA72" s="2" t="str">
        <f>IFERROR(IF(BA$2&gt;Analyseperiode,"",IF(MOD(BA$2,ROUND(INDEX(Alternativ1[#All],MATCH('Kontantstrøm alt. 1'!$C66,Alternativ1[[#All],[Komponent/Løsning 
(NB! Bruk unike navn)]],0),MATCH($D72,Alternativ1[#Headers],0)+1),0))=0,INDEX(Alternativ1[#All],MATCH('Kontantstrøm alt. 1'!$C66,Alternativ1[[#All],[Komponent/Løsning 
(NB! Bruk unike navn)]],0),MATCH($D72,Alternativ1[#Headers],0)),0)),"")</f>
        <v/>
      </c>
      <c r="BB72" s="2" t="str">
        <f>IFERROR(IF(BB$2&gt;Analyseperiode,"",IF(MOD(BB$2,ROUND(INDEX(Alternativ1[#All],MATCH('Kontantstrøm alt. 1'!$C66,Alternativ1[[#All],[Komponent/Løsning 
(NB! Bruk unike navn)]],0),MATCH($D72,Alternativ1[#Headers],0)+1),0))=0,INDEX(Alternativ1[#All],MATCH('Kontantstrøm alt. 1'!$C66,Alternativ1[[#All],[Komponent/Løsning 
(NB! Bruk unike navn)]],0),MATCH($D72,Alternativ1[#Headers],0)),0)),"")</f>
        <v/>
      </c>
      <c r="BC72" s="2" t="str">
        <f>IFERROR(IF(BC$2&gt;Analyseperiode,"",IF(MOD(BC$2,ROUND(INDEX(Alternativ1[#All],MATCH('Kontantstrøm alt. 1'!$C66,Alternativ1[[#All],[Komponent/Løsning 
(NB! Bruk unike navn)]],0),MATCH($D72,Alternativ1[#Headers],0)+1),0))=0,INDEX(Alternativ1[#All],MATCH('Kontantstrøm alt. 1'!$C66,Alternativ1[[#All],[Komponent/Løsning 
(NB! Bruk unike navn)]],0),MATCH($D72,Alternativ1[#Headers],0)),0)),"")</f>
        <v/>
      </c>
      <c r="BD72" s="2" t="str">
        <f>IFERROR(IF(BD$2&gt;Analyseperiode,"",IF(MOD(BD$2,ROUND(INDEX(Alternativ1[#All],MATCH('Kontantstrøm alt. 1'!$C66,Alternativ1[[#All],[Komponent/Løsning 
(NB! Bruk unike navn)]],0),MATCH($D72,Alternativ1[#Headers],0)+1),0))=0,INDEX(Alternativ1[#All],MATCH('Kontantstrøm alt. 1'!$C66,Alternativ1[[#All],[Komponent/Løsning 
(NB! Bruk unike navn)]],0),MATCH($D72,Alternativ1[#Headers],0)),0)),"")</f>
        <v/>
      </c>
      <c r="BE72" s="2" t="str">
        <f>IFERROR(IF(BE$2&gt;Analyseperiode,"",IF(MOD(BE$2,ROUND(INDEX(Alternativ1[#All],MATCH('Kontantstrøm alt. 1'!$C66,Alternativ1[[#All],[Komponent/Løsning 
(NB! Bruk unike navn)]],0),MATCH($D72,Alternativ1[#Headers],0)+1),0))=0,INDEX(Alternativ1[#All],MATCH('Kontantstrøm alt. 1'!$C66,Alternativ1[[#All],[Komponent/Løsning 
(NB! Bruk unike navn)]],0),MATCH($D72,Alternativ1[#Headers],0)),0)),"")</f>
        <v/>
      </c>
      <c r="BF72" s="2" t="str">
        <f>IFERROR(IF(BF$2&gt;Analyseperiode,"",IF(MOD(BF$2,ROUND(INDEX(Alternativ1[#All],MATCH('Kontantstrøm alt. 1'!$C66,Alternativ1[[#All],[Komponent/Løsning 
(NB! Bruk unike navn)]],0),MATCH($D72,Alternativ1[#Headers],0)+1),0))=0,INDEX(Alternativ1[#All],MATCH('Kontantstrøm alt. 1'!$C66,Alternativ1[[#All],[Komponent/Løsning 
(NB! Bruk unike navn)]],0),MATCH($D72,Alternativ1[#Headers],0)),0)),"")</f>
        <v/>
      </c>
      <c r="BG72" s="2" t="str">
        <f>IFERROR(IF(BG$2&gt;Analyseperiode,"",IF(MOD(BG$2,ROUND(INDEX(Alternativ1[#All],MATCH('Kontantstrøm alt. 1'!$C66,Alternativ1[[#All],[Komponent/Løsning 
(NB! Bruk unike navn)]],0),MATCH($D72,Alternativ1[#Headers],0)+1),0))=0,INDEX(Alternativ1[#All],MATCH('Kontantstrøm alt. 1'!$C66,Alternativ1[[#All],[Komponent/Løsning 
(NB! Bruk unike navn)]],0),MATCH($D72,Alternativ1[#Headers],0)),0)),"")</f>
        <v/>
      </c>
      <c r="BH72" s="2" t="str">
        <f>IFERROR(IF(BH$2&gt;Analyseperiode,"",IF(MOD(BH$2,ROUND(INDEX(Alternativ1[#All],MATCH('Kontantstrøm alt. 1'!$C66,Alternativ1[[#All],[Komponent/Løsning 
(NB! Bruk unike navn)]],0),MATCH($D72,Alternativ1[#Headers],0)+1),0))=0,INDEX(Alternativ1[#All],MATCH('Kontantstrøm alt. 1'!$C66,Alternativ1[[#All],[Komponent/Løsning 
(NB! Bruk unike navn)]],0),MATCH($D72,Alternativ1[#Headers],0)),0)),"")</f>
        <v/>
      </c>
      <c r="BI72" s="2" t="str">
        <f>IFERROR(IF(BI$2&gt;Analyseperiode,"",IF(MOD(BI$2,ROUND(INDEX(Alternativ1[#All],MATCH('Kontantstrøm alt. 1'!$C66,Alternativ1[[#All],[Komponent/Løsning 
(NB! Bruk unike navn)]],0),MATCH($D72,Alternativ1[#Headers],0)+1),0))=0,INDEX(Alternativ1[#All],MATCH('Kontantstrøm alt. 1'!$C66,Alternativ1[[#All],[Komponent/Løsning 
(NB! Bruk unike navn)]],0),MATCH($D72,Alternativ1[#Headers],0)),0)),"")</f>
        <v/>
      </c>
      <c r="BJ72" s="2" t="str">
        <f>IFERROR(IF(BJ$2&gt;Analyseperiode,"",IF(MOD(BJ$2,ROUND(INDEX(Alternativ1[#All],MATCH('Kontantstrøm alt. 1'!$C66,Alternativ1[[#All],[Komponent/Løsning 
(NB! Bruk unike navn)]],0),MATCH($D72,Alternativ1[#Headers],0)+1),0))=0,INDEX(Alternativ1[#All],MATCH('Kontantstrøm alt. 1'!$C66,Alternativ1[[#All],[Komponent/Løsning 
(NB! Bruk unike navn)]],0),MATCH($D72,Alternativ1[#Headers],0)),0)),"")</f>
        <v/>
      </c>
      <c r="BK72" s="2" t="str">
        <f>IFERROR(IF(BK$2&gt;Analyseperiode,"",IF(MOD(BK$2,ROUND(INDEX(Alternativ1[#All],MATCH('Kontantstrøm alt. 1'!$C66,Alternativ1[[#All],[Komponent/Løsning 
(NB! Bruk unike navn)]],0),MATCH($D72,Alternativ1[#Headers],0)+1),0))=0,INDEX(Alternativ1[#All],MATCH('Kontantstrøm alt. 1'!$C66,Alternativ1[[#All],[Komponent/Løsning 
(NB! Bruk unike navn)]],0),MATCH($D72,Alternativ1[#Headers],0)),0)),"")</f>
        <v/>
      </c>
      <c r="BL72" s="2" t="str">
        <f>IFERROR(IF(BL$2&gt;Analyseperiode,"",IF(MOD(BL$2,ROUND(INDEX(Alternativ1[#All],MATCH('Kontantstrøm alt. 1'!$C66,Alternativ1[[#All],[Komponent/Løsning 
(NB! Bruk unike navn)]],0),MATCH($D72,Alternativ1[#Headers],0)+1),0))=0,INDEX(Alternativ1[#All],MATCH('Kontantstrøm alt. 1'!$C66,Alternativ1[[#All],[Komponent/Løsning 
(NB! Bruk unike navn)]],0),MATCH($D72,Alternativ1[#Headers],0)),0)),"")</f>
        <v/>
      </c>
      <c r="BM72" s="2" t="str">
        <f>IFERROR(IF(BM$2&gt;Analyseperiode,"",IF(MOD(BM$2,ROUND(INDEX(Alternativ1[#All],MATCH('Kontantstrøm alt. 1'!$C66,Alternativ1[[#All],[Komponent/Løsning 
(NB! Bruk unike navn)]],0),MATCH($D72,Alternativ1[#Headers],0)+1),0))=0,INDEX(Alternativ1[#All],MATCH('Kontantstrøm alt. 1'!$C66,Alternativ1[[#All],[Komponent/Løsning 
(NB! Bruk unike navn)]],0),MATCH($D72,Alternativ1[#Headers],0)),0)),"")</f>
        <v/>
      </c>
    </row>
    <row r="73" spans="1:65" x14ac:dyDescent="0.2">
      <c r="B73" s="10">
        <f ca="1">IFERROR(NPV(Kalkrente,OFFSET('Kontantstrøm alt. 1'!$F73,0,0,1,Analyseperiode)),0)</f>
        <v>0</v>
      </c>
      <c r="C73" s="4"/>
      <c r="D73" s="4" t="s">
        <v>36</v>
      </c>
      <c r="E73" s="2"/>
      <c r="F73" s="2">
        <f>IFERROR(IF(F$2&gt;Analyseperiode,"",IF(F$2=Analyseperiode,-((INDEX(Alternativ1[#All],MATCH('Kontantstrøm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G73" s="2">
        <f>IFERROR(IF(G$2&gt;Analyseperiode,"",IF(G$2=Analyseperiode,-((INDEX(Alternativ1[#All],MATCH('Kontantstrøm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H73" s="2">
        <f>IFERROR(IF(H$2&gt;Analyseperiode,"",IF(H$2=Analyseperiode,-((INDEX(Alternativ1[#All],MATCH('Kontantstrøm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I73" s="2">
        <f>IFERROR(IF(I$2&gt;Analyseperiode,"",IF(I$2=Analyseperiode,-((INDEX(Alternativ1[#All],MATCH('Kontantstrøm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J73" s="2">
        <f>IFERROR(IF(J$2&gt;Analyseperiode,"",IF(J$2=Analyseperiode,-((INDEX(Alternativ1[#All],MATCH('Kontantstrøm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K73" s="2">
        <f>IFERROR(IF(K$2&gt;Analyseperiode,"",IF(K$2=Analyseperiode,-((INDEX(Alternativ1[#All],MATCH('Kontantstrøm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L73" s="2">
        <f>IFERROR(IF(L$2&gt;Analyseperiode,"",IF(L$2=Analyseperiode,-((INDEX(Alternativ1[#All],MATCH('Kontantstrøm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M73" s="2">
        <f>IFERROR(IF(M$2&gt;Analyseperiode,"",IF(M$2=Analyseperiode,-((INDEX(Alternativ1[#All],MATCH('Kontantstrøm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N73" s="2">
        <f>IFERROR(IF(N$2&gt;Analyseperiode,"",IF(N$2=Analyseperiode,-((INDEX(Alternativ1[#All],MATCH('Kontantstrøm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O73" s="2">
        <f>IFERROR(IF(O$2&gt;Analyseperiode,"",IF(O$2=Analyseperiode,-((INDEX(Alternativ1[#All],MATCH('Kontantstrøm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P73" s="2">
        <f>IFERROR(IF(P$2&gt;Analyseperiode,"",IF(P$2=Analyseperiode,-((INDEX(Alternativ1[#All],MATCH('Kontantstrøm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Q73" s="2">
        <f>IFERROR(IF(Q$2&gt;Analyseperiode,"",IF(Q$2=Analyseperiode,-((INDEX(Alternativ1[#All],MATCH('Kontantstrøm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R73" s="2">
        <f>IFERROR(IF(R$2&gt;Analyseperiode,"",IF(R$2=Analyseperiode,-((INDEX(Alternativ1[#All],MATCH('Kontantstrøm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S73" s="2">
        <f>IFERROR(IF(S$2&gt;Analyseperiode,"",IF(S$2=Analyseperiode,-((INDEX(Alternativ1[#All],MATCH('Kontantstrøm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T73" s="2">
        <f>IFERROR(IF(T$2&gt;Analyseperiode,"",IF(T$2=Analyseperiode,-((INDEX(Alternativ1[#All],MATCH('Kontantstrøm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U73" s="2">
        <f>IFERROR(IF(U$2&gt;Analyseperiode,"",IF(U$2=Analyseperiode,-((INDEX(Alternativ1[#All],MATCH('Kontantstrøm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V73" s="2">
        <f>IFERROR(IF(V$2&gt;Analyseperiode,"",IF(V$2=Analyseperiode,-((INDEX(Alternativ1[#All],MATCH('Kontantstrøm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W73" s="2">
        <f>IFERROR(IF(W$2&gt;Analyseperiode,"",IF(W$2=Analyseperiode,-((INDEX(Alternativ1[#All],MATCH('Kontantstrøm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X73" s="2">
        <f>IFERROR(IF(X$2&gt;Analyseperiode,"",IF(X$2=Analyseperiode,-((INDEX(Alternativ1[#All],MATCH('Kontantstrøm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Y73" s="2">
        <f>IFERROR(IF(Y$2&gt;Analyseperiode,"",IF(Y$2=Analyseperiode,-((INDEX(Alternativ1[#All],MATCH('Kontantstrøm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Z73" s="2">
        <f>IFERROR(IF(Z$2&gt;Analyseperiode,"",IF(Z$2=Analyseperiode,-((INDEX(Alternativ1[#All],MATCH('Kontantstrøm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A73" s="2">
        <f>IFERROR(IF(AA$2&gt;Analyseperiode,"",IF(AA$2=Analyseperiode,-((INDEX(Alternativ1[#All],MATCH('Kontantstrøm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B73" s="2">
        <f>IFERROR(IF(AB$2&gt;Analyseperiode,"",IF(AB$2=Analyseperiode,-((INDEX(Alternativ1[#All],MATCH('Kontantstrøm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C73" s="2">
        <f>IFERROR(IF(AC$2&gt;Analyseperiode,"",IF(AC$2=Analyseperiode,-((INDEX(Alternativ1[#All],MATCH('Kontantstrøm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D73" s="2">
        <f>IFERROR(IF(AD$2&gt;Analyseperiode,"",IF(AD$2=Analyseperiode,-((INDEX(Alternativ1[#All],MATCH('Kontantstrøm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E73" s="2">
        <f>IFERROR(IF(AE$2&gt;Analyseperiode,"",IF(AE$2=Analyseperiode,-((INDEX(Alternativ1[#All],MATCH('Kontantstrøm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F73" s="2">
        <f>IFERROR(IF(AF$2&gt;Analyseperiode,"",IF(AF$2=Analyseperiode,-((INDEX(Alternativ1[#All],MATCH('Kontantstrøm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G73" s="2">
        <f>IFERROR(IF(AG$2&gt;Analyseperiode,"",IF(AG$2=Analyseperiode,-((INDEX(Alternativ1[#All],MATCH('Kontantstrøm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H73" s="2">
        <f>IFERROR(IF(AH$2&gt;Analyseperiode,"",IF(AH$2=Analyseperiode,-((INDEX(Alternativ1[#All],MATCH('Kontantstrøm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0</v>
      </c>
      <c r="AI73" s="2" t="str">
        <f ca="1">IFERROR(IF(AI$2&gt;Analyseperiode,"",IF(AI$2=Analyseperiode,-((INDEX(Alternativ1[#All],MATCH('Kontantstrøm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J73" s="2" t="str">
        <f>IFERROR(IF(AJ$2&gt;Analyseperiode,"",IF(AJ$2=Analyseperiode,-((INDEX(Alternativ1[#All],MATCH('Kontantstrøm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K73" s="2" t="str">
        <f>IFERROR(IF(AK$2&gt;Analyseperiode,"",IF(AK$2=Analyseperiode,-((INDEX(Alternativ1[#All],MATCH('Kontantstrøm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L73" s="2" t="str">
        <f>IFERROR(IF(AL$2&gt;Analyseperiode,"",IF(AL$2=Analyseperiode,-((INDEX(Alternativ1[#All],MATCH('Kontantstrøm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M73" s="2" t="str">
        <f>IFERROR(IF(AM$2&gt;Analyseperiode,"",IF(AM$2=Analyseperiode,-((INDEX(Alternativ1[#All],MATCH('Kontantstrøm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N73" s="2" t="str">
        <f>IFERROR(IF(AN$2&gt;Analyseperiode,"",IF(AN$2=Analyseperiode,-((INDEX(Alternativ1[#All],MATCH('Kontantstrøm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O73" s="2" t="str">
        <f>IFERROR(IF(AO$2&gt;Analyseperiode,"",IF(AO$2=Analyseperiode,-((INDEX(Alternativ1[#All],MATCH('Kontantstrøm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P73" s="2" t="str">
        <f>IFERROR(IF(AP$2&gt;Analyseperiode,"",IF(AP$2=Analyseperiode,-((INDEX(Alternativ1[#All],MATCH('Kontantstrøm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Q73" s="2" t="str">
        <f>IFERROR(IF(AQ$2&gt;Analyseperiode,"",IF(AQ$2=Analyseperiode,-((INDEX(Alternativ1[#All],MATCH('Kontantstrøm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R73" s="2" t="str">
        <f>IFERROR(IF(AR$2&gt;Analyseperiode,"",IF(AR$2=Analyseperiode,-((INDEX(Alternativ1[#All],MATCH('Kontantstrøm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S73" s="2" t="str">
        <f>IFERROR(IF(AS$2&gt;Analyseperiode,"",IF(AS$2=Analyseperiode,-((INDEX(Alternativ1[#All],MATCH('Kontantstrøm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T73" s="2" t="str">
        <f>IFERROR(IF(AT$2&gt;Analyseperiode,"",IF(AT$2=Analyseperiode,-((INDEX(Alternativ1[#All],MATCH('Kontantstrøm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U73" s="2" t="str">
        <f>IFERROR(IF(AU$2&gt;Analyseperiode,"",IF(AU$2=Analyseperiode,-((INDEX(Alternativ1[#All],MATCH('Kontantstrøm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V73" s="2" t="str">
        <f>IFERROR(IF(AV$2&gt;Analyseperiode,"",IF(AV$2=Analyseperiode,-((INDEX(Alternativ1[#All],MATCH('Kontantstrøm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W73" s="2" t="str">
        <f>IFERROR(IF(AW$2&gt;Analyseperiode,"",IF(AW$2=Analyseperiode,-((INDEX(Alternativ1[#All],MATCH('Kontantstrøm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X73" s="2" t="str">
        <f>IFERROR(IF(AX$2&gt;Analyseperiode,"",IF(AX$2=Analyseperiode,-((INDEX(Alternativ1[#All],MATCH('Kontantstrøm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Y73" s="2" t="str">
        <f>IFERROR(IF(AY$2&gt;Analyseperiode,"",IF(AY$2=Analyseperiode,-((INDEX(Alternativ1[#All],MATCH('Kontantstrøm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AZ73" s="2" t="str">
        <f>IFERROR(IF(AZ$2&gt;Analyseperiode,"",IF(AZ$2=Analyseperiode,-((INDEX(Alternativ1[#All],MATCH('Kontantstrøm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A73" s="2" t="str">
        <f>IFERROR(IF(BA$2&gt;Analyseperiode,"",IF(BA$2=Analyseperiode,-((INDEX(Alternativ1[#All],MATCH('Kontantstrøm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B73" s="2" t="str">
        <f>IFERROR(IF(BB$2&gt;Analyseperiode,"",IF(BB$2=Analyseperiode,-((INDEX(Alternativ1[#All],MATCH('Kontantstrøm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C73" s="2" t="str">
        <f>IFERROR(IF(BC$2&gt;Analyseperiode,"",IF(BC$2=Analyseperiode,-((INDEX(Alternativ1[#All],MATCH('Kontantstrøm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D73" s="2" t="str">
        <f>IFERROR(IF(BD$2&gt;Analyseperiode,"",IF(BD$2=Analyseperiode,-((INDEX(Alternativ1[#All],MATCH('Kontantstrøm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E73" s="2" t="str">
        <f>IFERROR(IF(BE$2&gt;Analyseperiode,"",IF(BE$2=Analyseperiode,-((INDEX(Alternativ1[#All],MATCH('Kontantstrøm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F73" s="2" t="str">
        <f>IFERROR(IF(BF$2&gt;Analyseperiode,"",IF(BF$2=Analyseperiode,-((INDEX(Alternativ1[#All],MATCH('Kontantstrøm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G73" s="2" t="str">
        <f>IFERROR(IF(BG$2&gt;Analyseperiode,"",IF(BG$2=Analyseperiode,-((INDEX(Alternativ1[#All],MATCH('Kontantstrøm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H73" s="2" t="str">
        <f>IFERROR(IF(BH$2&gt;Analyseperiode,"",IF(BH$2=Analyseperiode,-((INDEX(Alternativ1[#All],MATCH('Kontantstrøm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I73" s="2" t="str">
        <f>IFERROR(IF(BI$2&gt;Analyseperiode,"",IF(BI$2=Analyseperiode,-((INDEX(Alternativ1[#All],MATCH('Kontantstrøm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J73" s="2" t="str">
        <f>IFERROR(IF(BJ$2&gt;Analyseperiode,"",IF(BJ$2=Analyseperiode,-((INDEX(Alternativ1[#All],MATCH('Kontantstrøm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K73" s="2" t="str">
        <f>IFERROR(IF(BK$2&gt;Analyseperiode,"",IF(BK$2=Analyseperiode,-((INDEX(Alternativ1[#All],MATCH('Kontantstrøm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L73" s="2" t="str">
        <f>IFERROR(IF(BL$2&gt;Analyseperiode,"",IF(BL$2=Analyseperiode,-((INDEX(Alternativ1[#All],MATCH('Kontantstrøm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c r="BM73" s="2" t="str">
        <f>IFERROR(IF(BM$2&gt;Analyseperiode,"",IF(BM$2=Analyseperiode,-((INDEX(Alternativ1[#All],MATCH('Kontantstrøm alt. 1'!$C66,Alternativ1[[#All],[Komponent/Løsning 
(NB! Bruk unike navn)]],0),MATCH($D69,Alternativ1[#Headers],0)+1))-(Analyseperiode/(INDEX(Alternativ1[#All],MATCH('Kontantstrøm alt. 1'!$C66,Alternativ1[[#All],[Komponent/Løsning 
(NB! Bruk unike navn)]],0),MATCH($D69,Alternativ1[#Headers],0)+1))-ROUNDDOWN(Analyseperiode/(INDEX(Alternativ1[#All],MATCH('Kontantstrøm alt. 1'!$C66,Alternativ1[[#All],[Komponent/Løsning 
(NB! Bruk unike navn)]],0),MATCH($D69,Alternativ1[#Headers],0)+1)),0))*(INDEX(Alternativ1[#All],MATCH('Kontantstrøm alt. 1'!$C66,Alternativ1[[#All],[Komponent/Løsning 
(NB! Bruk unike navn)]],0),MATCH($D69,Alternativ1[#Headers],0)+1)))*((INDEX(Alternativ1[#All],MATCH('Kontantstrøm alt. 1'!$C66,Alternativ1[[#All],[Komponent/Løsning 
(NB! Bruk unike navn)]],0),MATCH($D69,Alternativ1[#Headers],0)))/(INDEX(Alternativ1[#All],MATCH('Kontantstrøm alt. 1'!$C66,Alternativ1[[#All],[Komponent/Løsning 
(NB! Bruk unike navn)]],0),MATCH($D69,Alternativ1[#Headers],0)+1))),0)),"")</f>
        <v/>
      </c>
    </row>
    <row r="74" spans="1:65" x14ac:dyDescent="0.2">
      <c r="B74" s="11">
        <f t="shared" ref="B74" ca="1" si="379">SUM(B66:B73)</f>
        <v>0</v>
      </c>
      <c r="C74" s="5"/>
      <c r="D74" s="5" t="s">
        <v>37</v>
      </c>
      <c r="E74" s="6">
        <f t="shared" ref="E74" ca="1" si="380">SUM(E66:E73)</f>
        <v>0</v>
      </c>
      <c r="F74" s="6">
        <f t="shared" ref="F74" ca="1" si="381">SUM(F66:F73)</f>
        <v>0</v>
      </c>
      <c r="G74" s="6">
        <f t="shared" ref="G74" ca="1" si="382">SUM(G66:G73)</f>
        <v>0</v>
      </c>
      <c r="H74" s="6">
        <f t="shared" ref="H74" ca="1" si="383">SUM(H66:H73)</f>
        <v>0</v>
      </c>
      <c r="I74" s="6">
        <f t="shared" ref="I74" ca="1" si="384">SUM(I66:I73)</f>
        <v>0</v>
      </c>
      <c r="J74" s="6">
        <f t="shared" ref="J74" ca="1" si="385">SUM(J66:J73)</f>
        <v>0</v>
      </c>
      <c r="K74" s="6">
        <f t="shared" ref="K74" ca="1" si="386">SUM(K66:K73)</f>
        <v>0</v>
      </c>
      <c r="L74" s="6">
        <f t="shared" ref="L74" ca="1" si="387">SUM(L66:L73)</f>
        <v>0</v>
      </c>
      <c r="M74" s="6">
        <f t="shared" ref="M74" ca="1" si="388">SUM(M66:M73)</f>
        <v>0</v>
      </c>
      <c r="N74" s="6">
        <f t="shared" ref="N74" ca="1" si="389">SUM(N66:N73)</f>
        <v>0</v>
      </c>
      <c r="O74" s="6">
        <f t="shared" ref="O74" ca="1" si="390">SUM(O66:O73)</f>
        <v>0</v>
      </c>
      <c r="P74" s="6">
        <f t="shared" ref="P74" ca="1" si="391">SUM(P66:P73)</f>
        <v>0</v>
      </c>
      <c r="Q74" s="6">
        <f t="shared" ref="Q74" ca="1" si="392">SUM(Q66:Q73)</f>
        <v>0</v>
      </c>
      <c r="R74" s="6">
        <f t="shared" ref="R74" ca="1" si="393">SUM(R66:R73)</f>
        <v>0</v>
      </c>
      <c r="S74" s="6">
        <f t="shared" ref="S74" ca="1" si="394">SUM(S66:S73)</f>
        <v>0</v>
      </c>
      <c r="T74" s="6">
        <f t="shared" ref="T74" ca="1" si="395">SUM(T66:T73)</f>
        <v>0</v>
      </c>
      <c r="U74" s="6">
        <f t="shared" ref="U74" ca="1" si="396">SUM(U66:U73)</f>
        <v>0</v>
      </c>
      <c r="V74" s="6">
        <f t="shared" ref="V74" ca="1" si="397">SUM(V66:V73)</f>
        <v>0</v>
      </c>
      <c r="W74" s="6">
        <f t="shared" ref="W74" ca="1" si="398">SUM(W66:W73)</f>
        <v>0</v>
      </c>
      <c r="X74" s="6">
        <f t="shared" ref="X74" ca="1" si="399">SUM(X66:X73)</f>
        <v>0</v>
      </c>
      <c r="Y74" s="6">
        <f t="shared" ref="Y74" ca="1" si="400">SUM(Y66:Y73)</f>
        <v>0</v>
      </c>
      <c r="Z74" s="6">
        <f t="shared" ref="Z74" ca="1" si="401">SUM(Z66:Z73)</f>
        <v>0</v>
      </c>
      <c r="AA74" s="6">
        <f t="shared" ref="AA74" ca="1" si="402">SUM(AA66:AA73)</f>
        <v>0</v>
      </c>
      <c r="AB74" s="6">
        <f t="shared" ref="AB74" ca="1" si="403">SUM(AB66:AB73)</f>
        <v>0</v>
      </c>
      <c r="AC74" s="6">
        <f t="shared" ref="AC74" ca="1" si="404">SUM(AC66:AC73)</f>
        <v>0</v>
      </c>
      <c r="AD74" s="6">
        <f t="shared" ref="AD74" ca="1" si="405">SUM(AD66:AD73)</f>
        <v>0</v>
      </c>
      <c r="AE74" s="6">
        <f t="shared" ref="AE74" ca="1" si="406">SUM(AE66:AE73)</f>
        <v>0</v>
      </c>
      <c r="AF74" s="6">
        <f t="shared" ref="AF74" ca="1" si="407">SUM(AF66:AF73)</f>
        <v>0</v>
      </c>
      <c r="AG74" s="6">
        <f t="shared" ref="AG74" ca="1" si="408">SUM(AG66:AG73)</f>
        <v>0</v>
      </c>
      <c r="AH74" s="6">
        <f t="shared" ref="AH74" ca="1" si="409">SUM(AH66:AH73)</f>
        <v>0</v>
      </c>
      <c r="AI74" s="6">
        <f t="shared" ref="AI74" ca="1" si="410">SUM(AI66:AI73)</f>
        <v>0</v>
      </c>
      <c r="AJ74" s="6">
        <f t="shared" ref="AJ74" si="411">SUM(AJ66:AJ73)</f>
        <v>0</v>
      </c>
      <c r="AK74" s="6">
        <f t="shared" ref="AK74" si="412">SUM(AK66:AK73)</f>
        <v>0</v>
      </c>
      <c r="AL74" s="6">
        <f t="shared" ref="AL74" si="413">SUM(AL66:AL73)</f>
        <v>0</v>
      </c>
      <c r="AM74" s="6">
        <f t="shared" ref="AM74" si="414">SUM(AM66:AM73)</f>
        <v>0</v>
      </c>
      <c r="AN74" s="6">
        <f t="shared" ref="AN74" si="415">SUM(AN66:AN73)</f>
        <v>0</v>
      </c>
      <c r="AO74" s="6">
        <f t="shared" ref="AO74" si="416">SUM(AO66:AO73)</f>
        <v>0</v>
      </c>
      <c r="AP74" s="6">
        <f t="shared" ref="AP74" si="417">SUM(AP66:AP73)</f>
        <v>0</v>
      </c>
      <c r="AQ74" s="6">
        <f t="shared" ref="AQ74" si="418">SUM(AQ66:AQ73)</f>
        <v>0</v>
      </c>
      <c r="AR74" s="6">
        <f t="shared" ref="AR74" si="419">SUM(AR66:AR73)</f>
        <v>0</v>
      </c>
      <c r="AS74" s="6">
        <f t="shared" ref="AS74" si="420">SUM(AS66:AS73)</f>
        <v>0</v>
      </c>
      <c r="AT74" s="6">
        <f t="shared" ref="AT74" si="421">SUM(AT66:AT73)</f>
        <v>0</v>
      </c>
      <c r="AU74" s="6">
        <f t="shared" ref="AU74" si="422">SUM(AU66:AU73)</f>
        <v>0</v>
      </c>
      <c r="AV74" s="6">
        <f t="shared" ref="AV74" si="423">SUM(AV66:AV73)</f>
        <v>0</v>
      </c>
      <c r="AW74" s="6">
        <f t="shared" ref="AW74" si="424">SUM(AW66:AW73)</f>
        <v>0</v>
      </c>
      <c r="AX74" s="6">
        <f t="shared" ref="AX74" si="425">SUM(AX66:AX73)</f>
        <v>0</v>
      </c>
      <c r="AY74" s="6">
        <f t="shared" ref="AY74" si="426">SUM(AY66:AY73)</f>
        <v>0</v>
      </c>
      <c r="AZ74" s="6">
        <f t="shared" ref="AZ74" si="427">SUM(AZ66:AZ73)</f>
        <v>0</v>
      </c>
      <c r="BA74" s="6">
        <f t="shared" ref="BA74" si="428">SUM(BA66:BA73)</f>
        <v>0</v>
      </c>
      <c r="BB74" s="6">
        <f t="shared" ref="BB74" si="429">SUM(BB66:BB73)</f>
        <v>0</v>
      </c>
      <c r="BC74" s="6">
        <f t="shared" ref="BC74" si="430">SUM(BC66:BC73)</f>
        <v>0</v>
      </c>
      <c r="BD74" s="6">
        <f t="shared" ref="BD74" si="431">SUM(BD66:BD73)</f>
        <v>0</v>
      </c>
      <c r="BE74" s="6">
        <f t="shared" ref="BE74" si="432">SUM(BE66:BE73)</f>
        <v>0</v>
      </c>
      <c r="BF74" s="6">
        <f t="shared" ref="BF74" si="433">SUM(BF66:BF73)</f>
        <v>0</v>
      </c>
      <c r="BG74" s="6">
        <f t="shared" ref="BG74" si="434">SUM(BG66:BG73)</f>
        <v>0</v>
      </c>
      <c r="BH74" s="6">
        <f t="shared" ref="BH74" si="435">SUM(BH66:BH73)</f>
        <v>0</v>
      </c>
      <c r="BI74" s="6">
        <f t="shared" ref="BI74" si="436">SUM(BI66:BI73)</f>
        <v>0</v>
      </c>
      <c r="BJ74" s="6">
        <f t="shared" ref="BJ74" si="437">SUM(BJ66:BJ73)</f>
        <v>0</v>
      </c>
      <c r="BK74" s="6">
        <f t="shared" ref="BK74" si="438">SUM(BK66:BK73)</f>
        <v>0</v>
      </c>
      <c r="BL74" s="6">
        <f t="shared" ref="BL74" si="439">SUM(BL66:BL73)</f>
        <v>0</v>
      </c>
      <c r="BM74" s="6">
        <f t="shared" ref="BM74" si="440">SUM(BM66:BM73)</f>
        <v>0</v>
      </c>
    </row>
    <row r="80" spans="1:65" ht="15" x14ac:dyDescent="0.25">
      <c r="B80" s="7" t="s">
        <v>38</v>
      </c>
      <c r="C80" s="7" t="s">
        <v>40</v>
      </c>
      <c r="D80" s="7" t="s">
        <v>35</v>
      </c>
      <c r="E80" s="1" t="str">
        <f t="shared" ref="E80:AJ80" si="441">TEXT(IF(Analyseperiode&gt;=COLUMN()-5,COLUMN()-5,""),0)</f>
        <v>0</v>
      </c>
      <c r="F80" s="1" t="str">
        <f t="shared" si="441"/>
        <v>1</v>
      </c>
      <c r="G80" s="1" t="str">
        <f t="shared" si="441"/>
        <v>2</v>
      </c>
      <c r="H80" s="1" t="str">
        <f t="shared" si="441"/>
        <v>3</v>
      </c>
      <c r="I80" s="1" t="str">
        <f t="shared" si="441"/>
        <v>4</v>
      </c>
      <c r="J80" s="1" t="str">
        <f t="shared" si="441"/>
        <v>5</v>
      </c>
      <c r="K80" s="1" t="str">
        <f t="shared" si="441"/>
        <v>6</v>
      </c>
      <c r="L80" s="1" t="str">
        <f t="shared" si="441"/>
        <v>7</v>
      </c>
      <c r="M80" s="1" t="str">
        <f t="shared" si="441"/>
        <v>8</v>
      </c>
      <c r="N80" s="1" t="str">
        <f t="shared" si="441"/>
        <v>9</v>
      </c>
      <c r="O80" s="1" t="str">
        <f t="shared" si="441"/>
        <v>10</v>
      </c>
      <c r="P80" s="1" t="str">
        <f t="shared" si="441"/>
        <v>11</v>
      </c>
      <c r="Q80" s="1" t="str">
        <f t="shared" si="441"/>
        <v>12</v>
      </c>
      <c r="R80" s="1" t="str">
        <f t="shared" si="441"/>
        <v>13</v>
      </c>
      <c r="S80" s="1" t="str">
        <f t="shared" si="441"/>
        <v>14</v>
      </c>
      <c r="T80" s="1" t="str">
        <f t="shared" si="441"/>
        <v>15</v>
      </c>
      <c r="U80" s="1" t="str">
        <f t="shared" si="441"/>
        <v>16</v>
      </c>
      <c r="V80" s="1" t="str">
        <f t="shared" si="441"/>
        <v>17</v>
      </c>
      <c r="W80" s="1" t="str">
        <f t="shared" si="441"/>
        <v>18</v>
      </c>
      <c r="X80" s="1" t="str">
        <f t="shared" si="441"/>
        <v>19</v>
      </c>
      <c r="Y80" s="1" t="str">
        <f t="shared" si="441"/>
        <v>20</v>
      </c>
      <c r="Z80" s="1" t="str">
        <f t="shared" si="441"/>
        <v>21</v>
      </c>
      <c r="AA80" s="1" t="str">
        <f t="shared" si="441"/>
        <v>22</v>
      </c>
      <c r="AB80" s="1" t="str">
        <f t="shared" si="441"/>
        <v>23</v>
      </c>
      <c r="AC80" s="1" t="str">
        <f t="shared" si="441"/>
        <v>24</v>
      </c>
      <c r="AD80" s="1" t="str">
        <f t="shared" si="441"/>
        <v>25</v>
      </c>
      <c r="AE80" s="1" t="str">
        <f t="shared" si="441"/>
        <v>26</v>
      </c>
      <c r="AF80" s="1" t="str">
        <f t="shared" si="441"/>
        <v>27</v>
      </c>
      <c r="AG80" s="1" t="str">
        <f t="shared" si="441"/>
        <v>28</v>
      </c>
      <c r="AH80" s="1" t="str">
        <f t="shared" si="441"/>
        <v>29</v>
      </c>
      <c r="AI80" s="1" t="str">
        <f t="shared" si="441"/>
        <v>30</v>
      </c>
      <c r="AJ80" s="1" t="str">
        <f t="shared" si="441"/>
        <v/>
      </c>
      <c r="AK80" s="1" t="str">
        <f t="shared" ref="AK80:BM80" si="442">TEXT(IF(Analyseperiode&gt;=COLUMN()-5,COLUMN()-5,""),0)</f>
        <v/>
      </c>
      <c r="AL80" s="1" t="str">
        <f t="shared" si="442"/>
        <v/>
      </c>
      <c r="AM80" s="1" t="str">
        <f t="shared" si="442"/>
        <v/>
      </c>
      <c r="AN80" s="1" t="str">
        <f t="shared" si="442"/>
        <v/>
      </c>
      <c r="AO80" s="1" t="str">
        <f t="shared" si="442"/>
        <v/>
      </c>
      <c r="AP80" s="1" t="str">
        <f t="shared" si="442"/>
        <v/>
      </c>
      <c r="AQ80" s="1" t="str">
        <f t="shared" si="442"/>
        <v/>
      </c>
      <c r="AR80" s="1" t="str">
        <f t="shared" si="442"/>
        <v/>
      </c>
      <c r="AS80" s="1" t="str">
        <f t="shared" si="442"/>
        <v/>
      </c>
      <c r="AT80" s="1" t="str">
        <f t="shared" si="442"/>
        <v/>
      </c>
      <c r="AU80" s="1" t="str">
        <f t="shared" si="442"/>
        <v/>
      </c>
      <c r="AV80" s="1" t="str">
        <f t="shared" si="442"/>
        <v/>
      </c>
      <c r="AW80" s="1" t="str">
        <f t="shared" si="442"/>
        <v/>
      </c>
      <c r="AX80" s="1" t="str">
        <f t="shared" si="442"/>
        <v/>
      </c>
      <c r="AY80" s="1" t="str">
        <f t="shared" si="442"/>
        <v/>
      </c>
      <c r="AZ80" s="1" t="str">
        <f t="shared" si="442"/>
        <v/>
      </c>
      <c r="BA80" s="1" t="str">
        <f t="shared" si="442"/>
        <v/>
      </c>
      <c r="BB80" s="1" t="str">
        <f t="shared" si="442"/>
        <v/>
      </c>
      <c r="BC80" s="1" t="str">
        <f t="shared" si="442"/>
        <v/>
      </c>
      <c r="BD80" s="1" t="str">
        <f t="shared" si="442"/>
        <v/>
      </c>
      <c r="BE80" s="1" t="str">
        <f t="shared" si="442"/>
        <v/>
      </c>
      <c r="BF80" s="1" t="str">
        <f t="shared" si="442"/>
        <v/>
      </c>
      <c r="BG80" s="1" t="str">
        <f t="shared" si="442"/>
        <v/>
      </c>
      <c r="BH80" s="1" t="str">
        <f t="shared" si="442"/>
        <v/>
      </c>
      <c r="BI80" s="1" t="str">
        <f t="shared" si="442"/>
        <v/>
      </c>
      <c r="BJ80" s="1" t="str">
        <f t="shared" si="442"/>
        <v/>
      </c>
      <c r="BK80" s="1" t="str">
        <f t="shared" si="442"/>
        <v/>
      </c>
      <c r="BL80" s="1" t="str">
        <f t="shared" si="442"/>
        <v/>
      </c>
      <c r="BM80" s="1" t="str">
        <f t="shared" si="442"/>
        <v/>
      </c>
    </row>
    <row r="81" spans="2:65" x14ac:dyDescent="0.2">
      <c r="B81" s="8">
        <f ca="1">SUMIF($D$2:$D$74,"="&amp;$D81,$B$2:$B$74)</f>
        <v>3450000</v>
      </c>
      <c r="C81" s="16"/>
      <c r="D81" s="15" t="str">
        <f>Alternativ1[[#Headers],[1. Anskaffelseskostnad (Engangskostnad)]]</f>
        <v>1. Anskaffelseskostnad (Engangskostnad)</v>
      </c>
      <c r="E81" s="17">
        <f ca="1">SUMIF($D$2:$D$74,"="&amp;$D81,E$2:E$74)</f>
        <v>3450000</v>
      </c>
      <c r="F81" s="17">
        <f t="shared" ref="F81:BM85" si="443">SUMIF($D$2:$D$74,"="&amp;$D81,F$2:F$74)</f>
        <v>0</v>
      </c>
      <c r="G81" s="17">
        <f t="shared" si="443"/>
        <v>0</v>
      </c>
      <c r="H81" s="17">
        <f t="shared" si="443"/>
        <v>0</v>
      </c>
      <c r="I81" s="17">
        <f t="shared" si="443"/>
        <v>0</v>
      </c>
      <c r="J81" s="17">
        <f t="shared" si="443"/>
        <v>0</v>
      </c>
      <c r="K81" s="17">
        <f t="shared" si="443"/>
        <v>0</v>
      </c>
      <c r="L81" s="17">
        <f t="shared" si="443"/>
        <v>0</v>
      </c>
      <c r="M81" s="17">
        <f t="shared" si="443"/>
        <v>0</v>
      </c>
      <c r="N81" s="17">
        <f t="shared" si="443"/>
        <v>0</v>
      </c>
      <c r="O81" s="17">
        <f t="shared" si="443"/>
        <v>0</v>
      </c>
      <c r="P81" s="17">
        <f t="shared" si="443"/>
        <v>0</v>
      </c>
      <c r="Q81" s="17">
        <f t="shared" si="443"/>
        <v>0</v>
      </c>
      <c r="R81" s="17">
        <f t="shared" si="443"/>
        <v>0</v>
      </c>
      <c r="S81" s="17">
        <f t="shared" si="443"/>
        <v>0</v>
      </c>
      <c r="T81" s="17">
        <f t="shared" si="443"/>
        <v>0</v>
      </c>
      <c r="U81" s="17">
        <f t="shared" si="443"/>
        <v>0</v>
      </c>
      <c r="V81" s="17">
        <f t="shared" si="443"/>
        <v>0</v>
      </c>
      <c r="W81" s="17">
        <f t="shared" si="443"/>
        <v>0</v>
      </c>
      <c r="X81" s="17">
        <f t="shared" si="443"/>
        <v>0</v>
      </c>
      <c r="Y81" s="17">
        <f t="shared" si="443"/>
        <v>0</v>
      </c>
      <c r="Z81" s="17">
        <f t="shared" si="443"/>
        <v>0</v>
      </c>
      <c r="AA81" s="17">
        <f t="shared" si="443"/>
        <v>0</v>
      </c>
      <c r="AB81" s="17">
        <f t="shared" si="443"/>
        <v>0</v>
      </c>
      <c r="AC81" s="17">
        <f t="shared" si="443"/>
        <v>0</v>
      </c>
      <c r="AD81" s="17">
        <f t="shared" si="443"/>
        <v>0</v>
      </c>
      <c r="AE81" s="17">
        <f t="shared" si="443"/>
        <v>0</v>
      </c>
      <c r="AF81" s="17">
        <f t="shared" si="443"/>
        <v>0</v>
      </c>
      <c r="AG81" s="17">
        <f t="shared" si="443"/>
        <v>0</v>
      </c>
      <c r="AH81" s="17">
        <f t="shared" si="443"/>
        <v>0</v>
      </c>
      <c r="AI81" s="17">
        <f t="shared" si="443"/>
        <v>0</v>
      </c>
      <c r="AJ81" s="17">
        <f t="shared" si="443"/>
        <v>0</v>
      </c>
      <c r="AK81" s="17">
        <f t="shared" si="443"/>
        <v>0</v>
      </c>
      <c r="AL81" s="17">
        <f t="shared" si="443"/>
        <v>0</v>
      </c>
      <c r="AM81" s="17">
        <f t="shared" si="443"/>
        <v>0</v>
      </c>
      <c r="AN81" s="17">
        <f t="shared" si="443"/>
        <v>0</v>
      </c>
      <c r="AO81" s="17">
        <f t="shared" si="443"/>
        <v>0</v>
      </c>
      <c r="AP81" s="17">
        <f t="shared" si="443"/>
        <v>0</v>
      </c>
      <c r="AQ81" s="17">
        <f t="shared" si="443"/>
        <v>0</v>
      </c>
      <c r="AR81" s="17">
        <f t="shared" si="443"/>
        <v>0</v>
      </c>
      <c r="AS81" s="17">
        <f t="shared" si="443"/>
        <v>0</v>
      </c>
      <c r="AT81" s="17">
        <f t="shared" si="443"/>
        <v>0</v>
      </c>
      <c r="AU81" s="17">
        <f t="shared" si="443"/>
        <v>0</v>
      </c>
      <c r="AV81" s="17">
        <f t="shared" si="443"/>
        <v>0</v>
      </c>
      <c r="AW81" s="17">
        <f t="shared" si="443"/>
        <v>0</v>
      </c>
      <c r="AX81" s="17">
        <f t="shared" si="443"/>
        <v>0</v>
      </c>
      <c r="AY81" s="17">
        <f t="shared" si="443"/>
        <v>0</v>
      </c>
      <c r="AZ81" s="17">
        <f t="shared" si="443"/>
        <v>0</v>
      </c>
      <c r="BA81" s="17">
        <f t="shared" si="443"/>
        <v>0</v>
      </c>
      <c r="BB81" s="17">
        <f t="shared" si="443"/>
        <v>0</v>
      </c>
      <c r="BC81" s="17">
        <f t="shared" si="443"/>
        <v>0</v>
      </c>
      <c r="BD81" s="17">
        <f t="shared" si="443"/>
        <v>0</v>
      </c>
      <c r="BE81" s="17">
        <f t="shared" si="443"/>
        <v>0</v>
      </c>
      <c r="BF81" s="17">
        <f t="shared" si="443"/>
        <v>0</v>
      </c>
      <c r="BG81" s="17">
        <f t="shared" si="443"/>
        <v>0</v>
      </c>
      <c r="BH81" s="17">
        <f t="shared" si="443"/>
        <v>0</v>
      </c>
      <c r="BI81" s="17">
        <f t="shared" si="443"/>
        <v>0</v>
      </c>
      <c r="BJ81" s="17">
        <f t="shared" si="443"/>
        <v>0</v>
      </c>
      <c r="BK81" s="17">
        <f t="shared" si="443"/>
        <v>0</v>
      </c>
      <c r="BL81" s="17">
        <f t="shared" si="443"/>
        <v>0</v>
      </c>
      <c r="BM81" s="18">
        <f t="shared" si="443"/>
        <v>0</v>
      </c>
    </row>
    <row r="82" spans="2:65" x14ac:dyDescent="0.2">
      <c r="B82" s="9">
        <f t="shared" ref="B82:B88" ca="1" si="444">SUMIF($D$2:$D$74,"="&amp;$D82,$B$2:$B$74)</f>
        <v>1210442.3310465133</v>
      </c>
      <c r="C82" s="4"/>
      <c r="D82" s="19" t="str">
        <f>Alternativ1[[#Headers],[3.1. Drift]]</f>
        <v>3.1. Drift</v>
      </c>
      <c r="E82" s="2">
        <f t="shared" ref="E82:T88" si="445">SUMIF($D$2:$D$74,"="&amp;$D82,E$2:E$74)</f>
        <v>0</v>
      </c>
      <c r="F82" s="2">
        <f t="shared" ca="1" si="445"/>
        <v>70000</v>
      </c>
      <c r="G82" s="2">
        <f t="shared" ca="1" si="445"/>
        <v>70000</v>
      </c>
      <c r="H82" s="2">
        <f t="shared" ca="1" si="445"/>
        <v>70000</v>
      </c>
      <c r="I82" s="2">
        <f t="shared" ca="1" si="445"/>
        <v>70000</v>
      </c>
      <c r="J82" s="2">
        <f t="shared" ca="1" si="445"/>
        <v>70000</v>
      </c>
      <c r="K82" s="2">
        <f t="shared" ca="1" si="445"/>
        <v>70000</v>
      </c>
      <c r="L82" s="2">
        <f t="shared" ca="1" si="445"/>
        <v>70000</v>
      </c>
      <c r="M82" s="2">
        <f t="shared" ca="1" si="445"/>
        <v>70000</v>
      </c>
      <c r="N82" s="2">
        <f t="shared" ca="1" si="445"/>
        <v>70000</v>
      </c>
      <c r="O82" s="2">
        <f t="shared" ca="1" si="445"/>
        <v>70000</v>
      </c>
      <c r="P82" s="2">
        <f t="shared" ca="1" si="445"/>
        <v>70000</v>
      </c>
      <c r="Q82" s="2">
        <f t="shared" ca="1" si="445"/>
        <v>70000</v>
      </c>
      <c r="R82" s="2">
        <f t="shared" ca="1" si="445"/>
        <v>70000</v>
      </c>
      <c r="S82" s="2">
        <f t="shared" ca="1" si="445"/>
        <v>70000</v>
      </c>
      <c r="T82" s="2">
        <f t="shared" ca="1" si="445"/>
        <v>70000</v>
      </c>
      <c r="U82" s="2">
        <f t="shared" ca="1" si="443"/>
        <v>70000</v>
      </c>
      <c r="V82" s="2">
        <f t="shared" ca="1" si="443"/>
        <v>70000</v>
      </c>
      <c r="W82" s="2">
        <f t="shared" ca="1" si="443"/>
        <v>70000</v>
      </c>
      <c r="X82" s="2">
        <f t="shared" ca="1" si="443"/>
        <v>70000</v>
      </c>
      <c r="Y82" s="2">
        <f t="shared" ca="1" si="443"/>
        <v>70000</v>
      </c>
      <c r="Z82" s="2">
        <f t="shared" ca="1" si="443"/>
        <v>70000</v>
      </c>
      <c r="AA82" s="2">
        <f t="shared" ca="1" si="443"/>
        <v>70000</v>
      </c>
      <c r="AB82" s="2">
        <f t="shared" ca="1" si="443"/>
        <v>70000</v>
      </c>
      <c r="AC82" s="2">
        <f t="shared" ca="1" si="443"/>
        <v>70000</v>
      </c>
      <c r="AD82" s="2">
        <f t="shared" ca="1" si="443"/>
        <v>70000</v>
      </c>
      <c r="AE82" s="2">
        <f t="shared" ca="1" si="443"/>
        <v>70000</v>
      </c>
      <c r="AF82" s="2">
        <f t="shared" ca="1" si="443"/>
        <v>70000</v>
      </c>
      <c r="AG82" s="2">
        <f t="shared" ca="1" si="443"/>
        <v>70000</v>
      </c>
      <c r="AH82" s="2">
        <f t="shared" ca="1" si="443"/>
        <v>70000</v>
      </c>
      <c r="AI82" s="2">
        <f t="shared" ca="1" si="443"/>
        <v>70000</v>
      </c>
      <c r="AJ82" s="2">
        <f t="shared" si="443"/>
        <v>0</v>
      </c>
      <c r="AK82" s="2">
        <f t="shared" si="443"/>
        <v>0</v>
      </c>
      <c r="AL82" s="2">
        <f t="shared" si="443"/>
        <v>0</v>
      </c>
      <c r="AM82" s="2">
        <f t="shared" si="443"/>
        <v>0</v>
      </c>
      <c r="AN82" s="2">
        <f t="shared" si="443"/>
        <v>0</v>
      </c>
      <c r="AO82" s="2">
        <f t="shared" si="443"/>
        <v>0</v>
      </c>
      <c r="AP82" s="2">
        <f t="shared" si="443"/>
        <v>0</v>
      </c>
      <c r="AQ82" s="2">
        <f t="shared" si="443"/>
        <v>0</v>
      </c>
      <c r="AR82" s="2">
        <f t="shared" si="443"/>
        <v>0</v>
      </c>
      <c r="AS82" s="2">
        <f t="shared" si="443"/>
        <v>0</v>
      </c>
      <c r="AT82" s="2">
        <f t="shared" si="443"/>
        <v>0</v>
      </c>
      <c r="AU82" s="2">
        <f t="shared" si="443"/>
        <v>0</v>
      </c>
      <c r="AV82" s="2">
        <f t="shared" si="443"/>
        <v>0</v>
      </c>
      <c r="AW82" s="2">
        <f t="shared" si="443"/>
        <v>0</v>
      </c>
      <c r="AX82" s="2">
        <f t="shared" si="443"/>
        <v>0</v>
      </c>
      <c r="AY82" s="2">
        <f t="shared" si="443"/>
        <v>0</v>
      </c>
      <c r="AZ82" s="2">
        <f t="shared" si="443"/>
        <v>0</v>
      </c>
      <c r="BA82" s="2">
        <f t="shared" si="443"/>
        <v>0</v>
      </c>
      <c r="BB82" s="2">
        <f t="shared" si="443"/>
        <v>0</v>
      </c>
      <c r="BC82" s="2">
        <f t="shared" si="443"/>
        <v>0</v>
      </c>
      <c r="BD82" s="2">
        <f t="shared" si="443"/>
        <v>0</v>
      </c>
      <c r="BE82" s="2">
        <f t="shared" si="443"/>
        <v>0</v>
      </c>
      <c r="BF82" s="2">
        <f t="shared" si="443"/>
        <v>0</v>
      </c>
      <c r="BG82" s="2">
        <f t="shared" si="443"/>
        <v>0</v>
      </c>
      <c r="BH82" s="2">
        <f t="shared" si="443"/>
        <v>0</v>
      </c>
      <c r="BI82" s="2">
        <f t="shared" si="443"/>
        <v>0</v>
      </c>
      <c r="BJ82" s="2">
        <f t="shared" si="443"/>
        <v>0</v>
      </c>
      <c r="BK82" s="2">
        <f t="shared" si="443"/>
        <v>0</v>
      </c>
      <c r="BL82" s="2">
        <f t="shared" si="443"/>
        <v>0</v>
      </c>
      <c r="BM82" s="20">
        <f t="shared" si="443"/>
        <v>0</v>
      </c>
    </row>
    <row r="83" spans="2:65" x14ac:dyDescent="0.2">
      <c r="B83" s="9">
        <f t="shared" ca="1" si="444"/>
        <v>47888.672920906523</v>
      </c>
      <c r="C83" s="4"/>
      <c r="D83" s="19" t="str">
        <f>Alternativ1[[#Headers],[3.2. Vedlikehold]]</f>
        <v>3.2. Vedlikehold</v>
      </c>
      <c r="E83" s="2">
        <f t="shared" si="445"/>
        <v>0</v>
      </c>
      <c r="F83" s="2">
        <f t="shared" ca="1" si="443"/>
        <v>0</v>
      </c>
      <c r="G83" s="2">
        <f t="shared" ca="1" si="443"/>
        <v>0</v>
      </c>
      <c r="H83" s="2">
        <f t="shared" ca="1" si="443"/>
        <v>0</v>
      </c>
      <c r="I83" s="2">
        <f t="shared" ca="1" si="443"/>
        <v>0</v>
      </c>
      <c r="J83" s="2">
        <f t="shared" ca="1" si="443"/>
        <v>15000</v>
      </c>
      <c r="K83" s="2">
        <f t="shared" ca="1" si="443"/>
        <v>0</v>
      </c>
      <c r="L83" s="2">
        <f t="shared" ca="1" si="443"/>
        <v>0</v>
      </c>
      <c r="M83" s="2">
        <f t="shared" ca="1" si="443"/>
        <v>0</v>
      </c>
      <c r="N83" s="2">
        <f t="shared" ca="1" si="443"/>
        <v>0</v>
      </c>
      <c r="O83" s="2">
        <f t="shared" ca="1" si="443"/>
        <v>15000</v>
      </c>
      <c r="P83" s="2">
        <f t="shared" ca="1" si="443"/>
        <v>0</v>
      </c>
      <c r="Q83" s="2">
        <f t="shared" ca="1" si="443"/>
        <v>0</v>
      </c>
      <c r="R83" s="2">
        <f t="shared" ca="1" si="443"/>
        <v>0</v>
      </c>
      <c r="S83" s="2">
        <f t="shared" ca="1" si="443"/>
        <v>0</v>
      </c>
      <c r="T83" s="2">
        <f t="shared" ca="1" si="443"/>
        <v>15000</v>
      </c>
      <c r="U83" s="2">
        <f t="shared" ca="1" si="443"/>
        <v>0</v>
      </c>
      <c r="V83" s="2">
        <f t="shared" ca="1" si="443"/>
        <v>0</v>
      </c>
      <c r="W83" s="2">
        <f t="shared" ca="1" si="443"/>
        <v>0</v>
      </c>
      <c r="X83" s="2">
        <f t="shared" ca="1" si="443"/>
        <v>0</v>
      </c>
      <c r="Y83" s="2">
        <f t="shared" ca="1" si="443"/>
        <v>15000</v>
      </c>
      <c r="Z83" s="2">
        <f t="shared" ca="1" si="443"/>
        <v>0</v>
      </c>
      <c r="AA83" s="2">
        <f t="shared" ca="1" si="443"/>
        <v>0</v>
      </c>
      <c r="AB83" s="2">
        <f t="shared" ca="1" si="443"/>
        <v>0</v>
      </c>
      <c r="AC83" s="2">
        <f t="shared" ca="1" si="443"/>
        <v>0</v>
      </c>
      <c r="AD83" s="2">
        <f t="shared" ca="1" si="443"/>
        <v>15000</v>
      </c>
      <c r="AE83" s="2">
        <f t="shared" ca="1" si="443"/>
        <v>0</v>
      </c>
      <c r="AF83" s="2">
        <f t="shared" ca="1" si="443"/>
        <v>0</v>
      </c>
      <c r="AG83" s="2">
        <f t="shared" ca="1" si="443"/>
        <v>0</v>
      </c>
      <c r="AH83" s="2">
        <f t="shared" ca="1" si="443"/>
        <v>0</v>
      </c>
      <c r="AI83" s="2">
        <f t="shared" ca="1" si="443"/>
        <v>15000</v>
      </c>
      <c r="AJ83" s="2">
        <f t="shared" si="443"/>
        <v>0</v>
      </c>
      <c r="AK83" s="2">
        <f t="shared" si="443"/>
        <v>0</v>
      </c>
      <c r="AL83" s="2">
        <f t="shared" si="443"/>
        <v>0</v>
      </c>
      <c r="AM83" s="2">
        <f t="shared" si="443"/>
        <v>0</v>
      </c>
      <c r="AN83" s="2">
        <f t="shared" si="443"/>
        <v>0</v>
      </c>
      <c r="AO83" s="2">
        <f t="shared" si="443"/>
        <v>0</v>
      </c>
      <c r="AP83" s="2">
        <f t="shared" si="443"/>
        <v>0</v>
      </c>
      <c r="AQ83" s="2">
        <f t="shared" si="443"/>
        <v>0</v>
      </c>
      <c r="AR83" s="2">
        <f t="shared" si="443"/>
        <v>0</v>
      </c>
      <c r="AS83" s="2">
        <f t="shared" si="443"/>
        <v>0</v>
      </c>
      <c r="AT83" s="2">
        <f t="shared" si="443"/>
        <v>0</v>
      </c>
      <c r="AU83" s="2">
        <f t="shared" si="443"/>
        <v>0</v>
      </c>
      <c r="AV83" s="2">
        <f t="shared" si="443"/>
        <v>0</v>
      </c>
      <c r="AW83" s="2">
        <f t="shared" si="443"/>
        <v>0</v>
      </c>
      <c r="AX83" s="2">
        <f t="shared" si="443"/>
        <v>0</v>
      </c>
      <c r="AY83" s="2">
        <f t="shared" si="443"/>
        <v>0</v>
      </c>
      <c r="AZ83" s="2">
        <f t="shared" si="443"/>
        <v>0</v>
      </c>
      <c r="BA83" s="2">
        <f t="shared" si="443"/>
        <v>0</v>
      </c>
      <c r="BB83" s="2">
        <f t="shared" si="443"/>
        <v>0</v>
      </c>
      <c r="BC83" s="2">
        <f t="shared" si="443"/>
        <v>0</v>
      </c>
      <c r="BD83" s="2">
        <f t="shared" si="443"/>
        <v>0</v>
      </c>
      <c r="BE83" s="2">
        <f t="shared" si="443"/>
        <v>0</v>
      </c>
      <c r="BF83" s="2">
        <f t="shared" si="443"/>
        <v>0</v>
      </c>
      <c r="BG83" s="2">
        <f t="shared" si="443"/>
        <v>0</v>
      </c>
      <c r="BH83" s="2">
        <f t="shared" si="443"/>
        <v>0</v>
      </c>
      <c r="BI83" s="2">
        <f t="shared" si="443"/>
        <v>0</v>
      </c>
      <c r="BJ83" s="2">
        <f t="shared" si="443"/>
        <v>0</v>
      </c>
      <c r="BK83" s="2">
        <f t="shared" si="443"/>
        <v>0</v>
      </c>
      <c r="BL83" s="2">
        <f t="shared" si="443"/>
        <v>0</v>
      </c>
      <c r="BM83" s="20">
        <f t="shared" si="443"/>
        <v>0</v>
      </c>
    </row>
    <row r="84" spans="2:65" x14ac:dyDescent="0.2">
      <c r="B84" s="9">
        <f t="shared" ca="1" si="444"/>
        <v>735222.73656853253</v>
      </c>
      <c r="C84" s="4"/>
      <c r="D84" s="19" t="str">
        <f>Alternativ1[[#Headers],[4.1 Utskiftning ]]</f>
        <v xml:space="preserve">4.1 Utskiftning </v>
      </c>
      <c r="E84" s="2">
        <f t="shared" si="445"/>
        <v>0</v>
      </c>
      <c r="F84" s="2">
        <f t="shared" ca="1" si="443"/>
        <v>0</v>
      </c>
      <c r="G84" s="2">
        <f t="shared" ca="1" si="443"/>
        <v>0</v>
      </c>
      <c r="H84" s="2">
        <f t="shared" ca="1" si="443"/>
        <v>0</v>
      </c>
      <c r="I84" s="2">
        <f t="shared" ca="1" si="443"/>
        <v>0</v>
      </c>
      <c r="J84" s="2">
        <f t="shared" ca="1" si="443"/>
        <v>0</v>
      </c>
      <c r="K84" s="2">
        <f t="shared" ca="1" si="443"/>
        <v>0</v>
      </c>
      <c r="L84" s="2">
        <f t="shared" ca="1" si="443"/>
        <v>0</v>
      </c>
      <c r="M84" s="2">
        <f t="shared" ca="1" si="443"/>
        <v>0</v>
      </c>
      <c r="N84" s="2">
        <f t="shared" ca="1" si="443"/>
        <v>0</v>
      </c>
      <c r="O84" s="2">
        <f t="shared" ca="1" si="443"/>
        <v>0</v>
      </c>
      <c r="P84" s="2">
        <f t="shared" ca="1" si="443"/>
        <v>0</v>
      </c>
      <c r="Q84" s="2">
        <f t="shared" ca="1" si="443"/>
        <v>0</v>
      </c>
      <c r="R84" s="2">
        <f t="shared" ca="1" si="443"/>
        <v>0</v>
      </c>
      <c r="S84" s="2">
        <f t="shared" ca="1" si="443"/>
        <v>0</v>
      </c>
      <c r="T84" s="2">
        <f t="shared" ca="1" si="443"/>
        <v>0</v>
      </c>
      <c r="U84" s="2">
        <f t="shared" ca="1" si="443"/>
        <v>0</v>
      </c>
      <c r="V84" s="2">
        <f t="shared" ca="1" si="443"/>
        <v>0</v>
      </c>
      <c r="W84" s="2">
        <f t="shared" ca="1" si="443"/>
        <v>0</v>
      </c>
      <c r="X84" s="2">
        <f t="shared" ca="1" si="443"/>
        <v>0</v>
      </c>
      <c r="Y84" s="2">
        <f t="shared" ca="1" si="443"/>
        <v>1200000</v>
      </c>
      <c r="Z84" s="2">
        <f t="shared" ca="1" si="443"/>
        <v>0</v>
      </c>
      <c r="AA84" s="2">
        <f t="shared" ca="1" si="443"/>
        <v>0</v>
      </c>
      <c r="AB84" s="2">
        <f t="shared" ca="1" si="443"/>
        <v>0</v>
      </c>
      <c r="AC84" s="2">
        <f t="shared" ca="1" si="443"/>
        <v>0</v>
      </c>
      <c r="AD84" s="2">
        <f t="shared" ca="1" si="443"/>
        <v>500000</v>
      </c>
      <c r="AE84" s="2">
        <f t="shared" ca="1" si="443"/>
        <v>0</v>
      </c>
      <c r="AF84" s="2">
        <f t="shared" ca="1" si="443"/>
        <v>0</v>
      </c>
      <c r="AG84" s="2">
        <f t="shared" ca="1" si="443"/>
        <v>0</v>
      </c>
      <c r="AH84" s="2">
        <f t="shared" ca="1" si="443"/>
        <v>0</v>
      </c>
      <c r="AI84" s="2">
        <f t="shared" ca="1" si="443"/>
        <v>0</v>
      </c>
      <c r="AJ84" s="2">
        <f t="shared" si="443"/>
        <v>0</v>
      </c>
      <c r="AK84" s="2">
        <f t="shared" si="443"/>
        <v>0</v>
      </c>
      <c r="AL84" s="2">
        <f t="shared" si="443"/>
        <v>0</v>
      </c>
      <c r="AM84" s="2">
        <f t="shared" si="443"/>
        <v>0</v>
      </c>
      <c r="AN84" s="2">
        <f t="shared" si="443"/>
        <v>0</v>
      </c>
      <c r="AO84" s="2">
        <f t="shared" si="443"/>
        <v>0</v>
      </c>
      <c r="AP84" s="2">
        <f t="shared" si="443"/>
        <v>0</v>
      </c>
      <c r="AQ84" s="2">
        <f t="shared" si="443"/>
        <v>0</v>
      </c>
      <c r="AR84" s="2">
        <f t="shared" si="443"/>
        <v>0</v>
      </c>
      <c r="AS84" s="2">
        <f t="shared" si="443"/>
        <v>0</v>
      </c>
      <c r="AT84" s="2">
        <f t="shared" si="443"/>
        <v>0</v>
      </c>
      <c r="AU84" s="2">
        <f t="shared" si="443"/>
        <v>0</v>
      </c>
      <c r="AV84" s="2">
        <f t="shared" si="443"/>
        <v>0</v>
      </c>
      <c r="AW84" s="2">
        <f t="shared" si="443"/>
        <v>0</v>
      </c>
      <c r="AX84" s="2">
        <f t="shared" si="443"/>
        <v>0</v>
      </c>
      <c r="AY84" s="2">
        <f t="shared" si="443"/>
        <v>0</v>
      </c>
      <c r="AZ84" s="2">
        <f t="shared" si="443"/>
        <v>0</v>
      </c>
      <c r="BA84" s="2">
        <f t="shared" si="443"/>
        <v>0</v>
      </c>
      <c r="BB84" s="2">
        <f t="shared" si="443"/>
        <v>0</v>
      </c>
      <c r="BC84" s="2">
        <f t="shared" si="443"/>
        <v>0</v>
      </c>
      <c r="BD84" s="2">
        <f t="shared" si="443"/>
        <v>0</v>
      </c>
      <c r="BE84" s="2">
        <f t="shared" si="443"/>
        <v>0</v>
      </c>
      <c r="BF84" s="2">
        <f t="shared" si="443"/>
        <v>0</v>
      </c>
      <c r="BG84" s="2">
        <f t="shared" si="443"/>
        <v>0</v>
      </c>
      <c r="BH84" s="2">
        <f t="shared" si="443"/>
        <v>0</v>
      </c>
      <c r="BI84" s="2">
        <f t="shared" si="443"/>
        <v>0</v>
      </c>
      <c r="BJ84" s="2">
        <f t="shared" si="443"/>
        <v>0</v>
      </c>
      <c r="BK84" s="2">
        <f t="shared" si="443"/>
        <v>0</v>
      </c>
      <c r="BL84" s="2">
        <f t="shared" si="443"/>
        <v>0</v>
      </c>
      <c r="BM84" s="20">
        <f t="shared" si="443"/>
        <v>0</v>
      </c>
    </row>
    <row r="85" spans="2:65" x14ac:dyDescent="0.2">
      <c r="B85" s="9">
        <f t="shared" ca="1" si="444"/>
        <v>2346909.3436327833</v>
      </c>
      <c r="C85" s="4"/>
      <c r="D85" s="19" t="str">
        <f>Alternativ1[[#Headers],[5.1 Energi 
(Årlig kostnad)]]</f>
        <v>5.1 Energi 
(Årlig kostnad)</v>
      </c>
      <c r="E85" s="2">
        <f t="shared" si="445"/>
        <v>0</v>
      </c>
      <c r="F85" s="2">
        <f t="shared" ca="1" si="443"/>
        <v>135722</v>
      </c>
      <c r="G85" s="2">
        <f t="shared" ca="1" si="443"/>
        <v>135722</v>
      </c>
      <c r="H85" s="2">
        <f t="shared" ca="1" si="443"/>
        <v>135722</v>
      </c>
      <c r="I85" s="2">
        <f t="shared" ca="1" si="443"/>
        <v>135722</v>
      </c>
      <c r="J85" s="2">
        <f t="shared" ca="1" si="443"/>
        <v>135722</v>
      </c>
      <c r="K85" s="2">
        <f t="shared" ca="1" si="443"/>
        <v>135722</v>
      </c>
      <c r="L85" s="2">
        <f t="shared" ca="1" si="443"/>
        <v>135722</v>
      </c>
      <c r="M85" s="2">
        <f t="shared" ca="1" si="443"/>
        <v>135722</v>
      </c>
      <c r="N85" s="2">
        <f t="shared" ca="1" si="443"/>
        <v>135722</v>
      </c>
      <c r="O85" s="2">
        <f t="shared" ca="1" si="443"/>
        <v>135722</v>
      </c>
      <c r="P85" s="2">
        <f t="shared" ca="1" si="443"/>
        <v>135722</v>
      </c>
      <c r="Q85" s="2">
        <f t="shared" ca="1" si="443"/>
        <v>135722</v>
      </c>
      <c r="R85" s="2">
        <f t="shared" ca="1" si="443"/>
        <v>135722</v>
      </c>
      <c r="S85" s="2">
        <f t="shared" ca="1" si="443"/>
        <v>135722</v>
      </c>
      <c r="T85" s="2">
        <f t="shared" ca="1" si="443"/>
        <v>135722</v>
      </c>
      <c r="U85" s="2">
        <f t="shared" ca="1" si="443"/>
        <v>135722</v>
      </c>
      <c r="V85" s="2">
        <f t="shared" ca="1" si="443"/>
        <v>135722</v>
      </c>
      <c r="W85" s="2">
        <f t="shared" ca="1" si="443"/>
        <v>135722</v>
      </c>
      <c r="X85" s="2">
        <f t="shared" ca="1" si="443"/>
        <v>135722</v>
      </c>
      <c r="Y85" s="2">
        <f t="shared" ca="1" si="443"/>
        <v>135722</v>
      </c>
      <c r="Z85" s="2">
        <f t="shared" ca="1" si="443"/>
        <v>135722</v>
      </c>
      <c r="AA85" s="2">
        <f t="shared" ca="1" si="443"/>
        <v>135722</v>
      </c>
      <c r="AB85" s="2">
        <f t="shared" ca="1" si="443"/>
        <v>135722</v>
      </c>
      <c r="AC85" s="2">
        <f t="shared" ca="1" si="443"/>
        <v>135722</v>
      </c>
      <c r="AD85" s="2">
        <f t="shared" ca="1" si="443"/>
        <v>135722</v>
      </c>
      <c r="AE85" s="2">
        <f t="shared" ca="1" si="443"/>
        <v>135722</v>
      </c>
      <c r="AF85" s="2">
        <f t="shared" ca="1" si="443"/>
        <v>135722</v>
      </c>
      <c r="AG85" s="2">
        <f t="shared" ca="1" si="443"/>
        <v>135722</v>
      </c>
      <c r="AH85" s="2">
        <f t="shared" ca="1" si="443"/>
        <v>135722</v>
      </c>
      <c r="AI85" s="2">
        <f t="shared" ca="1" si="443"/>
        <v>135722</v>
      </c>
      <c r="AJ85" s="2">
        <f t="shared" ref="F85:BM88" si="446">SUMIF($D$2:$D$74,"="&amp;$D85,AJ$2:AJ$74)</f>
        <v>0</v>
      </c>
      <c r="AK85" s="2">
        <f t="shared" si="446"/>
        <v>0</v>
      </c>
      <c r="AL85" s="2">
        <f t="shared" si="446"/>
        <v>0</v>
      </c>
      <c r="AM85" s="2">
        <f t="shared" si="446"/>
        <v>0</v>
      </c>
      <c r="AN85" s="2">
        <f t="shared" si="446"/>
        <v>0</v>
      </c>
      <c r="AO85" s="2">
        <f t="shared" si="446"/>
        <v>0</v>
      </c>
      <c r="AP85" s="2">
        <f t="shared" si="446"/>
        <v>0</v>
      </c>
      <c r="AQ85" s="2">
        <f t="shared" si="446"/>
        <v>0</v>
      </c>
      <c r="AR85" s="2">
        <f t="shared" si="446"/>
        <v>0</v>
      </c>
      <c r="AS85" s="2">
        <f t="shared" si="446"/>
        <v>0</v>
      </c>
      <c r="AT85" s="2">
        <f t="shared" si="446"/>
        <v>0</v>
      </c>
      <c r="AU85" s="2">
        <f t="shared" si="446"/>
        <v>0</v>
      </c>
      <c r="AV85" s="2">
        <f t="shared" si="446"/>
        <v>0</v>
      </c>
      <c r="AW85" s="2">
        <f t="shared" si="446"/>
        <v>0</v>
      </c>
      <c r="AX85" s="2">
        <f t="shared" si="446"/>
        <v>0</v>
      </c>
      <c r="AY85" s="2">
        <f t="shared" si="446"/>
        <v>0</v>
      </c>
      <c r="AZ85" s="2">
        <f t="shared" si="446"/>
        <v>0</v>
      </c>
      <c r="BA85" s="2">
        <f t="shared" si="446"/>
        <v>0</v>
      </c>
      <c r="BB85" s="2">
        <f t="shared" si="446"/>
        <v>0</v>
      </c>
      <c r="BC85" s="2">
        <f t="shared" si="446"/>
        <v>0</v>
      </c>
      <c r="BD85" s="2">
        <f t="shared" si="446"/>
        <v>0</v>
      </c>
      <c r="BE85" s="2">
        <f t="shared" si="446"/>
        <v>0</v>
      </c>
      <c r="BF85" s="2">
        <f t="shared" si="446"/>
        <v>0</v>
      </c>
      <c r="BG85" s="2">
        <f t="shared" si="446"/>
        <v>0</v>
      </c>
      <c r="BH85" s="2">
        <f t="shared" si="446"/>
        <v>0</v>
      </c>
      <c r="BI85" s="2">
        <f t="shared" si="446"/>
        <v>0</v>
      </c>
      <c r="BJ85" s="2">
        <f t="shared" si="446"/>
        <v>0</v>
      </c>
      <c r="BK85" s="2">
        <f t="shared" si="446"/>
        <v>0</v>
      </c>
      <c r="BL85" s="2">
        <f t="shared" si="446"/>
        <v>0</v>
      </c>
      <c r="BM85" s="20">
        <f t="shared" si="446"/>
        <v>0</v>
      </c>
    </row>
    <row r="86" spans="2:65" x14ac:dyDescent="0.2">
      <c r="B86" s="9">
        <f t="shared" ca="1" si="444"/>
        <v>0</v>
      </c>
      <c r="C86" s="4"/>
      <c r="D86" s="19" t="str">
        <f>Alternativ1[[#Headers],[5.2 Vann og avløp 
(Årlig kostnad)]]</f>
        <v>5.2 Vann og avløp 
(Årlig kostnad)</v>
      </c>
      <c r="E86" s="2">
        <f t="shared" si="445"/>
        <v>0</v>
      </c>
      <c r="F86" s="2">
        <f t="shared" ca="1" si="446"/>
        <v>0</v>
      </c>
      <c r="G86" s="2">
        <f t="shared" ca="1" si="446"/>
        <v>0</v>
      </c>
      <c r="H86" s="2">
        <f t="shared" ca="1" si="446"/>
        <v>0</v>
      </c>
      <c r="I86" s="2">
        <f t="shared" ca="1" si="446"/>
        <v>0</v>
      </c>
      <c r="J86" s="2">
        <f t="shared" ca="1" si="446"/>
        <v>0</v>
      </c>
      <c r="K86" s="2">
        <f t="shared" ca="1" si="446"/>
        <v>0</v>
      </c>
      <c r="L86" s="2">
        <f t="shared" ca="1" si="446"/>
        <v>0</v>
      </c>
      <c r="M86" s="2">
        <f t="shared" ca="1" si="446"/>
        <v>0</v>
      </c>
      <c r="N86" s="2">
        <f t="shared" ca="1" si="446"/>
        <v>0</v>
      </c>
      <c r="O86" s="2">
        <f t="shared" ca="1" si="446"/>
        <v>0</v>
      </c>
      <c r="P86" s="2">
        <f t="shared" ca="1" si="446"/>
        <v>0</v>
      </c>
      <c r="Q86" s="2">
        <f t="shared" ca="1" si="446"/>
        <v>0</v>
      </c>
      <c r="R86" s="2">
        <f t="shared" ca="1" si="446"/>
        <v>0</v>
      </c>
      <c r="S86" s="2">
        <f t="shared" ca="1" si="446"/>
        <v>0</v>
      </c>
      <c r="T86" s="2">
        <f t="shared" ca="1" si="446"/>
        <v>0</v>
      </c>
      <c r="U86" s="2">
        <f t="shared" ca="1" si="446"/>
        <v>0</v>
      </c>
      <c r="V86" s="2">
        <f t="shared" ca="1" si="446"/>
        <v>0</v>
      </c>
      <c r="W86" s="2">
        <f t="shared" ca="1" si="446"/>
        <v>0</v>
      </c>
      <c r="X86" s="2">
        <f t="shared" ca="1" si="446"/>
        <v>0</v>
      </c>
      <c r="Y86" s="2">
        <f t="shared" ca="1" si="446"/>
        <v>0</v>
      </c>
      <c r="Z86" s="2">
        <f t="shared" ca="1" si="446"/>
        <v>0</v>
      </c>
      <c r="AA86" s="2">
        <f t="shared" ca="1" si="446"/>
        <v>0</v>
      </c>
      <c r="AB86" s="2">
        <f t="shared" ca="1" si="446"/>
        <v>0</v>
      </c>
      <c r="AC86" s="2">
        <f t="shared" ca="1" si="446"/>
        <v>0</v>
      </c>
      <c r="AD86" s="2">
        <f t="shared" ca="1" si="446"/>
        <v>0</v>
      </c>
      <c r="AE86" s="2">
        <f t="shared" ca="1" si="446"/>
        <v>0</v>
      </c>
      <c r="AF86" s="2">
        <f t="shared" ca="1" si="446"/>
        <v>0</v>
      </c>
      <c r="AG86" s="2">
        <f t="shared" ca="1" si="446"/>
        <v>0</v>
      </c>
      <c r="AH86" s="2">
        <f t="shared" ca="1" si="446"/>
        <v>0</v>
      </c>
      <c r="AI86" s="2">
        <f t="shared" ca="1" si="446"/>
        <v>0</v>
      </c>
      <c r="AJ86" s="2">
        <f t="shared" si="446"/>
        <v>0</v>
      </c>
      <c r="AK86" s="2">
        <f t="shared" si="446"/>
        <v>0</v>
      </c>
      <c r="AL86" s="2">
        <f t="shared" si="446"/>
        <v>0</v>
      </c>
      <c r="AM86" s="2">
        <f t="shared" si="446"/>
        <v>0</v>
      </c>
      <c r="AN86" s="2">
        <f t="shared" si="446"/>
        <v>0</v>
      </c>
      <c r="AO86" s="2">
        <f t="shared" si="446"/>
        <v>0</v>
      </c>
      <c r="AP86" s="2">
        <f t="shared" si="446"/>
        <v>0</v>
      </c>
      <c r="AQ86" s="2">
        <f t="shared" si="446"/>
        <v>0</v>
      </c>
      <c r="AR86" s="2">
        <f t="shared" si="446"/>
        <v>0</v>
      </c>
      <c r="AS86" s="2">
        <f t="shared" si="446"/>
        <v>0</v>
      </c>
      <c r="AT86" s="2">
        <f t="shared" si="446"/>
        <v>0</v>
      </c>
      <c r="AU86" s="2">
        <f t="shared" si="446"/>
        <v>0</v>
      </c>
      <c r="AV86" s="2">
        <f t="shared" si="446"/>
        <v>0</v>
      </c>
      <c r="AW86" s="2">
        <f t="shared" si="446"/>
        <v>0</v>
      </c>
      <c r="AX86" s="2">
        <f t="shared" si="446"/>
        <v>0</v>
      </c>
      <c r="AY86" s="2">
        <f t="shared" si="446"/>
        <v>0</v>
      </c>
      <c r="AZ86" s="2">
        <f t="shared" si="446"/>
        <v>0</v>
      </c>
      <c r="BA86" s="2">
        <f t="shared" si="446"/>
        <v>0</v>
      </c>
      <c r="BB86" s="2">
        <f t="shared" si="446"/>
        <v>0</v>
      </c>
      <c r="BC86" s="2">
        <f t="shared" si="446"/>
        <v>0</v>
      </c>
      <c r="BD86" s="2">
        <f t="shared" si="446"/>
        <v>0</v>
      </c>
      <c r="BE86" s="2">
        <f t="shared" si="446"/>
        <v>0</v>
      </c>
      <c r="BF86" s="2">
        <f t="shared" si="446"/>
        <v>0</v>
      </c>
      <c r="BG86" s="2">
        <f t="shared" si="446"/>
        <v>0</v>
      </c>
      <c r="BH86" s="2">
        <f t="shared" si="446"/>
        <v>0</v>
      </c>
      <c r="BI86" s="2">
        <f t="shared" si="446"/>
        <v>0</v>
      </c>
      <c r="BJ86" s="2">
        <f t="shared" si="446"/>
        <v>0</v>
      </c>
      <c r="BK86" s="2">
        <f t="shared" si="446"/>
        <v>0</v>
      </c>
      <c r="BL86" s="2">
        <f t="shared" si="446"/>
        <v>0</v>
      </c>
      <c r="BM86" s="20">
        <f t="shared" si="446"/>
        <v>0</v>
      </c>
    </row>
    <row r="87" spans="2:65" x14ac:dyDescent="0.2">
      <c r="B87" s="9">
        <f t="shared" ca="1" si="444"/>
        <v>0</v>
      </c>
      <c r="C87" s="4"/>
      <c r="D87" s="19" t="str">
        <f>Alternativ1[[#Headers],[6. Renholdskostnader]]</f>
        <v>6. Renholdskostnader</v>
      </c>
      <c r="E87" s="2">
        <f t="shared" si="445"/>
        <v>0</v>
      </c>
      <c r="F87" s="2">
        <f t="shared" ca="1" si="446"/>
        <v>0</v>
      </c>
      <c r="G87" s="2">
        <f t="shared" ca="1" si="446"/>
        <v>0</v>
      </c>
      <c r="H87" s="2">
        <f t="shared" ca="1" si="446"/>
        <v>0</v>
      </c>
      <c r="I87" s="2">
        <f t="shared" ca="1" si="446"/>
        <v>0</v>
      </c>
      <c r="J87" s="2">
        <f t="shared" ca="1" si="446"/>
        <v>0</v>
      </c>
      <c r="K87" s="2">
        <f t="shared" ca="1" si="446"/>
        <v>0</v>
      </c>
      <c r="L87" s="2">
        <f t="shared" ca="1" si="446"/>
        <v>0</v>
      </c>
      <c r="M87" s="2">
        <f t="shared" ca="1" si="446"/>
        <v>0</v>
      </c>
      <c r="N87" s="2">
        <f t="shared" ca="1" si="446"/>
        <v>0</v>
      </c>
      <c r="O87" s="2">
        <f t="shared" ca="1" si="446"/>
        <v>0</v>
      </c>
      <c r="P87" s="2">
        <f t="shared" ca="1" si="446"/>
        <v>0</v>
      </c>
      <c r="Q87" s="2">
        <f t="shared" ca="1" si="446"/>
        <v>0</v>
      </c>
      <c r="R87" s="2">
        <f t="shared" ca="1" si="446"/>
        <v>0</v>
      </c>
      <c r="S87" s="2">
        <f t="shared" ca="1" si="446"/>
        <v>0</v>
      </c>
      <c r="T87" s="2">
        <f t="shared" ca="1" si="446"/>
        <v>0</v>
      </c>
      <c r="U87" s="2">
        <f t="shared" ca="1" si="446"/>
        <v>0</v>
      </c>
      <c r="V87" s="2">
        <f t="shared" ca="1" si="446"/>
        <v>0</v>
      </c>
      <c r="W87" s="2">
        <f t="shared" ca="1" si="446"/>
        <v>0</v>
      </c>
      <c r="X87" s="2">
        <f t="shared" ca="1" si="446"/>
        <v>0</v>
      </c>
      <c r="Y87" s="2">
        <f t="shared" ca="1" si="446"/>
        <v>0</v>
      </c>
      <c r="Z87" s="2">
        <f t="shared" ca="1" si="446"/>
        <v>0</v>
      </c>
      <c r="AA87" s="2">
        <f t="shared" ca="1" si="446"/>
        <v>0</v>
      </c>
      <c r="AB87" s="2">
        <f t="shared" ca="1" si="446"/>
        <v>0</v>
      </c>
      <c r="AC87" s="2">
        <f t="shared" ca="1" si="446"/>
        <v>0</v>
      </c>
      <c r="AD87" s="2">
        <f t="shared" ca="1" si="446"/>
        <v>0</v>
      </c>
      <c r="AE87" s="2">
        <f t="shared" ca="1" si="446"/>
        <v>0</v>
      </c>
      <c r="AF87" s="2">
        <f t="shared" ca="1" si="446"/>
        <v>0</v>
      </c>
      <c r="AG87" s="2">
        <f t="shared" ca="1" si="446"/>
        <v>0</v>
      </c>
      <c r="AH87" s="2">
        <f t="shared" ca="1" si="446"/>
        <v>0</v>
      </c>
      <c r="AI87" s="2">
        <f t="shared" ca="1" si="446"/>
        <v>0</v>
      </c>
      <c r="AJ87" s="2">
        <f t="shared" si="446"/>
        <v>0</v>
      </c>
      <c r="AK87" s="2">
        <f t="shared" si="446"/>
        <v>0</v>
      </c>
      <c r="AL87" s="2">
        <f t="shared" si="446"/>
        <v>0</v>
      </c>
      <c r="AM87" s="2">
        <f t="shared" si="446"/>
        <v>0</v>
      </c>
      <c r="AN87" s="2">
        <f t="shared" si="446"/>
        <v>0</v>
      </c>
      <c r="AO87" s="2">
        <f t="shared" si="446"/>
        <v>0</v>
      </c>
      <c r="AP87" s="2">
        <f t="shared" si="446"/>
        <v>0</v>
      </c>
      <c r="AQ87" s="2">
        <f t="shared" si="446"/>
        <v>0</v>
      </c>
      <c r="AR87" s="2">
        <f t="shared" si="446"/>
        <v>0</v>
      </c>
      <c r="AS87" s="2">
        <f t="shared" si="446"/>
        <v>0</v>
      </c>
      <c r="AT87" s="2">
        <f t="shared" si="446"/>
        <v>0</v>
      </c>
      <c r="AU87" s="2">
        <f t="shared" si="446"/>
        <v>0</v>
      </c>
      <c r="AV87" s="2">
        <f t="shared" si="446"/>
        <v>0</v>
      </c>
      <c r="AW87" s="2">
        <f t="shared" si="446"/>
        <v>0</v>
      </c>
      <c r="AX87" s="2">
        <f t="shared" si="446"/>
        <v>0</v>
      </c>
      <c r="AY87" s="2">
        <f t="shared" si="446"/>
        <v>0</v>
      </c>
      <c r="AZ87" s="2">
        <f t="shared" si="446"/>
        <v>0</v>
      </c>
      <c r="BA87" s="2">
        <f t="shared" si="446"/>
        <v>0</v>
      </c>
      <c r="BB87" s="2">
        <f t="shared" si="446"/>
        <v>0</v>
      </c>
      <c r="BC87" s="2">
        <f t="shared" si="446"/>
        <v>0</v>
      </c>
      <c r="BD87" s="2">
        <f t="shared" si="446"/>
        <v>0</v>
      </c>
      <c r="BE87" s="2">
        <f t="shared" si="446"/>
        <v>0</v>
      </c>
      <c r="BF87" s="2">
        <f t="shared" si="446"/>
        <v>0</v>
      </c>
      <c r="BG87" s="2">
        <f t="shared" si="446"/>
        <v>0</v>
      </c>
      <c r="BH87" s="2">
        <f t="shared" si="446"/>
        <v>0</v>
      </c>
      <c r="BI87" s="2">
        <f t="shared" si="446"/>
        <v>0</v>
      </c>
      <c r="BJ87" s="2">
        <f t="shared" si="446"/>
        <v>0</v>
      </c>
      <c r="BK87" s="2">
        <f t="shared" si="446"/>
        <v>0</v>
      </c>
      <c r="BL87" s="2">
        <f t="shared" si="446"/>
        <v>0</v>
      </c>
      <c r="BM87" s="20">
        <f t="shared" si="446"/>
        <v>0</v>
      </c>
    </row>
    <row r="88" spans="2:65" x14ac:dyDescent="0.2">
      <c r="B88" s="10">
        <f t="shared" ca="1" si="444"/>
        <v>-462478.00196013058</v>
      </c>
      <c r="C88" s="21"/>
      <c r="D88" s="4" t="s">
        <v>36</v>
      </c>
      <c r="E88" s="2">
        <f t="shared" si="445"/>
        <v>0</v>
      </c>
      <c r="F88" s="2">
        <f t="shared" si="446"/>
        <v>0</v>
      </c>
      <c r="G88" s="2">
        <f t="shared" si="446"/>
        <v>0</v>
      </c>
      <c r="H88" s="2">
        <f t="shared" si="446"/>
        <v>0</v>
      </c>
      <c r="I88" s="2">
        <f t="shared" si="446"/>
        <v>0</v>
      </c>
      <c r="J88" s="2">
        <f t="shared" si="446"/>
        <v>0</v>
      </c>
      <c r="K88" s="2">
        <f t="shared" si="446"/>
        <v>0</v>
      </c>
      <c r="L88" s="2">
        <f t="shared" si="446"/>
        <v>0</v>
      </c>
      <c r="M88" s="2">
        <f t="shared" si="446"/>
        <v>0</v>
      </c>
      <c r="N88" s="2">
        <f t="shared" si="446"/>
        <v>0</v>
      </c>
      <c r="O88" s="2">
        <f t="shared" si="446"/>
        <v>0</v>
      </c>
      <c r="P88" s="2">
        <f t="shared" si="446"/>
        <v>0</v>
      </c>
      <c r="Q88" s="2">
        <f t="shared" si="446"/>
        <v>0</v>
      </c>
      <c r="R88" s="2">
        <f t="shared" si="446"/>
        <v>0</v>
      </c>
      <c r="S88" s="2">
        <f t="shared" si="446"/>
        <v>0</v>
      </c>
      <c r="T88" s="2">
        <f t="shared" si="446"/>
        <v>0</v>
      </c>
      <c r="U88" s="2">
        <f t="shared" si="446"/>
        <v>0</v>
      </c>
      <c r="V88" s="2">
        <f t="shared" si="446"/>
        <v>0</v>
      </c>
      <c r="W88" s="2">
        <f t="shared" si="446"/>
        <v>0</v>
      </c>
      <c r="X88" s="2">
        <f t="shared" si="446"/>
        <v>0</v>
      </c>
      <c r="Y88" s="2">
        <f t="shared" si="446"/>
        <v>0</v>
      </c>
      <c r="Z88" s="2">
        <f t="shared" si="446"/>
        <v>0</v>
      </c>
      <c r="AA88" s="2">
        <f t="shared" si="446"/>
        <v>0</v>
      </c>
      <c r="AB88" s="2">
        <f t="shared" si="446"/>
        <v>0</v>
      </c>
      <c r="AC88" s="2">
        <f t="shared" si="446"/>
        <v>0</v>
      </c>
      <c r="AD88" s="2">
        <f t="shared" si="446"/>
        <v>0</v>
      </c>
      <c r="AE88" s="2">
        <f t="shared" si="446"/>
        <v>0</v>
      </c>
      <c r="AF88" s="2">
        <f t="shared" si="446"/>
        <v>0</v>
      </c>
      <c r="AG88" s="2">
        <f t="shared" si="446"/>
        <v>0</v>
      </c>
      <c r="AH88" s="2">
        <f t="shared" si="446"/>
        <v>0</v>
      </c>
      <c r="AI88" s="2">
        <f t="shared" ca="1" si="446"/>
        <v>-1500000</v>
      </c>
      <c r="AJ88" s="2">
        <f t="shared" si="446"/>
        <v>0</v>
      </c>
      <c r="AK88" s="2">
        <f t="shared" si="446"/>
        <v>0</v>
      </c>
      <c r="AL88" s="2">
        <f t="shared" si="446"/>
        <v>0</v>
      </c>
      <c r="AM88" s="2">
        <f t="shared" si="446"/>
        <v>0</v>
      </c>
      <c r="AN88" s="2">
        <f t="shared" si="446"/>
        <v>0</v>
      </c>
      <c r="AO88" s="2">
        <f t="shared" si="446"/>
        <v>0</v>
      </c>
      <c r="AP88" s="2">
        <f t="shared" si="446"/>
        <v>0</v>
      </c>
      <c r="AQ88" s="2">
        <f t="shared" si="446"/>
        <v>0</v>
      </c>
      <c r="AR88" s="2">
        <f t="shared" si="446"/>
        <v>0</v>
      </c>
      <c r="AS88" s="2">
        <f t="shared" si="446"/>
        <v>0</v>
      </c>
      <c r="AT88" s="2">
        <f t="shared" si="446"/>
        <v>0</v>
      </c>
      <c r="AU88" s="2">
        <f t="shared" si="446"/>
        <v>0</v>
      </c>
      <c r="AV88" s="2">
        <f t="shared" si="446"/>
        <v>0</v>
      </c>
      <c r="AW88" s="2">
        <f t="shared" si="446"/>
        <v>0</v>
      </c>
      <c r="AX88" s="2">
        <f t="shared" si="446"/>
        <v>0</v>
      </c>
      <c r="AY88" s="2">
        <f t="shared" si="446"/>
        <v>0</v>
      </c>
      <c r="AZ88" s="2">
        <f t="shared" si="446"/>
        <v>0</v>
      </c>
      <c r="BA88" s="2">
        <f t="shared" si="446"/>
        <v>0</v>
      </c>
      <c r="BB88" s="2">
        <f t="shared" si="446"/>
        <v>0</v>
      </c>
      <c r="BC88" s="2">
        <f t="shared" si="446"/>
        <v>0</v>
      </c>
      <c r="BD88" s="2">
        <f t="shared" si="446"/>
        <v>0</v>
      </c>
      <c r="BE88" s="2">
        <f t="shared" si="446"/>
        <v>0</v>
      </c>
      <c r="BF88" s="2">
        <f t="shared" si="446"/>
        <v>0</v>
      </c>
      <c r="BG88" s="2">
        <f t="shared" si="446"/>
        <v>0</v>
      </c>
      <c r="BH88" s="2">
        <f t="shared" si="446"/>
        <v>0</v>
      </c>
      <c r="BI88" s="2">
        <f t="shared" si="446"/>
        <v>0</v>
      </c>
      <c r="BJ88" s="2">
        <f t="shared" si="446"/>
        <v>0</v>
      </c>
      <c r="BK88" s="2">
        <f t="shared" si="446"/>
        <v>0</v>
      </c>
      <c r="BL88" s="2">
        <f t="shared" si="446"/>
        <v>0</v>
      </c>
      <c r="BM88" s="20">
        <f t="shared" si="446"/>
        <v>0</v>
      </c>
    </row>
    <row r="89" spans="2:65" x14ac:dyDescent="0.2">
      <c r="B89" s="22">
        <f ca="1">SUM(B81:B88)</f>
        <v>7327985.0822086055</v>
      </c>
      <c r="D89" s="26" t="s">
        <v>37</v>
      </c>
      <c r="E89" s="25">
        <f ca="1">SUM(E81:E88)</f>
        <v>3450000</v>
      </c>
      <c r="F89" s="23">
        <f t="shared" ref="F89:BM89" ca="1" si="447">SUM(F81:F88)</f>
        <v>205722</v>
      </c>
      <c r="G89" s="23">
        <f t="shared" ca="1" si="447"/>
        <v>205722</v>
      </c>
      <c r="H89" s="23">
        <f t="shared" ca="1" si="447"/>
        <v>205722</v>
      </c>
      <c r="I89" s="23">
        <f t="shared" ca="1" si="447"/>
        <v>205722</v>
      </c>
      <c r="J89" s="23">
        <f t="shared" ca="1" si="447"/>
        <v>220722</v>
      </c>
      <c r="K89" s="23">
        <f t="shared" ca="1" si="447"/>
        <v>205722</v>
      </c>
      <c r="L89" s="23">
        <f t="shared" ca="1" si="447"/>
        <v>205722</v>
      </c>
      <c r="M89" s="23">
        <f t="shared" ca="1" si="447"/>
        <v>205722</v>
      </c>
      <c r="N89" s="23">
        <f t="shared" ca="1" si="447"/>
        <v>205722</v>
      </c>
      <c r="O89" s="23">
        <f t="shared" ca="1" si="447"/>
        <v>220722</v>
      </c>
      <c r="P89" s="23">
        <f t="shared" ca="1" si="447"/>
        <v>205722</v>
      </c>
      <c r="Q89" s="23">
        <f t="shared" ca="1" si="447"/>
        <v>205722</v>
      </c>
      <c r="R89" s="23">
        <f t="shared" ca="1" si="447"/>
        <v>205722</v>
      </c>
      <c r="S89" s="23">
        <f t="shared" ca="1" si="447"/>
        <v>205722</v>
      </c>
      <c r="T89" s="23">
        <f t="shared" ca="1" si="447"/>
        <v>220722</v>
      </c>
      <c r="U89" s="23">
        <f t="shared" ca="1" si="447"/>
        <v>205722</v>
      </c>
      <c r="V89" s="23">
        <f t="shared" ca="1" si="447"/>
        <v>205722</v>
      </c>
      <c r="W89" s="23">
        <f t="shared" ca="1" si="447"/>
        <v>205722</v>
      </c>
      <c r="X89" s="23">
        <f t="shared" ca="1" si="447"/>
        <v>205722</v>
      </c>
      <c r="Y89" s="23">
        <f t="shared" ca="1" si="447"/>
        <v>1420722</v>
      </c>
      <c r="Z89" s="23">
        <f t="shared" ca="1" si="447"/>
        <v>205722</v>
      </c>
      <c r="AA89" s="23">
        <f t="shared" ca="1" si="447"/>
        <v>205722</v>
      </c>
      <c r="AB89" s="23">
        <f t="shared" ca="1" si="447"/>
        <v>205722</v>
      </c>
      <c r="AC89" s="23">
        <f t="shared" ca="1" si="447"/>
        <v>205722</v>
      </c>
      <c r="AD89" s="23">
        <f t="shared" ca="1" si="447"/>
        <v>720722</v>
      </c>
      <c r="AE89" s="23">
        <f t="shared" ca="1" si="447"/>
        <v>205722</v>
      </c>
      <c r="AF89" s="23">
        <f t="shared" ca="1" si="447"/>
        <v>205722</v>
      </c>
      <c r="AG89" s="23">
        <f t="shared" ca="1" si="447"/>
        <v>205722</v>
      </c>
      <c r="AH89" s="23">
        <f t="shared" ca="1" si="447"/>
        <v>205722</v>
      </c>
      <c r="AI89" s="24">
        <f t="shared" ca="1" si="447"/>
        <v>-1279278</v>
      </c>
      <c r="AJ89" s="23">
        <f t="shared" si="447"/>
        <v>0</v>
      </c>
      <c r="AK89" s="23">
        <f t="shared" si="447"/>
        <v>0</v>
      </c>
      <c r="AL89" s="23">
        <f t="shared" si="447"/>
        <v>0</v>
      </c>
      <c r="AM89" s="23">
        <f t="shared" si="447"/>
        <v>0</v>
      </c>
      <c r="AN89" s="23">
        <f t="shared" si="447"/>
        <v>0</v>
      </c>
      <c r="AO89" s="23">
        <f t="shared" si="447"/>
        <v>0</v>
      </c>
      <c r="AP89" s="23">
        <f t="shared" si="447"/>
        <v>0</v>
      </c>
      <c r="AQ89" s="23">
        <f t="shared" si="447"/>
        <v>0</v>
      </c>
      <c r="AR89" s="23">
        <f t="shared" si="447"/>
        <v>0</v>
      </c>
      <c r="AS89" s="23">
        <f t="shared" si="447"/>
        <v>0</v>
      </c>
      <c r="AT89" s="23">
        <f t="shared" si="447"/>
        <v>0</v>
      </c>
      <c r="AU89" s="23">
        <f t="shared" si="447"/>
        <v>0</v>
      </c>
      <c r="AV89" s="23">
        <f t="shared" si="447"/>
        <v>0</v>
      </c>
      <c r="AW89" s="23">
        <f t="shared" si="447"/>
        <v>0</v>
      </c>
      <c r="AX89" s="23">
        <f t="shared" si="447"/>
        <v>0</v>
      </c>
      <c r="AY89" s="23">
        <f t="shared" si="447"/>
        <v>0</v>
      </c>
      <c r="AZ89" s="23">
        <f t="shared" si="447"/>
        <v>0</v>
      </c>
      <c r="BA89" s="23">
        <f t="shared" si="447"/>
        <v>0</v>
      </c>
      <c r="BB89" s="23">
        <f t="shared" si="447"/>
        <v>0</v>
      </c>
      <c r="BC89" s="23">
        <f t="shared" si="447"/>
        <v>0</v>
      </c>
      <c r="BD89" s="23">
        <f t="shared" si="447"/>
        <v>0</v>
      </c>
      <c r="BE89" s="23">
        <f t="shared" si="447"/>
        <v>0</v>
      </c>
      <c r="BF89" s="23">
        <f t="shared" si="447"/>
        <v>0</v>
      </c>
      <c r="BG89" s="23">
        <f t="shared" si="447"/>
        <v>0</v>
      </c>
      <c r="BH89" s="23">
        <f t="shared" si="447"/>
        <v>0</v>
      </c>
      <c r="BI89" s="23">
        <f t="shared" si="447"/>
        <v>0</v>
      </c>
      <c r="BJ89" s="23">
        <f t="shared" si="447"/>
        <v>0</v>
      </c>
      <c r="BK89" s="23">
        <f t="shared" si="447"/>
        <v>0</v>
      </c>
      <c r="BL89" s="23">
        <f t="shared" si="447"/>
        <v>0</v>
      </c>
      <c r="BM89" s="24">
        <f t="shared" si="447"/>
        <v>0</v>
      </c>
    </row>
  </sheetData>
  <conditionalFormatting sqref="E1:BM74 E183:BM1048576">
    <cfRule type="expression" dxfId="8" priority="3">
      <formula>IF(E$2&gt;Analyseperiode,TRUE,FALSE)</formula>
    </cfRule>
  </conditionalFormatting>
  <conditionalFormatting sqref="E80:BM88">
    <cfRule type="expression" dxfId="7" priority="2">
      <formula>IF(E$2&gt;Analyseperiode,TRUE,FALSE)</formula>
    </cfRule>
  </conditionalFormatting>
  <conditionalFormatting sqref="E89:BM89">
    <cfRule type="expression" dxfId="6" priority="1">
      <formula>IF(E$2&gt;Analyseperiode,TRUE,FALSE)</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M89"/>
  <sheetViews>
    <sheetView showGridLines="0" zoomScale="115" zoomScaleNormal="115" workbookViewId="0">
      <pane xSplit="4" ySplit="2" topLeftCell="E43" activePane="bottomRight" state="frozen"/>
      <selection activeCell="AI28" sqref="AI28"/>
      <selection pane="topRight" activeCell="AI28" sqref="AI28"/>
      <selection pane="bottomLeft" activeCell="AI28" sqref="AI28"/>
      <selection pane="bottomRight" activeCell="AI28" sqref="AI28"/>
    </sheetView>
  </sheetViews>
  <sheetFormatPr baseColWidth="10" defaultColWidth="9.33203125" defaultRowHeight="12.75" x14ac:dyDescent="0.2"/>
  <cols>
    <col min="1" max="1" width="4.1640625" customWidth="1"/>
    <col min="2" max="2" width="14" bestFit="1" customWidth="1"/>
    <col min="3" max="3" width="32.5" bestFit="1" customWidth="1"/>
    <col min="4" max="4" width="47.83203125" bestFit="1" customWidth="1"/>
    <col min="5" max="65" width="10" customWidth="1"/>
  </cols>
  <sheetData>
    <row r="2" spans="1:65" ht="15" x14ac:dyDescent="0.25">
      <c r="B2" s="7" t="s">
        <v>38</v>
      </c>
      <c r="C2" s="7" t="s">
        <v>2</v>
      </c>
      <c r="D2" s="7" t="s">
        <v>35</v>
      </c>
      <c r="E2" s="1">
        <f t="shared" ref="E2:BM2" si="0">IF(Analyseperiode&gt;=COLUMN()-5,COLUMN()-5,"")</f>
        <v>0</v>
      </c>
      <c r="F2" s="1">
        <f t="shared" si="0"/>
        <v>1</v>
      </c>
      <c r="G2" s="1">
        <f t="shared" si="0"/>
        <v>2</v>
      </c>
      <c r="H2" s="1">
        <f t="shared" si="0"/>
        <v>3</v>
      </c>
      <c r="I2" s="1">
        <f t="shared" si="0"/>
        <v>4</v>
      </c>
      <c r="J2" s="1">
        <f t="shared" si="0"/>
        <v>5</v>
      </c>
      <c r="K2" s="1">
        <f t="shared" si="0"/>
        <v>6</v>
      </c>
      <c r="L2" s="1">
        <f t="shared" si="0"/>
        <v>7</v>
      </c>
      <c r="M2" s="1">
        <f t="shared" si="0"/>
        <v>8</v>
      </c>
      <c r="N2" s="1">
        <f t="shared" si="0"/>
        <v>9</v>
      </c>
      <c r="O2" s="1">
        <f t="shared" si="0"/>
        <v>10</v>
      </c>
      <c r="P2" s="1">
        <f t="shared" si="0"/>
        <v>11</v>
      </c>
      <c r="Q2" s="1">
        <f t="shared" si="0"/>
        <v>12</v>
      </c>
      <c r="R2" s="1">
        <f t="shared" si="0"/>
        <v>13</v>
      </c>
      <c r="S2" s="1">
        <f t="shared" si="0"/>
        <v>14</v>
      </c>
      <c r="T2" s="1">
        <f t="shared" si="0"/>
        <v>15</v>
      </c>
      <c r="U2" s="1">
        <f t="shared" si="0"/>
        <v>16</v>
      </c>
      <c r="V2" s="1">
        <f t="shared" si="0"/>
        <v>17</v>
      </c>
      <c r="W2" s="1">
        <f t="shared" si="0"/>
        <v>18</v>
      </c>
      <c r="X2" s="1">
        <f t="shared" si="0"/>
        <v>19</v>
      </c>
      <c r="Y2" s="1">
        <f t="shared" si="0"/>
        <v>20</v>
      </c>
      <c r="Z2" s="1">
        <f t="shared" si="0"/>
        <v>21</v>
      </c>
      <c r="AA2" s="1">
        <f t="shared" si="0"/>
        <v>22</v>
      </c>
      <c r="AB2" s="1">
        <f t="shared" si="0"/>
        <v>23</v>
      </c>
      <c r="AC2" s="1">
        <f t="shared" si="0"/>
        <v>24</v>
      </c>
      <c r="AD2" s="1">
        <f t="shared" si="0"/>
        <v>25</v>
      </c>
      <c r="AE2" s="1">
        <f t="shared" si="0"/>
        <v>26</v>
      </c>
      <c r="AF2" s="1">
        <f t="shared" si="0"/>
        <v>27</v>
      </c>
      <c r="AG2" s="1">
        <f t="shared" si="0"/>
        <v>28</v>
      </c>
      <c r="AH2" s="1">
        <f t="shared" si="0"/>
        <v>29</v>
      </c>
      <c r="AI2" s="1">
        <f t="shared" si="0"/>
        <v>30</v>
      </c>
      <c r="AJ2" s="1" t="str">
        <f t="shared" si="0"/>
        <v/>
      </c>
      <c r="AK2" s="1" t="str">
        <f t="shared" si="0"/>
        <v/>
      </c>
      <c r="AL2" s="1" t="str">
        <f t="shared" si="0"/>
        <v/>
      </c>
      <c r="AM2" s="1" t="str">
        <f t="shared" si="0"/>
        <v/>
      </c>
      <c r="AN2" s="1" t="str">
        <f t="shared" si="0"/>
        <v/>
      </c>
      <c r="AO2" s="1" t="str">
        <f t="shared" si="0"/>
        <v/>
      </c>
      <c r="AP2" s="1" t="str">
        <f t="shared" si="0"/>
        <v/>
      </c>
      <c r="AQ2" s="1" t="str">
        <f t="shared" si="0"/>
        <v/>
      </c>
      <c r="AR2" s="1" t="str">
        <f t="shared" si="0"/>
        <v/>
      </c>
      <c r="AS2" s="1" t="str">
        <f t="shared" si="0"/>
        <v/>
      </c>
      <c r="AT2" s="1" t="str">
        <f t="shared" si="0"/>
        <v/>
      </c>
      <c r="AU2" s="1" t="str">
        <f t="shared" si="0"/>
        <v/>
      </c>
      <c r="AV2" s="1" t="str">
        <f t="shared" si="0"/>
        <v/>
      </c>
      <c r="AW2" s="1" t="str">
        <f t="shared" si="0"/>
        <v/>
      </c>
      <c r="AX2" s="1" t="str">
        <f t="shared" si="0"/>
        <v/>
      </c>
      <c r="AY2" s="1" t="str">
        <f t="shared" si="0"/>
        <v/>
      </c>
      <c r="AZ2" s="1" t="str">
        <f t="shared" si="0"/>
        <v/>
      </c>
      <c r="BA2" s="1" t="str">
        <f t="shared" si="0"/>
        <v/>
      </c>
      <c r="BB2" s="1" t="str">
        <f t="shared" si="0"/>
        <v/>
      </c>
      <c r="BC2" s="1" t="str">
        <f t="shared" si="0"/>
        <v/>
      </c>
      <c r="BD2" s="1" t="str">
        <f t="shared" si="0"/>
        <v/>
      </c>
      <c r="BE2" s="1" t="str">
        <f t="shared" si="0"/>
        <v/>
      </c>
      <c r="BF2" s="1" t="str">
        <f t="shared" si="0"/>
        <v/>
      </c>
      <c r="BG2" s="1" t="str">
        <f t="shared" si="0"/>
        <v/>
      </c>
      <c r="BH2" s="1" t="str">
        <f t="shared" si="0"/>
        <v/>
      </c>
      <c r="BI2" s="1" t="str">
        <f t="shared" si="0"/>
        <v/>
      </c>
      <c r="BJ2" s="1" t="str">
        <f t="shared" si="0"/>
        <v/>
      </c>
      <c r="BK2" s="1" t="str">
        <f t="shared" si="0"/>
        <v/>
      </c>
      <c r="BL2" s="1" t="str">
        <f t="shared" si="0"/>
        <v/>
      </c>
      <c r="BM2" s="1" t="str">
        <f t="shared" si="0"/>
        <v/>
      </c>
    </row>
    <row r="3" spans="1:65" x14ac:dyDescent="0.2">
      <c r="A3">
        <v>1</v>
      </c>
      <c r="B3" s="8">
        <f ca="1">E3</f>
        <v>1100000</v>
      </c>
      <c r="C3" s="4" t="str">
        <f ca="1">IF(OFFSET(Alternativ2[[#Headers],[Komponent/Løsning 
(NB! Bruk unike navn)]],A3,0)="","",OFFSET(Alternativ2[[#Headers],[Komponent/Løsning 
(NB! Bruk unike navn)]],A3,0))</f>
        <v>Luft-vann varmepumpe (70% av behov)</v>
      </c>
      <c r="D3" t="str">
        <f>Alternativ2[[#Headers],[1. Anskaffelseskostnad (Engangskostnad)]]</f>
        <v>1. Anskaffelseskostnad (Engangskostnad)</v>
      </c>
      <c r="E3" s="2">
        <f ca="1">IFERROR(INDEX(Alternativ2[#All],MATCH('Kontantstrøm alt. 2'!$C3,Alternativ2[[#All],[Komponent/Løsning 
(NB! Bruk unike navn)]],0),MATCH($D3,Alternativ2[#Headers],0)),"")</f>
        <v>1100000</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x14ac:dyDescent="0.2">
      <c r="B4" s="9">
        <f ca="1">IFERROR(NPV(Kalkrente,OFFSET('Kontantstrøm alt. 2'!$F4,0,0,1,Analyseperiode)),0)</f>
        <v>864601.66503322357</v>
      </c>
      <c r="C4" s="4"/>
      <c r="D4" t="str">
        <f>Alternativ2[[#Headers],[3.1. Drift]]</f>
        <v>3.1. Drift</v>
      </c>
      <c r="F4" s="2">
        <f ca="1">IFERROR(IF(F$2&gt;Analyseperiode,"",IF(MOD(F$2,ROUND(INDEX(Alternativ2[#All],MATCH('Kontantstrøm alt. 2'!$C3,Alternativ2[[#All],[Komponent/Løsning 
(NB! Bruk unike navn)]],0),MATCH($D4,Alternativ2[#Headers],0)+1),0))=0,INDEX(Alternativ2[#All],MATCH('Kontantstrøm alt. 2'!$C3,Alternativ2[[#All],[Komponent/Løsning 
(NB! Bruk unike navn)]],0),MATCH($D4,Alternativ2[#Headers],0)),0)),"")</f>
        <v>50000</v>
      </c>
      <c r="G4" s="2">
        <f ca="1">IFERROR(IF(G$2&gt;Analyseperiode,"",IF(MOD(G$2,ROUND(INDEX(Alternativ2[#All],MATCH('Kontantstrøm alt. 2'!$C3,Alternativ2[[#All],[Komponent/Løsning 
(NB! Bruk unike navn)]],0),MATCH($D4,Alternativ2[#Headers],0)+1),0))=0,INDEX(Alternativ2[#All],MATCH('Kontantstrøm alt. 2'!$C3,Alternativ2[[#All],[Komponent/Løsning 
(NB! Bruk unike navn)]],0),MATCH($D4,Alternativ2[#Headers],0)),0)),"")</f>
        <v>50000</v>
      </c>
      <c r="H4" s="2">
        <f ca="1">IFERROR(IF(H$2&gt;Analyseperiode,"",IF(MOD(H$2,ROUND(INDEX(Alternativ2[#All],MATCH('Kontantstrøm alt. 2'!$C3,Alternativ2[[#All],[Komponent/Løsning 
(NB! Bruk unike navn)]],0),MATCH($D4,Alternativ2[#Headers],0)+1),0))=0,INDEX(Alternativ2[#All],MATCH('Kontantstrøm alt. 2'!$C3,Alternativ2[[#All],[Komponent/Løsning 
(NB! Bruk unike navn)]],0),MATCH($D4,Alternativ2[#Headers],0)),0)),"")</f>
        <v>50000</v>
      </c>
      <c r="I4" s="2">
        <f ca="1">IFERROR(IF(I$2&gt;Analyseperiode,"",IF(MOD(I$2,ROUND(INDEX(Alternativ2[#All],MATCH('Kontantstrøm alt. 2'!$C3,Alternativ2[[#All],[Komponent/Løsning 
(NB! Bruk unike navn)]],0),MATCH($D4,Alternativ2[#Headers],0)+1),0))=0,INDEX(Alternativ2[#All],MATCH('Kontantstrøm alt. 2'!$C3,Alternativ2[[#All],[Komponent/Løsning 
(NB! Bruk unike navn)]],0),MATCH($D4,Alternativ2[#Headers],0)),0)),"")</f>
        <v>50000</v>
      </c>
      <c r="J4" s="2">
        <f ca="1">IFERROR(IF(J$2&gt;Analyseperiode,"",IF(MOD(J$2,ROUND(INDEX(Alternativ2[#All],MATCH('Kontantstrøm alt. 2'!$C3,Alternativ2[[#All],[Komponent/Løsning 
(NB! Bruk unike navn)]],0),MATCH($D4,Alternativ2[#Headers],0)+1),0))=0,INDEX(Alternativ2[#All],MATCH('Kontantstrøm alt. 2'!$C3,Alternativ2[[#All],[Komponent/Løsning 
(NB! Bruk unike navn)]],0),MATCH($D4,Alternativ2[#Headers],0)),0)),"")</f>
        <v>50000</v>
      </c>
      <c r="K4" s="2">
        <f ca="1">IFERROR(IF(K$2&gt;Analyseperiode,"",IF(MOD(K$2,ROUND(INDEX(Alternativ2[#All],MATCH('Kontantstrøm alt. 2'!$C3,Alternativ2[[#All],[Komponent/Løsning 
(NB! Bruk unike navn)]],0),MATCH($D4,Alternativ2[#Headers],0)+1),0))=0,INDEX(Alternativ2[#All],MATCH('Kontantstrøm alt. 2'!$C3,Alternativ2[[#All],[Komponent/Løsning 
(NB! Bruk unike navn)]],0),MATCH($D4,Alternativ2[#Headers],0)),0)),"")</f>
        <v>50000</v>
      </c>
      <c r="L4" s="2">
        <f ca="1">IFERROR(IF(L$2&gt;Analyseperiode,"",IF(MOD(L$2,ROUND(INDEX(Alternativ2[#All],MATCH('Kontantstrøm alt. 2'!$C3,Alternativ2[[#All],[Komponent/Løsning 
(NB! Bruk unike navn)]],0),MATCH($D4,Alternativ2[#Headers],0)+1),0))=0,INDEX(Alternativ2[#All],MATCH('Kontantstrøm alt. 2'!$C3,Alternativ2[[#All],[Komponent/Løsning 
(NB! Bruk unike navn)]],0),MATCH($D4,Alternativ2[#Headers],0)),0)),"")</f>
        <v>50000</v>
      </c>
      <c r="M4" s="2">
        <f ca="1">IFERROR(IF(M$2&gt;Analyseperiode,"",IF(MOD(M$2,ROUND(INDEX(Alternativ2[#All],MATCH('Kontantstrøm alt. 2'!$C3,Alternativ2[[#All],[Komponent/Løsning 
(NB! Bruk unike navn)]],0),MATCH($D4,Alternativ2[#Headers],0)+1),0))=0,INDEX(Alternativ2[#All],MATCH('Kontantstrøm alt. 2'!$C3,Alternativ2[[#All],[Komponent/Løsning 
(NB! Bruk unike navn)]],0),MATCH($D4,Alternativ2[#Headers],0)),0)),"")</f>
        <v>50000</v>
      </c>
      <c r="N4" s="2">
        <f ca="1">IFERROR(IF(N$2&gt;Analyseperiode,"",IF(MOD(N$2,ROUND(INDEX(Alternativ2[#All],MATCH('Kontantstrøm alt. 2'!$C3,Alternativ2[[#All],[Komponent/Løsning 
(NB! Bruk unike navn)]],0),MATCH($D4,Alternativ2[#Headers],0)+1),0))=0,INDEX(Alternativ2[#All],MATCH('Kontantstrøm alt. 2'!$C3,Alternativ2[[#All],[Komponent/Løsning 
(NB! Bruk unike navn)]],0),MATCH($D4,Alternativ2[#Headers],0)),0)),"")</f>
        <v>50000</v>
      </c>
      <c r="O4" s="2">
        <f ca="1">IFERROR(IF(O$2&gt;Analyseperiode,"",IF(MOD(O$2,ROUND(INDEX(Alternativ2[#All],MATCH('Kontantstrøm alt. 2'!$C3,Alternativ2[[#All],[Komponent/Løsning 
(NB! Bruk unike navn)]],0),MATCH($D4,Alternativ2[#Headers],0)+1),0))=0,INDEX(Alternativ2[#All],MATCH('Kontantstrøm alt. 2'!$C3,Alternativ2[[#All],[Komponent/Løsning 
(NB! Bruk unike navn)]],0),MATCH($D4,Alternativ2[#Headers],0)),0)),"")</f>
        <v>50000</v>
      </c>
      <c r="P4" s="2">
        <f ca="1">IFERROR(IF(P$2&gt;Analyseperiode,"",IF(MOD(P$2,ROUND(INDEX(Alternativ2[#All],MATCH('Kontantstrøm alt. 2'!$C3,Alternativ2[[#All],[Komponent/Løsning 
(NB! Bruk unike navn)]],0),MATCH($D4,Alternativ2[#Headers],0)+1),0))=0,INDEX(Alternativ2[#All],MATCH('Kontantstrøm alt. 2'!$C3,Alternativ2[[#All],[Komponent/Løsning 
(NB! Bruk unike navn)]],0),MATCH($D4,Alternativ2[#Headers],0)),0)),"")</f>
        <v>50000</v>
      </c>
      <c r="Q4" s="2">
        <f ca="1">IFERROR(IF(Q$2&gt;Analyseperiode,"",IF(MOD(Q$2,ROUND(INDEX(Alternativ2[#All],MATCH('Kontantstrøm alt. 2'!$C3,Alternativ2[[#All],[Komponent/Løsning 
(NB! Bruk unike navn)]],0),MATCH($D4,Alternativ2[#Headers],0)+1),0))=0,INDEX(Alternativ2[#All],MATCH('Kontantstrøm alt. 2'!$C3,Alternativ2[[#All],[Komponent/Løsning 
(NB! Bruk unike navn)]],0),MATCH($D4,Alternativ2[#Headers],0)),0)),"")</f>
        <v>50000</v>
      </c>
      <c r="R4" s="2">
        <f ca="1">IFERROR(IF(R$2&gt;Analyseperiode,"",IF(MOD(R$2,ROUND(INDEX(Alternativ2[#All],MATCH('Kontantstrøm alt. 2'!$C3,Alternativ2[[#All],[Komponent/Løsning 
(NB! Bruk unike navn)]],0),MATCH($D4,Alternativ2[#Headers],0)+1),0))=0,INDEX(Alternativ2[#All],MATCH('Kontantstrøm alt. 2'!$C3,Alternativ2[[#All],[Komponent/Løsning 
(NB! Bruk unike navn)]],0),MATCH($D4,Alternativ2[#Headers],0)),0)),"")</f>
        <v>50000</v>
      </c>
      <c r="S4" s="2">
        <f ca="1">IFERROR(IF(S$2&gt;Analyseperiode,"",IF(MOD(S$2,ROUND(INDEX(Alternativ2[#All],MATCH('Kontantstrøm alt. 2'!$C3,Alternativ2[[#All],[Komponent/Løsning 
(NB! Bruk unike navn)]],0),MATCH($D4,Alternativ2[#Headers],0)+1),0))=0,INDEX(Alternativ2[#All],MATCH('Kontantstrøm alt. 2'!$C3,Alternativ2[[#All],[Komponent/Løsning 
(NB! Bruk unike navn)]],0),MATCH($D4,Alternativ2[#Headers],0)),0)),"")</f>
        <v>50000</v>
      </c>
      <c r="T4" s="2">
        <f ca="1">IFERROR(IF(T$2&gt;Analyseperiode,"",IF(MOD(T$2,ROUND(INDEX(Alternativ2[#All],MATCH('Kontantstrøm alt. 2'!$C3,Alternativ2[[#All],[Komponent/Løsning 
(NB! Bruk unike navn)]],0),MATCH($D4,Alternativ2[#Headers],0)+1),0))=0,INDEX(Alternativ2[#All],MATCH('Kontantstrøm alt. 2'!$C3,Alternativ2[[#All],[Komponent/Løsning 
(NB! Bruk unike navn)]],0),MATCH($D4,Alternativ2[#Headers],0)),0)),"")</f>
        <v>50000</v>
      </c>
      <c r="U4" s="2">
        <f ca="1">IFERROR(IF(U$2&gt;Analyseperiode,"",IF(MOD(U$2,ROUND(INDEX(Alternativ2[#All],MATCH('Kontantstrøm alt. 2'!$C3,Alternativ2[[#All],[Komponent/Løsning 
(NB! Bruk unike navn)]],0),MATCH($D4,Alternativ2[#Headers],0)+1),0))=0,INDEX(Alternativ2[#All],MATCH('Kontantstrøm alt. 2'!$C3,Alternativ2[[#All],[Komponent/Løsning 
(NB! Bruk unike navn)]],0),MATCH($D4,Alternativ2[#Headers],0)),0)),"")</f>
        <v>50000</v>
      </c>
      <c r="V4" s="2">
        <f ca="1">IFERROR(IF(V$2&gt;Analyseperiode,"",IF(MOD(V$2,ROUND(INDEX(Alternativ2[#All],MATCH('Kontantstrøm alt. 2'!$C3,Alternativ2[[#All],[Komponent/Løsning 
(NB! Bruk unike navn)]],0),MATCH($D4,Alternativ2[#Headers],0)+1),0))=0,INDEX(Alternativ2[#All],MATCH('Kontantstrøm alt. 2'!$C3,Alternativ2[[#All],[Komponent/Løsning 
(NB! Bruk unike navn)]],0),MATCH($D4,Alternativ2[#Headers],0)),0)),"")</f>
        <v>50000</v>
      </c>
      <c r="W4" s="2">
        <f ca="1">IFERROR(IF(W$2&gt;Analyseperiode,"",IF(MOD(W$2,ROUND(INDEX(Alternativ2[#All],MATCH('Kontantstrøm alt. 2'!$C3,Alternativ2[[#All],[Komponent/Løsning 
(NB! Bruk unike navn)]],0),MATCH($D4,Alternativ2[#Headers],0)+1),0))=0,INDEX(Alternativ2[#All],MATCH('Kontantstrøm alt. 2'!$C3,Alternativ2[[#All],[Komponent/Løsning 
(NB! Bruk unike navn)]],0),MATCH($D4,Alternativ2[#Headers],0)),0)),"")</f>
        <v>50000</v>
      </c>
      <c r="X4" s="2">
        <f ca="1">IFERROR(IF(X$2&gt;Analyseperiode,"",IF(MOD(X$2,ROUND(INDEX(Alternativ2[#All],MATCH('Kontantstrøm alt. 2'!$C3,Alternativ2[[#All],[Komponent/Løsning 
(NB! Bruk unike navn)]],0),MATCH($D4,Alternativ2[#Headers],0)+1),0))=0,INDEX(Alternativ2[#All],MATCH('Kontantstrøm alt. 2'!$C3,Alternativ2[[#All],[Komponent/Løsning 
(NB! Bruk unike navn)]],0),MATCH($D4,Alternativ2[#Headers],0)),0)),"")</f>
        <v>50000</v>
      </c>
      <c r="Y4" s="2">
        <f ca="1">IFERROR(IF(Y$2&gt;Analyseperiode,"",IF(MOD(Y$2,ROUND(INDEX(Alternativ2[#All],MATCH('Kontantstrøm alt. 2'!$C3,Alternativ2[[#All],[Komponent/Løsning 
(NB! Bruk unike navn)]],0),MATCH($D4,Alternativ2[#Headers],0)+1),0))=0,INDEX(Alternativ2[#All],MATCH('Kontantstrøm alt. 2'!$C3,Alternativ2[[#All],[Komponent/Løsning 
(NB! Bruk unike navn)]],0),MATCH($D4,Alternativ2[#Headers],0)),0)),"")</f>
        <v>50000</v>
      </c>
      <c r="Z4" s="2">
        <f ca="1">IFERROR(IF(Z$2&gt;Analyseperiode,"",IF(MOD(Z$2,ROUND(INDEX(Alternativ2[#All],MATCH('Kontantstrøm alt. 2'!$C3,Alternativ2[[#All],[Komponent/Løsning 
(NB! Bruk unike navn)]],0),MATCH($D4,Alternativ2[#Headers],0)+1),0))=0,INDEX(Alternativ2[#All],MATCH('Kontantstrøm alt. 2'!$C3,Alternativ2[[#All],[Komponent/Løsning 
(NB! Bruk unike navn)]],0),MATCH($D4,Alternativ2[#Headers],0)),0)),"")</f>
        <v>50000</v>
      </c>
      <c r="AA4" s="2">
        <f ca="1">IFERROR(IF(AA$2&gt;Analyseperiode,"",IF(MOD(AA$2,ROUND(INDEX(Alternativ2[#All],MATCH('Kontantstrøm alt. 2'!$C3,Alternativ2[[#All],[Komponent/Løsning 
(NB! Bruk unike navn)]],0),MATCH($D4,Alternativ2[#Headers],0)+1),0))=0,INDEX(Alternativ2[#All],MATCH('Kontantstrøm alt. 2'!$C3,Alternativ2[[#All],[Komponent/Løsning 
(NB! Bruk unike navn)]],0),MATCH($D4,Alternativ2[#Headers],0)),0)),"")</f>
        <v>50000</v>
      </c>
      <c r="AB4" s="2">
        <f ca="1">IFERROR(IF(AB$2&gt;Analyseperiode,"",IF(MOD(AB$2,ROUND(INDEX(Alternativ2[#All],MATCH('Kontantstrøm alt. 2'!$C3,Alternativ2[[#All],[Komponent/Løsning 
(NB! Bruk unike navn)]],0),MATCH($D4,Alternativ2[#Headers],0)+1),0))=0,INDEX(Alternativ2[#All],MATCH('Kontantstrøm alt. 2'!$C3,Alternativ2[[#All],[Komponent/Løsning 
(NB! Bruk unike navn)]],0),MATCH($D4,Alternativ2[#Headers],0)),0)),"")</f>
        <v>50000</v>
      </c>
      <c r="AC4" s="2">
        <f ca="1">IFERROR(IF(AC$2&gt;Analyseperiode,"",IF(MOD(AC$2,ROUND(INDEX(Alternativ2[#All],MATCH('Kontantstrøm alt. 2'!$C3,Alternativ2[[#All],[Komponent/Løsning 
(NB! Bruk unike navn)]],0),MATCH($D4,Alternativ2[#Headers],0)+1),0))=0,INDEX(Alternativ2[#All],MATCH('Kontantstrøm alt. 2'!$C3,Alternativ2[[#All],[Komponent/Løsning 
(NB! Bruk unike navn)]],0),MATCH($D4,Alternativ2[#Headers],0)),0)),"")</f>
        <v>50000</v>
      </c>
      <c r="AD4" s="2">
        <f ca="1">IFERROR(IF(AD$2&gt;Analyseperiode,"",IF(MOD(AD$2,ROUND(INDEX(Alternativ2[#All],MATCH('Kontantstrøm alt. 2'!$C3,Alternativ2[[#All],[Komponent/Løsning 
(NB! Bruk unike navn)]],0),MATCH($D4,Alternativ2[#Headers],0)+1),0))=0,INDEX(Alternativ2[#All],MATCH('Kontantstrøm alt. 2'!$C3,Alternativ2[[#All],[Komponent/Løsning 
(NB! Bruk unike navn)]],0),MATCH($D4,Alternativ2[#Headers],0)),0)),"")</f>
        <v>50000</v>
      </c>
      <c r="AE4" s="2">
        <f ca="1">IFERROR(IF(AE$2&gt;Analyseperiode,"",IF(MOD(AE$2,ROUND(INDEX(Alternativ2[#All],MATCH('Kontantstrøm alt. 2'!$C3,Alternativ2[[#All],[Komponent/Løsning 
(NB! Bruk unike navn)]],0),MATCH($D4,Alternativ2[#Headers],0)+1),0))=0,INDEX(Alternativ2[#All],MATCH('Kontantstrøm alt. 2'!$C3,Alternativ2[[#All],[Komponent/Løsning 
(NB! Bruk unike navn)]],0),MATCH($D4,Alternativ2[#Headers],0)),0)),"")</f>
        <v>50000</v>
      </c>
      <c r="AF4" s="2">
        <f ca="1">IFERROR(IF(AF$2&gt;Analyseperiode,"",IF(MOD(AF$2,ROUND(INDEX(Alternativ2[#All],MATCH('Kontantstrøm alt. 2'!$C3,Alternativ2[[#All],[Komponent/Løsning 
(NB! Bruk unike navn)]],0),MATCH($D4,Alternativ2[#Headers],0)+1),0))=0,INDEX(Alternativ2[#All],MATCH('Kontantstrøm alt. 2'!$C3,Alternativ2[[#All],[Komponent/Løsning 
(NB! Bruk unike navn)]],0),MATCH($D4,Alternativ2[#Headers],0)),0)),"")</f>
        <v>50000</v>
      </c>
      <c r="AG4" s="2">
        <f ca="1">IFERROR(IF(AG$2&gt;Analyseperiode,"",IF(MOD(AG$2,ROUND(INDEX(Alternativ2[#All],MATCH('Kontantstrøm alt. 2'!$C3,Alternativ2[[#All],[Komponent/Løsning 
(NB! Bruk unike navn)]],0),MATCH($D4,Alternativ2[#Headers],0)+1),0))=0,INDEX(Alternativ2[#All],MATCH('Kontantstrøm alt. 2'!$C3,Alternativ2[[#All],[Komponent/Løsning 
(NB! Bruk unike navn)]],0),MATCH($D4,Alternativ2[#Headers],0)),0)),"")</f>
        <v>50000</v>
      </c>
      <c r="AH4" s="2">
        <f ca="1">IFERROR(IF(AH$2&gt;Analyseperiode,"",IF(MOD(AH$2,ROUND(INDEX(Alternativ2[#All],MATCH('Kontantstrøm alt. 2'!$C3,Alternativ2[[#All],[Komponent/Løsning 
(NB! Bruk unike navn)]],0),MATCH($D4,Alternativ2[#Headers],0)+1),0))=0,INDEX(Alternativ2[#All],MATCH('Kontantstrøm alt. 2'!$C3,Alternativ2[[#All],[Komponent/Løsning 
(NB! Bruk unike navn)]],0),MATCH($D4,Alternativ2[#Headers],0)),0)),"")</f>
        <v>50000</v>
      </c>
      <c r="AI4" s="2">
        <f ca="1">IFERROR(IF(AI$2&gt;Analyseperiode,"",IF(MOD(AI$2,ROUND(INDEX(Alternativ2[#All],MATCH('Kontantstrøm alt. 2'!$C3,Alternativ2[[#All],[Komponent/Løsning 
(NB! Bruk unike navn)]],0),MATCH($D4,Alternativ2[#Headers],0)+1),0))=0,INDEX(Alternativ2[#All],MATCH('Kontantstrøm alt. 2'!$C3,Alternativ2[[#All],[Komponent/Løsning 
(NB! Bruk unike navn)]],0),MATCH($D4,Alternativ2[#Headers],0)),0)),"")</f>
        <v>50000</v>
      </c>
      <c r="AJ4" s="2" t="str">
        <f>IFERROR(IF(AJ$2&gt;Analyseperiode,"",IF(MOD(AJ$2,ROUND(INDEX(Alternativ2[#All],MATCH('Kontantstrøm alt. 2'!$C3,Alternativ2[[#All],[Komponent/Løsning 
(NB! Bruk unike navn)]],0),MATCH($D4,Alternativ2[#Headers],0)+1),0))=0,INDEX(Alternativ2[#All],MATCH('Kontantstrøm alt. 2'!$C3,Alternativ2[[#All],[Komponent/Løsning 
(NB! Bruk unike navn)]],0),MATCH($D4,Alternativ2[#Headers],0)),0)),"")</f>
        <v/>
      </c>
      <c r="AK4" s="2" t="str">
        <f>IFERROR(IF(AK$2&gt;Analyseperiode,"",IF(MOD(AK$2,ROUND(INDEX(Alternativ2[#All],MATCH('Kontantstrøm alt. 2'!$C3,Alternativ2[[#All],[Komponent/Løsning 
(NB! Bruk unike navn)]],0),MATCH($D4,Alternativ2[#Headers],0)+1),0))=0,INDEX(Alternativ2[#All],MATCH('Kontantstrøm alt. 2'!$C3,Alternativ2[[#All],[Komponent/Løsning 
(NB! Bruk unike navn)]],0),MATCH($D4,Alternativ2[#Headers],0)),0)),"")</f>
        <v/>
      </c>
      <c r="AL4" s="2" t="str">
        <f>IFERROR(IF(AL$2&gt;Analyseperiode,"",IF(MOD(AL$2,ROUND(INDEX(Alternativ2[#All],MATCH('Kontantstrøm alt. 2'!$C3,Alternativ2[[#All],[Komponent/Løsning 
(NB! Bruk unike navn)]],0),MATCH($D4,Alternativ2[#Headers],0)+1),0))=0,INDEX(Alternativ2[#All],MATCH('Kontantstrøm alt. 2'!$C3,Alternativ2[[#All],[Komponent/Løsning 
(NB! Bruk unike navn)]],0),MATCH($D4,Alternativ2[#Headers],0)),0)),"")</f>
        <v/>
      </c>
      <c r="AM4" s="2" t="str">
        <f>IFERROR(IF(AM$2&gt;Analyseperiode,"",IF(MOD(AM$2,ROUND(INDEX(Alternativ2[#All],MATCH('Kontantstrøm alt. 2'!$C3,Alternativ2[[#All],[Komponent/Løsning 
(NB! Bruk unike navn)]],0),MATCH($D4,Alternativ2[#Headers],0)+1),0))=0,INDEX(Alternativ2[#All],MATCH('Kontantstrøm alt. 2'!$C3,Alternativ2[[#All],[Komponent/Løsning 
(NB! Bruk unike navn)]],0),MATCH($D4,Alternativ2[#Headers],0)),0)),"")</f>
        <v/>
      </c>
      <c r="AN4" s="2" t="str">
        <f>IFERROR(IF(AN$2&gt;Analyseperiode,"",IF(MOD(AN$2,ROUND(INDEX(Alternativ2[#All],MATCH('Kontantstrøm alt. 2'!$C3,Alternativ2[[#All],[Komponent/Løsning 
(NB! Bruk unike navn)]],0),MATCH($D4,Alternativ2[#Headers],0)+1),0))=0,INDEX(Alternativ2[#All],MATCH('Kontantstrøm alt. 2'!$C3,Alternativ2[[#All],[Komponent/Løsning 
(NB! Bruk unike navn)]],0),MATCH($D4,Alternativ2[#Headers],0)),0)),"")</f>
        <v/>
      </c>
      <c r="AO4" s="2" t="str">
        <f>IFERROR(IF(AO$2&gt;Analyseperiode,"",IF(MOD(AO$2,ROUND(INDEX(Alternativ2[#All],MATCH('Kontantstrøm alt. 2'!$C3,Alternativ2[[#All],[Komponent/Løsning 
(NB! Bruk unike navn)]],0),MATCH($D4,Alternativ2[#Headers],0)+1),0))=0,INDEX(Alternativ2[#All],MATCH('Kontantstrøm alt. 2'!$C3,Alternativ2[[#All],[Komponent/Løsning 
(NB! Bruk unike navn)]],0),MATCH($D4,Alternativ2[#Headers],0)),0)),"")</f>
        <v/>
      </c>
      <c r="AP4" s="2" t="str">
        <f>IFERROR(IF(AP$2&gt;Analyseperiode,"",IF(MOD(AP$2,ROUND(INDEX(Alternativ2[#All],MATCH('Kontantstrøm alt. 2'!$C3,Alternativ2[[#All],[Komponent/Løsning 
(NB! Bruk unike navn)]],0),MATCH($D4,Alternativ2[#Headers],0)+1),0))=0,INDEX(Alternativ2[#All],MATCH('Kontantstrøm alt. 2'!$C3,Alternativ2[[#All],[Komponent/Løsning 
(NB! Bruk unike navn)]],0),MATCH($D4,Alternativ2[#Headers],0)),0)),"")</f>
        <v/>
      </c>
      <c r="AQ4" s="2" t="str">
        <f>IFERROR(IF(AQ$2&gt;Analyseperiode,"",IF(MOD(AQ$2,ROUND(INDEX(Alternativ2[#All],MATCH('Kontantstrøm alt. 2'!$C3,Alternativ2[[#All],[Komponent/Løsning 
(NB! Bruk unike navn)]],0),MATCH($D4,Alternativ2[#Headers],0)+1),0))=0,INDEX(Alternativ2[#All],MATCH('Kontantstrøm alt. 2'!$C3,Alternativ2[[#All],[Komponent/Løsning 
(NB! Bruk unike navn)]],0),MATCH($D4,Alternativ2[#Headers],0)),0)),"")</f>
        <v/>
      </c>
      <c r="AR4" s="2" t="str">
        <f>IFERROR(IF(AR$2&gt;Analyseperiode,"",IF(MOD(AR$2,ROUND(INDEX(Alternativ2[#All],MATCH('Kontantstrøm alt. 2'!$C3,Alternativ2[[#All],[Komponent/Løsning 
(NB! Bruk unike navn)]],0),MATCH($D4,Alternativ2[#Headers],0)+1),0))=0,INDEX(Alternativ2[#All],MATCH('Kontantstrøm alt. 2'!$C3,Alternativ2[[#All],[Komponent/Løsning 
(NB! Bruk unike navn)]],0),MATCH($D4,Alternativ2[#Headers],0)),0)),"")</f>
        <v/>
      </c>
      <c r="AS4" s="2" t="str">
        <f>IFERROR(IF(AS$2&gt;Analyseperiode,"",IF(MOD(AS$2,ROUND(INDEX(Alternativ2[#All],MATCH('Kontantstrøm alt. 2'!$C3,Alternativ2[[#All],[Komponent/Løsning 
(NB! Bruk unike navn)]],0),MATCH($D4,Alternativ2[#Headers],0)+1),0))=0,INDEX(Alternativ2[#All],MATCH('Kontantstrøm alt. 2'!$C3,Alternativ2[[#All],[Komponent/Løsning 
(NB! Bruk unike navn)]],0),MATCH($D4,Alternativ2[#Headers],0)),0)),"")</f>
        <v/>
      </c>
      <c r="AT4" s="2" t="str">
        <f>IFERROR(IF(AT$2&gt;Analyseperiode,"",IF(MOD(AT$2,ROUND(INDEX(Alternativ2[#All],MATCH('Kontantstrøm alt. 2'!$C3,Alternativ2[[#All],[Komponent/Løsning 
(NB! Bruk unike navn)]],0),MATCH($D4,Alternativ2[#Headers],0)+1),0))=0,INDEX(Alternativ2[#All],MATCH('Kontantstrøm alt. 2'!$C3,Alternativ2[[#All],[Komponent/Løsning 
(NB! Bruk unike navn)]],0),MATCH($D4,Alternativ2[#Headers],0)),0)),"")</f>
        <v/>
      </c>
      <c r="AU4" s="2" t="str">
        <f>IFERROR(IF(AU$2&gt;Analyseperiode,"",IF(MOD(AU$2,ROUND(INDEX(Alternativ2[#All],MATCH('Kontantstrøm alt. 2'!$C3,Alternativ2[[#All],[Komponent/Løsning 
(NB! Bruk unike navn)]],0),MATCH($D4,Alternativ2[#Headers],0)+1),0))=0,INDEX(Alternativ2[#All],MATCH('Kontantstrøm alt. 2'!$C3,Alternativ2[[#All],[Komponent/Løsning 
(NB! Bruk unike navn)]],0),MATCH($D4,Alternativ2[#Headers],0)),0)),"")</f>
        <v/>
      </c>
      <c r="AV4" s="2" t="str">
        <f>IFERROR(IF(AV$2&gt;Analyseperiode,"",IF(MOD(AV$2,ROUND(INDEX(Alternativ2[#All],MATCH('Kontantstrøm alt. 2'!$C3,Alternativ2[[#All],[Komponent/Løsning 
(NB! Bruk unike navn)]],0),MATCH($D4,Alternativ2[#Headers],0)+1),0))=0,INDEX(Alternativ2[#All],MATCH('Kontantstrøm alt. 2'!$C3,Alternativ2[[#All],[Komponent/Løsning 
(NB! Bruk unike navn)]],0),MATCH($D4,Alternativ2[#Headers],0)),0)),"")</f>
        <v/>
      </c>
      <c r="AW4" s="2" t="str">
        <f>IFERROR(IF(AW$2&gt;Analyseperiode,"",IF(MOD(AW$2,ROUND(INDEX(Alternativ2[#All],MATCH('Kontantstrøm alt. 2'!$C3,Alternativ2[[#All],[Komponent/Løsning 
(NB! Bruk unike navn)]],0),MATCH($D4,Alternativ2[#Headers],0)+1),0))=0,INDEX(Alternativ2[#All],MATCH('Kontantstrøm alt. 2'!$C3,Alternativ2[[#All],[Komponent/Løsning 
(NB! Bruk unike navn)]],0),MATCH($D4,Alternativ2[#Headers],0)),0)),"")</f>
        <v/>
      </c>
      <c r="AX4" s="2" t="str">
        <f>IFERROR(IF(AX$2&gt;Analyseperiode,"",IF(MOD(AX$2,ROUND(INDEX(Alternativ2[#All],MATCH('Kontantstrøm alt. 2'!$C3,Alternativ2[[#All],[Komponent/Løsning 
(NB! Bruk unike navn)]],0),MATCH($D4,Alternativ2[#Headers],0)+1),0))=0,INDEX(Alternativ2[#All],MATCH('Kontantstrøm alt. 2'!$C3,Alternativ2[[#All],[Komponent/Løsning 
(NB! Bruk unike navn)]],0),MATCH($D4,Alternativ2[#Headers],0)),0)),"")</f>
        <v/>
      </c>
      <c r="AY4" s="2" t="str">
        <f>IFERROR(IF(AY$2&gt;Analyseperiode,"",IF(MOD(AY$2,ROUND(INDEX(Alternativ2[#All],MATCH('Kontantstrøm alt. 2'!$C3,Alternativ2[[#All],[Komponent/Løsning 
(NB! Bruk unike navn)]],0),MATCH($D4,Alternativ2[#Headers],0)+1),0))=0,INDEX(Alternativ2[#All],MATCH('Kontantstrøm alt. 2'!$C3,Alternativ2[[#All],[Komponent/Løsning 
(NB! Bruk unike navn)]],0),MATCH($D4,Alternativ2[#Headers],0)),0)),"")</f>
        <v/>
      </c>
      <c r="AZ4" s="2" t="str">
        <f>IFERROR(IF(AZ$2&gt;Analyseperiode,"",IF(MOD(AZ$2,ROUND(INDEX(Alternativ2[#All],MATCH('Kontantstrøm alt. 2'!$C3,Alternativ2[[#All],[Komponent/Løsning 
(NB! Bruk unike navn)]],0),MATCH($D4,Alternativ2[#Headers],0)+1),0))=0,INDEX(Alternativ2[#All],MATCH('Kontantstrøm alt. 2'!$C3,Alternativ2[[#All],[Komponent/Løsning 
(NB! Bruk unike navn)]],0),MATCH($D4,Alternativ2[#Headers],0)),0)),"")</f>
        <v/>
      </c>
      <c r="BA4" s="2" t="str">
        <f>IFERROR(IF(BA$2&gt;Analyseperiode,"",IF(MOD(BA$2,ROUND(INDEX(Alternativ2[#All],MATCH('Kontantstrøm alt. 2'!$C3,Alternativ2[[#All],[Komponent/Løsning 
(NB! Bruk unike navn)]],0),MATCH($D4,Alternativ2[#Headers],0)+1),0))=0,INDEX(Alternativ2[#All],MATCH('Kontantstrøm alt. 2'!$C3,Alternativ2[[#All],[Komponent/Løsning 
(NB! Bruk unike navn)]],0),MATCH($D4,Alternativ2[#Headers],0)),0)),"")</f>
        <v/>
      </c>
      <c r="BB4" s="2" t="str">
        <f>IFERROR(IF(BB$2&gt;Analyseperiode,"",IF(MOD(BB$2,ROUND(INDEX(Alternativ2[#All],MATCH('Kontantstrøm alt. 2'!$C3,Alternativ2[[#All],[Komponent/Løsning 
(NB! Bruk unike navn)]],0),MATCH($D4,Alternativ2[#Headers],0)+1),0))=0,INDEX(Alternativ2[#All],MATCH('Kontantstrøm alt. 2'!$C3,Alternativ2[[#All],[Komponent/Løsning 
(NB! Bruk unike navn)]],0),MATCH($D4,Alternativ2[#Headers],0)),0)),"")</f>
        <v/>
      </c>
      <c r="BC4" s="2" t="str">
        <f>IFERROR(IF(BC$2&gt;Analyseperiode,"",IF(MOD(BC$2,ROUND(INDEX(Alternativ2[#All],MATCH('Kontantstrøm alt. 2'!$C3,Alternativ2[[#All],[Komponent/Løsning 
(NB! Bruk unike navn)]],0),MATCH($D4,Alternativ2[#Headers],0)+1),0))=0,INDEX(Alternativ2[#All],MATCH('Kontantstrøm alt. 2'!$C3,Alternativ2[[#All],[Komponent/Løsning 
(NB! Bruk unike navn)]],0),MATCH($D4,Alternativ2[#Headers],0)),0)),"")</f>
        <v/>
      </c>
      <c r="BD4" s="2" t="str">
        <f>IFERROR(IF(BD$2&gt;Analyseperiode,"",IF(MOD(BD$2,ROUND(INDEX(Alternativ2[#All],MATCH('Kontantstrøm alt. 2'!$C3,Alternativ2[[#All],[Komponent/Løsning 
(NB! Bruk unike navn)]],0),MATCH($D4,Alternativ2[#Headers],0)+1),0))=0,INDEX(Alternativ2[#All],MATCH('Kontantstrøm alt. 2'!$C3,Alternativ2[[#All],[Komponent/Løsning 
(NB! Bruk unike navn)]],0),MATCH($D4,Alternativ2[#Headers],0)),0)),"")</f>
        <v/>
      </c>
      <c r="BE4" s="2" t="str">
        <f>IFERROR(IF(BE$2&gt;Analyseperiode,"",IF(MOD(BE$2,ROUND(INDEX(Alternativ2[#All],MATCH('Kontantstrøm alt. 2'!$C3,Alternativ2[[#All],[Komponent/Løsning 
(NB! Bruk unike navn)]],0),MATCH($D4,Alternativ2[#Headers],0)+1),0))=0,INDEX(Alternativ2[#All],MATCH('Kontantstrøm alt. 2'!$C3,Alternativ2[[#All],[Komponent/Løsning 
(NB! Bruk unike navn)]],0),MATCH($D4,Alternativ2[#Headers],0)),0)),"")</f>
        <v/>
      </c>
      <c r="BF4" s="2" t="str">
        <f>IFERROR(IF(BF$2&gt;Analyseperiode,"",IF(MOD(BF$2,ROUND(INDEX(Alternativ2[#All],MATCH('Kontantstrøm alt. 2'!$C3,Alternativ2[[#All],[Komponent/Løsning 
(NB! Bruk unike navn)]],0),MATCH($D4,Alternativ2[#Headers],0)+1),0))=0,INDEX(Alternativ2[#All],MATCH('Kontantstrøm alt. 2'!$C3,Alternativ2[[#All],[Komponent/Løsning 
(NB! Bruk unike navn)]],0),MATCH($D4,Alternativ2[#Headers],0)),0)),"")</f>
        <v/>
      </c>
      <c r="BG4" s="2" t="str">
        <f>IFERROR(IF(BG$2&gt;Analyseperiode,"",IF(MOD(BG$2,ROUND(INDEX(Alternativ2[#All],MATCH('Kontantstrøm alt. 2'!$C3,Alternativ2[[#All],[Komponent/Løsning 
(NB! Bruk unike navn)]],0),MATCH($D4,Alternativ2[#Headers],0)+1),0))=0,INDEX(Alternativ2[#All],MATCH('Kontantstrøm alt. 2'!$C3,Alternativ2[[#All],[Komponent/Løsning 
(NB! Bruk unike navn)]],0),MATCH($D4,Alternativ2[#Headers],0)),0)),"")</f>
        <v/>
      </c>
      <c r="BH4" s="2" t="str">
        <f>IFERROR(IF(BH$2&gt;Analyseperiode,"",IF(MOD(BH$2,ROUND(INDEX(Alternativ2[#All],MATCH('Kontantstrøm alt. 2'!$C3,Alternativ2[[#All],[Komponent/Løsning 
(NB! Bruk unike navn)]],0),MATCH($D4,Alternativ2[#Headers],0)+1),0))=0,INDEX(Alternativ2[#All],MATCH('Kontantstrøm alt. 2'!$C3,Alternativ2[[#All],[Komponent/Løsning 
(NB! Bruk unike navn)]],0),MATCH($D4,Alternativ2[#Headers],0)),0)),"")</f>
        <v/>
      </c>
      <c r="BI4" s="2" t="str">
        <f>IFERROR(IF(BI$2&gt;Analyseperiode,"",IF(MOD(BI$2,ROUND(INDEX(Alternativ2[#All],MATCH('Kontantstrøm alt. 2'!$C3,Alternativ2[[#All],[Komponent/Løsning 
(NB! Bruk unike navn)]],0),MATCH($D4,Alternativ2[#Headers],0)+1),0))=0,INDEX(Alternativ2[#All],MATCH('Kontantstrøm alt. 2'!$C3,Alternativ2[[#All],[Komponent/Løsning 
(NB! Bruk unike navn)]],0),MATCH($D4,Alternativ2[#Headers],0)),0)),"")</f>
        <v/>
      </c>
      <c r="BJ4" s="2" t="str">
        <f>IFERROR(IF(BJ$2&gt;Analyseperiode,"",IF(MOD(BJ$2,ROUND(INDEX(Alternativ2[#All],MATCH('Kontantstrøm alt. 2'!$C3,Alternativ2[[#All],[Komponent/Løsning 
(NB! Bruk unike navn)]],0),MATCH($D4,Alternativ2[#Headers],0)+1),0))=0,INDEX(Alternativ2[#All],MATCH('Kontantstrøm alt. 2'!$C3,Alternativ2[[#All],[Komponent/Løsning 
(NB! Bruk unike navn)]],0),MATCH($D4,Alternativ2[#Headers],0)),0)),"")</f>
        <v/>
      </c>
      <c r="BK4" s="2" t="str">
        <f>IFERROR(IF(BK$2&gt;Analyseperiode,"",IF(MOD(BK$2,ROUND(INDEX(Alternativ2[#All],MATCH('Kontantstrøm alt. 2'!$C3,Alternativ2[[#All],[Komponent/Løsning 
(NB! Bruk unike navn)]],0),MATCH($D4,Alternativ2[#Headers],0)+1),0))=0,INDEX(Alternativ2[#All],MATCH('Kontantstrøm alt. 2'!$C3,Alternativ2[[#All],[Komponent/Løsning 
(NB! Bruk unike navn)]],0),MATCH($D4,Alternativ2[#Headers],0)),0)),"")</f>
        <v/>
      </c>
      <c r="BL4" s="2" t="str">
        <f>IFERROR(IF(BL$2&gt;Analyseperiode,"",IF(MOD(BL$2,ROUND(INDEX(Alternativ2[#All],MATCH('Kontantstrøm alt. 2'!$C3,Alternativ2[[#All],[Komponent/Løsning 
(NB! Bruk unike navn)]],0),MATCH($D4,Alternativ2[#Headers],0)+1),0))=0,INDEX(Alternativ2[#All],MATCH('Kontantstrøm alt. 2'!$C3,Alternativ2[[#All],[Komponent/Løsning 
(NB! Bruk unike navn)]],0),MATCH($D4,Alternativ2[#Headers],0)),0)),"")</f>
        <v/>
      </c>
      <c r="BM4" s="2" t="str">
        <f>IFERROR(IF(BM$2&gt;Analyseperiode,"",IF(MOD(BM$2,ROUND(INDEX(Alternativ2[#All],MATCH('Kontantstrøm alt. 2'!$C3,Alternativ2[[#All],[Komponent/Løsning 
(NB! Bruk unike navn)]],0),MATCH($D4,Alternativ2[#Headers],0)+1),0))=0,INDEX(Alternativ2[#All],MATCH('Kontantstrøm alt. 2'!$C3,Alternativ2[[#All],[Komponent/Løsning 
(NB! Bruk unike navn)]],0),MATCH($D4,Alternativ2[#Headers],0)),0)),"")</f>
        <v/>
      </c>
    </row>
    <row r="5" spans="1:65" x14ac:dyDescent="0.2">
      <c r="B5" s="9">
        <f ca="1">IFERROR(NPV(Kalkrente,OFFSET('Kontantstrøm alt. 2'!$F5,0,0,1,Analyseperiode)),0)</f>
        <v>31925.781947271018</v>
      </c>
      <c r="C5" s="4"/>
      <c r="D5" t="str">
        <f>Alternativ2[[#Headers],[3.2. Vedlikehold]]</f>
        <v>3.2. Vedlikehold</v>
      </c>
      <c r="E5" s="2"/>
      <c r="F5" s="2">
        <f ca="1">IFERROR(IF(F$2&gt;Analyseperiode,"",IF(MOD(F$2,ROUND(INDEX(Alternativ2[#All],MATCH('Kontantstrøm alt. 2'!$C3,Alternativ2[[#All],[Komponent/Løsning 
(NB! Bruk unike navn)]],0),MATCH($D5,Alternativ2[#Headers],0)+1),0))=0,INDEX(Alternativ2[#All],MATCH('Kontantstrøm alt. 2'!$C3,Alternativ2[[#All],[Komponent/Løsning 
(NB! Bruk unike navn)]],0),MATCH($D5,Alternativ2[#Headers],0)),0)),"")</f>
        <v>0</v>
      </c>
      <c r="G5" s="2">
        <f ca="1">IFERROR(IF(G$2&gt;Analyseperiode,"",IF(MOD(G$2,ROUND(INDEX(Alternativ2[#All],MATCH('Kontantstrøm alt. 2'!$C3,Alternativ2[[#All],[Komponent/Løsning 
(NB! Bruk unike navn)]],0),MATCH($D5,Alternativ2[#Headers],0)+1),0))=0,INDEX(Alternativ2[#All],MATCH('Kontantstrøm alt. 2'!$C3,Alternativ2[[#All],[Komponent/Løsning 
(NB! Bruk unike navn)]],0),MATCH($D5,Alternativ2[#Headers],0)),0)),"")</f>
        <v>0</v>
      </c>
      <c r="H5" s="2">
        <f ca="1">IFERROR(IF(H$2&gt;Analyseperiode,"",IF(MOD(H$2,ROUND(INDEX(Alternativ2[#All],MATCH('Kontantstrøm alt. 2'!$C3,Alternativ2[[#All],[Komponent/Løsning 
(NB! Bruk unike navn)]],0),MATCH($D5,Alternativ2[#Headers],0)+1),0))=0,INDEX(Alternativ2[#All],MATCH('Kontantstrøm alt. 2'!$C3,Alternativ2[[#All],[Komponent/Løsning 
(NB! Bruk unike navn)]],0),MATCH($D5,Alternativ2[#Headers],0)),0)),"")</f>
        <v>0</v>
      </c>
      <c r="I5" s="2">
        <f ca="1">IFERROR(IF(I$2&gt;Analyseperiode,"",IF(MOD(I$2,ROUND(INDEX(Alternativ2[#All],MATCH('Kontantstrøm alt. 2'!$C3,Alternativ2[[#All],[Komponent/Løsning 
(NB! Bruk unike navn)]],0),MATCH($D5,Alternativ2[#Headers],0)+1),0))=0,INDEX(Alternativ2[#All],MATCH('Kontantstrøm alt. 2'!$C3,Alternativ2[[#All],[Komponent/Løsning 
(NB! Bruk unike navn)]],0),MATCH($D5,Alternativ2[#Headers],0)),0)),"")</f>
        <v>0</v>
      </c>
      <c r="J5" s="2">
        <f ca="1">IFERROR(IF(J$2&gt;Analyseperiode,"",IF(MOD(J$2,ROUND(INDEX(Alternativ2[#All],MATCH('Kontantstrøm alt. 2'!$C3,Alternativ2[[#All],[Komponent/Løsning 
(NB! Bruk unike navn)]],0),MATCH($D5,Alternativ2[#Headers],0)+1),0))=0,INDEX(Alternativ2[#All],MATCH('Kontantstrøm alt. 2'!$C3,Alternativ2[[#All],[Komponent/Løsning 
(NB! Bruk unike navn)]],0),MATCH($D5,Alternativ2[#Headers],0)),0)),"")</f>
        <v>10000</v>
      </c>
      <c r="K5" s="2">
        <f ca="1">IFERROR(IF(K$2&gt;Analyseperiode,"",IF(MOD(K$2,ROUND(INDEX(Alternativ2[#All],MATCH('Kontantstrøm alt. 2'!$C3,Alternativ2[[#All],[Komponent/Løsning 
(NB! Bruk unike navn)]],0),MATCH($D5,Alternativ2[#Headers],0)+1),0))=0,INDEX(Alternativ2[#All],MATCH('Kontantstrøm alt. 2'!$C3,Alternativ2[[#All],[Komponent/Løsning 
(NB! Bruk unike navn)]],0),MATCH($D5,Alternativ2[#Headers],0)),0)),"")</f>
        <v>0</v>
      </c>
      <c r="L5" s="2">
        <f ca="1">IFERROR(IF(L$2&gt;Analyseperiode,"",IF(MOD(L$2,ROUND(INDEX(Alternativ2[#All],MATCH('Kontantstrøm alt. 2'!$C3,Alternativ2[[#All],[Komponent/Løsning 
(NB! Bruk unike navn)]],0),MATCH($D5,Alternativ2[#Headers],0)+1),0))=0,INDEX(Alternativ2[#All],MATCH('Kontantstrøm alt. 2'!$C3,Alternativ2[[#All],[Komponent/Løsning 
(NB! Bruk unike navn)]],0),MATCH($D5,Alternativ2[#Headers],0)),0)),"")</f>
        <v>0</v>
      </c>
      <c r="M5" s="2">
        <f ca="1">IFERROR(IF(M$2&gt;Analyseperiode,"",IF(MOD(M$2,ROUND(INDEX(Alternativ2[#All],MATCH('Kontantstrøm alt. 2'!$C3,Alternativ2[[#All],[Komponent/Løsning 
(NB! Bruk unike navn)]],0),MATCH($D5,Alternativ2[#Headers],0)+1),0))=0,INDEX(Alternativ2[#All],MATCH('Kontantstrøm alt. 2'!$C3,Alternativ2[[#All],[Komponent/Løsning 
(NB! Bruk unike navn)]],0),MATCH($D5,Alternativ2[#Headers],0)),0)),"")</f>
        <v>0</v>
      </c>
      <c r="N5" s="2">
        <f ca="1">IFERROR(IF(N$2&gt;Analyseperiode,"",IF(MOD(N$2,ROUND(INDEX(Alternativ2[#All],MATCH('Kontantstrøm alt. 2'!$C3,Alternativ2[[#All],[Komponent/Løsning 
(NB! Bruk unike navn)]],0),MATCH($D5,Alternativ2[#Headers],0)+1),0))=0,INDEX(Alternativ2[#All],MATCH('Kontantstrøm alt. 2'!$C3,Alternativ2[[#All],[Komponent/Løsning 
(NB! Bruk unike navn)]],0),MATCH($D5,Alternativ2[#Headers],0)),0)),"")</f>
        <v>0</v>
      </c>
      <c r="O5" s="2">
        <f ca="1">IFERROR(IF(O$2&gt;Analyseperiode,"",IF(MOD(O$2,ROUND(INDEX(Alternativ2[#All],MATCH('Kontantstrøm alt. 2'!$C3,Alternativ2[[#All],[Komponent/Løsning 
(NB! Bruk unike navn)]],0),MATCH($D5,Alternativ2[#Headers],0)+1),0))=0,INDEX(Alternativ2[#All],MATCH('Kontantstrøm alt. 2'!$C3,Alternativ2[[#All],[Komponent/Løsning 
(NB! Bruk unike navn)]],0),MATCH($D5,Alternativ2[#Headers],0)),0)),"")</f>
        <v>10000</v>
      </c>
      <c r="P5" s="2">
        <f ca="1">IFERROR(IF(P$2&gt;Analyseperiode,"",IF(MOD(P$2,ROUND(INDEX(Alternativ2[#All],MATCH('Kontantstrøm alt. 2'!$C3,Alternativ2[[#All],[Komponent/Løsning 
(NB! Bruk unike navn)]],0),MATCH($D5,Alternativ2[#Headers],0)+1),0))=0,INDEX(Alternativ2[#All],MATCH('Kontantstrøm alt. 2'!$C3,Alternativ2[[#All],[Komponent/Løsning 
(NB! Bruk unike navn)]],0),MATCH($D5,Alternativ2[#Headers],0)),0)),"")</f>
        <v>0</v>
      </c>
      <c r="Q5" s="2">
        <f ca="1">IFERROR(IF(Q$2&gt;Analyseperiode,"",IF(MOD(Q$2,ROUND(INDEX(Alternativ2[#All],MATCH('Kontantstrøm alt. 2'!$C3,Alternativ2[[#All],[Komponent/Løsning 
(NB! Bruk unike navn)]],0),MATCH($D5,Alternativ2[#Headers],0)+1),0))=0,INDEX(Alternativ2[#All],MATCH('Kontantstrøm alt. 2'!$C3,Alternativ2[[#All],[Komponent/Løsning 
(NB! Bruk unike navn)]],0),MATCH($D5,Alternativ2[#Headers],0)),0)),"")</f>
        <v>0</v>
      </c>
      <c r="R5" s="2">
        <f ca="1">IFERROR(IF(R$2&gt;Analyseperiode,"",IF(MOD(R$2,ROUND(INDEX(Alternativ2[#All],MATCH('Kontantstrøm alt. 2'!$C3,Alternativ2[[#All],[Komponent/Løsning 
(NB! Bruk unike navn)]],0),MATCH($D5,Alternativ2[#Headers],0)+1),0))=0,INDEX(Alternativ2[#All],MATCH('Kontantstrøm alt. 2'!$C3,Alternativ2[[#All],[Komponent/Løsning 
(NB! Bruk unike navn)]],0),MATCH($D5,Alternativ2[#Headers],0)),0)),"")</f>
        <v>0</v>
      </c>
      <c r="S5" s="2">
        <f ca="1">IFERROR(IF(S$2&gt;Analyseperiode,"",IF(MOD(S$2,ROUND(INDEX(Alternativ2[#All],MATCH('Kontantstrøm alt. 2'!$C3,Alternativ2[[#All],[Komponent/Løsning 
(NB! Bruk unike navn)]],0),MATCH($D5,Alternativ2[#Headers],0)+1),0))=0,INDEX(Alternativ2[#All],MATCH('Kontantstrøm alt. 2'!$C3,Alternativ2[[#All],[Komponent/Løsning 
(NB! Bruk unike navn)]],0),MATCH($D5,Alternativ2[#Headers],0)),0)),"")</f>
        <v>0</v>
      </c>
      <c r="T5" s="2">
        <f ca="1">IFERROR(IF(T$2&gt;Analyseperiode,"",IF(MOD(T$2,ROUND(INDEX(Alternativ2[#All],MATCH('Kontantstrøm alt. 2'!$C3,Alternativ2[[#All],[Komponent/Løsning 
(NB! Bruk unike navn)]],0),MATCH($D5,Alternativ2[#Headers],0)+1),0))=0,INDEX(Alternativ2[#All],MATCH('Kontantstrøm alt. 2'!$C3,Alternativ2[[#All],[Komponent/Løsning 
(NB! Bruk unike navn)]],0),MATCH($D5,Alternativ2[#Headers],0)),0)),"")</f>
        <v>10000</v>
      </c>
      <c r="U5" s="2">
        <f ca="1">IFERROR(IF(U$2&gt;Analyseperiode,"",IF(MOD(U$2,ROUND(INDEX(Alternativ2[#All],MATCH('Kontantstrøm alt. 2'!$C3,Alternativ2[[#All],[Komponent/Løsning 
(NB! Bruk unike navn)]],0),MATCH($D5,Alternativ2[#Headers],0)+1),0))=0,INDEX(Alternativ2[#All],MATCH('Kontantstrøm alt. 2'!$C3,Alternativ2[[#All],[Komponent/Løsning 
(NB! Bruk unike navn)]],0),MATCH($D5,Alternativ2[#Headers],0)),0)),"")</f>
        <v>0</v>
      </c>
      <c r="V5" s="2">
        <f ca="1">IFERROR(IF(V$2&gt;Analyseperiode,"",IF(MOD(V$2,ROUND(INDEX(Alternativ2[#All],MATCH('Kontantstrøm alt. 2'!$C3,Alternativ2[[#All],[Komponent/Løsning 
(NB! Bruk unike navn)]],0),MATCH($D5,Alternativ2[#Headers],0)+1),0))=0,INDEX(Alternativ2[#All],MATCH('Kontantstrøm alt. 2'!$C3,Alternativ2[[#All],[Komponent/Løsning 
(NB! Bruk unike navn)]],0),MATCH($D5,Alternativ2[#Headers],0)),0)),"")</f>
        <v>0</v>
      </c>
      <c r="W5" s="2">
        <f ca="1">IFERROR(IF(W$2&gt;Analyseperiode,"",IF(MOD(W$2,ROUND(INDEX(Alternativ2[#All],MATCH('Kontantstrøm alt. 2'!$C3,Alternativ2[[#All],[Komponent/Løsning 
(NB! Bruk unike navn)]],0),MATCH($D5,Alternativ2[#Headers],0)+1),0))=0,INDEX(Alternativ2[#All],MATCH('Kontantstrøm alt. 2'!$C3,Alternativ2[[#All],[Komponent/Løsning 
(NB! Bruk unike navn)]],0),MATCH($D5,Alternativ2[#Headers],0)),0)),"")</f>
        <v>0</v>
      </c>
      <c r="X5" s="2">
        <f ca="1">IFERROR(IF(X$2&gt;Analyseperiode,"",IF(MOD(X$2,ROUND(INDEX(Alternativ2[#All],MATCH('Kontantstrøm alt. 2'!$C3,Alternativ2[[#All],[Komponent/Løsning 
(NB! Bruk unike navn)]],0),MATCH($D5,Alternativ2[#Headers],0)+1),0))=0,INDEX(Alternativ2[#All],MATCH('Kontantstrøm alt. 2'!$C3,Alternativ2[[#All],[Komponent/Løsning 
(NB! Bruk unike navn)]],0),MATCH($D5,Alternativ2[#Headers],0)),0)),"")</f>
        <v>0</v>
      </c>
      <c r="Y5" s="2">
        <f ca="1">IFERROR(IF(Y$2&gt;Analyseperiode,"",IF(MOD(Y$2,ROUND(INDEX(Alternativ2[#All],MATCH('Kontantstrøm alt. 2'!$C3,Alternativ2[[#All],[Komponent/Løsning 
(NB! Bruk unike navn)]],0),MATCH($D5,Alternativ2[#Headers],0)+1),0))=0,INDEX(Alternativ2[#All],MATCH('Kontantstrøm alt. 2'!$C3,Alternativ2[[#All],[Komponent/Løsning 
(NB! Bruk unike navn)]],0),MATCH($D5,Alternativ2[#Headers],0)),0)),"")</f>
        <v>10000</v>
      </c>
      <c r="Z5" s="2">
        <f ca="1">IFERROR(IF(Z$2&gt;Analyseperiode,"",IF(MOD(Z$2,ROUND(INDEX(Alternativ2[#All],MATCH('Kontantstrøm alt. 2'!$C3,Alternativ2[[#All],[Komponent/Løsning 
(NB! Bruk unike navn)]],0),MATCH($D5,Alternativ2[#Headers],0)+1),0))=0,INDEX(Alternativ2[#All],MATCH('Kontantstrøm alt. 2'!$C3,Alternativ2[[#All],[Komponent/Løsning 
(NB! Bruk unike navn)]],0),MATCH($D5,Alternativ2[#Headers],0)),0)),"")</f>
        <v>0</v>
      </c>
      <c r="AA5" s="2">
        <f ca="1">IFERROR(IF(AA$2&gt;Analyseperiode,"",IF(MOD(AA$2,ROUND(INDEX(Alternativ2[#All],MATCH('Kontantstrøm alt. 2'!$C3,Alternativ2[[#All],[Komponent/Løsning 
(NB! Bruk unike navn)]],0),MATCH($D5,Alternativ2[#Headers],0)+1),0))=0,INDEX(Alternativ2[#All],MATCH('Kontantstrøm alt. 2'!$C3,Alternativ2[[#All],[Komponent/Løsning 
(NB! Bruk unike navn)]],0),MATCH($D5,Alternativ2[#Headers],0)),0)),"")</f>
        <v>0</v>
      </c>
      <c r="AB5" s="2">
        <f ca="1">IFERROR(IF(AB$2&gt;Analyseperiode,"",IF(MOD(AB$2,ROUND(INDEX(Alternativ2[#All],MATCH('Kontantstrøm alt. 2'!$C3,Alternativ2[[#All],[Komponent/Løsning 
(NB! Bruk unike navn)]],0),MATCH($D5,Alternativ2[#Headers],0)+1),0))=0,INDEX(Alternativ2[#All],MATCH('Kontantstrøm alt. 2'!$C3,Alternativ2[[#All],[Komponent/Løsning 
(NB! Bruk unike navn)]],0),MATCH($D5,Alternativ2[#Headers],0)),0)),"")</f>
        <v>0</v>
      </c>
      <c r="AC5" s="2">
        <f ca="1">IFERROR(IF(AC$2&gt;Analyseperiode,"",IF(MOD(AC$2,ROUND(INDEX(Alternativ2[#All],MATCH('Kontantstrøm alt. 2'!$C3,Alternativ2[[#All],[Komponent/Løsning 
(NB! Bruk unike navn)]],0),MATCH($D5,Alternativ2[#Headers],0)+1),0))=0,INDEX(Alternativ2[#All],MATCH('Kontantstrøm alt. 2'!$C3,Alternativ2[[#All],[Komponent/Løsning 
(NB! Bruk unike navn)]],0),MATCH($D5,Alternativ2[#Headers],0)),0)),"")</f>
        <v>0</v>
      </c>
      <c r="AD5" s="2">
        <f ca="1">IFERROR(IF(AD$2&gt;Analyseperiode,"",IF(MOD(AD$2,ROUND(INDEX(Alternativ2[#All],MATCH('Kontantstrøm alt. 2'!$C3,Alternativ2[[#All],[Komponent/Løsning 
(NB! Bruk unike navn)]],0),MATCH($D5,Alternativ2[#Headers],0)+1),0))=0,INDEX(Alternativ2[#All],MATCH('Kontantstrøm alt. 2'!$C3,Alternativ2[[#All],[Komponent/Løsning 
(NB! Bruk unike navn)]],0),MATCH($D5,Alternativ2[#Headers],0)),0)),"")</f>
        <v>10000</v>
      </c>
      <c r="AE5" s="2">
        <f ca="1">IFERROR(IF(AE$2&gt;Analyseperiode,"",IF(MOD(AE$2,ROUND(INDEX(Alternativ2[#All],MATCH('Kontantstrøm alt. 2'!$C3,Alternativ2[[#All],[Komponent/Løsning 
(NB! Bruk unike navn)]],0),MATCH($D5,Alternativ2[#Headers],0)+1),0))=0,INDEX(Alternativ2[#All],MATCH('Kontantstrøm alt. 2'!$C3,Alternativ2[[#All],[Komponent/Løsning 
(NB! Bruk unike navn)]],0),MATCH($D5,Alternativ2[#Headers],0)),0)),"")</f>
        <v>0</v>
      </c>
      <c r="AF5" s="2">
        <f ca="1">IFERROR(IF(AF$2&gt;Analyseperiode,"",IF(MOD(AF$2,ROUND(INDEX(Alternativ2[#All],MATCH('Kontantstrøm alt. 2'!$C3,Alternativ2[[#All],[Komponent/Løsning 
(NB! Bruk unike navn)]],0),MATCH($D5,Alternativ2[#Headers],0)+1),0))=0,INDEX(Alternativ2[#All],MATCH('Kontantstrøm alt. 2'!$C3,Alternativ2[[#All],[Komponent/Løsning 
(NB! Bruk unike navn)]],0),MATCH($D5,Alternativ2[#Headers],0)),0)),"")</f>
        <v>0</v>
      </c>
      <c r="AG5" s="2">
        <f ca="1">IFERROR(IF(AG$2&gt;Analyseperiode,"",IF(MOD(AG$2,ROUND(INDEX(Alternativ2[#All],MATCH('Kontantstrøm alt. 2'!$C3,Alternativ2[[#All],[Komponent/Løsning 
(NB! Bruk unike navn)]],0),MATCH($D5,Alternativ2[#Headers],0)+1),0))=0,INDEX(Alternativ2[#All],MATCH('Kontantstrøm alt. 2'!$C3,Alternativ2[[#All],[Komponent/Løsning 
(NB! Bruk unike navn)]],0),MATCH($D5,Alternativ2[#Headers],0)),0)),"")</f>
        <v>0</v>
      </c>
      <c r="AH5" s="2">
        <f ca="1">IFERROR(IF(AH$2&gt;Analyseperiode,"",IF(MOD(AH$2,ROUND(INDEX(Alternativ2[#All],MATCH('Kontantstrøm alt. 2'!$C3,Alternativ2[[#All],[Komponent/Løsning 
(NB! Bruk unike navn)]],0),MATCH($D5,Alternativ2[#Headers],0)+1),0))=0,INDEX(Alternativ2[#All],MATCH('Kontantstrøm alt. 2'!$C3,Alternativ2[[#All],[Komponent/Løsning 
(NB! Bruk unike navn)]],0),MATCH($D5,Alternativ2[#Headers],0)),0)),"")</f>
        <v>0</v>
      </c>
      <c r="AI5" s="2">
        <f ca="1">IFERROR(IF(AI$2&gt;Analyseperiode,"",IF(MOD(AI$2,ROUND(INDEX(Alternativ2[#All],MATCH('Kontantstrøm alt. 2'!$C3,Alternativ2[[#All],[Komponent/Løsning 
(NB! Bruk unike navn)]],0),MATCH($D5,Alternativ2[#Headers],0)+1),0))=0,INDEX(Alternativ2[#All],MATCH('Kontantstrøm alt. 2'!$C3,Alternativ2[[#All],[Komponent/Løsning 
(NB! Bruk unike navn)]],0),MATCH($D5,Alternativ2[#Headers],0)),0)),"")</f>
        <v>10000</v>
      </c>
      <c r="AJ5" s="2" t="str">
        <f>IFERROR(IF(AJ$2&gt;Analyseperiode,"",IF(MOD(AJ$2,ROUND(INDEX(Alternativ2[#All],MATCH('Kontantstrøm alt. 2'!$C3,Alternativ2[[#All],[Komponent/Løsning 
(NB! Bruk unike navn)]],0),MATCH($D5,Alternativ2[#Headers],0)+1),0))=0,INDEX(Alternativ2[#All],MATCH('Kontantstrøm alt. 2'!$C3,Alternativ2[[#All],[Komponent/Løsning 
(NB! Bruk unike navn)]],0),MATCH($D5,Alternativ2[#Headers],0)),0)),"")</f>
        <v/>
      </c>
      <c r="AK5" s="2" t="str">
        <f>IFERROR(IF(AK$2&gt;Analyseperiode,"",IF(MOD(AK$2,ROUND(INDEX(Alternativ2[#All],MATCH('Kontantstrøm alt. 2'!$C3,Alternativ2[[#All],[Komponent/Løsning 
(NB! Bruk unike navn)]],0),MATCH($D5,Alternativ2[#Headers],0)+1),0))=0,INDEX(Alternativ2[#All],MATCH('Kontantstrøm alt. 2'!$C3,Alternativ2[[#All],[Komponent/Løsning 
(NB! Bruk unike navn)]],0),MATCH($D5,Alternativ2[#Headers],0)),0)),"")</f>
        <v/>
      </c>
      <c r="AL5" s="2" t="str">
        <f>IFERROR(IF(AL$2&gt;Analyseperiode,"",IF(MOD(AL$2,ROUND(INDEX(Alternativ2[#All],MATCH('Kontantstrøm alt. 2'!$C3,Alternativ2[[#All],[Komponent/Løsning 
(NB! Bruk unike navn)]],0),MATCH($D5,Alternativ2[#Headers],0)+1),0))=0,INDEX(Alternativ2[#All],MATCH('Kontantstrøm alt. 2'!$C3,Alternativ2[[#All],[Komponent/Løsning 
(NB! Bruk unike navn)]],0),MATCH($D5,Alternativ2[#Headers],0)),0)),"")</f>
        <v/>
      </c>
      <c r="AM5" s="2" t="str">
        <f>IFERROR(IF(AM$2&gt;Analyseperiode,"",IF(MOD(AM$2,ROUND(INDEX(Alternativ2[#All],MATCH('Kontantstrøm alt. 2'!$C3,Alternativ2[[#All],[Komponent/Løsning 
(NB! Bruk unike navn)]],0),MATCH($D5,Alternativ2[#Headers],0)+1),0))=0,INDEX(Alternativ2[#All],MATCH('Kontantstrøm alt. 2'!$C3,Alternativ2[[#All],[Komponent/Løsning 
(NB! Bruk unike navn)]],0),MATCH($D5,Alternativ2[#Headers],0)),0)),"")</f>
        <v/>
      </c>
      <c r="AN5" s="2" t="str">
        <f>IFERROR(IF(AN$2&gt;Analyseperiode,"",IF(MOD(AN$2,ROUND(INDEX(Alternativ2[#All],MATCH('Kontantstrøm alt. 2'!$C3,Alternativ2[[#All],[Komponent/Løsning 
(NB! Bruk unike navn)]],0),MATCH($D5,Alternativ2[#Headers],0)+1),0))=0,INDEX(Alternativ2[#All],MATCH('Kontantstrøm alt. 2'!$C3,Alternativ2[[#All],[Komponent/Løsning 
(NB! Bruk unike navn)]],0),MATCH($D5,Alternativ2[#Headers],0)),0)),"")</f>
        <v/>
      </c>
      <c r="AO5" s="2" t="str">
        <f>IFERROR(IF(AO$2&gt;Analyseperiode,"",IF(MOD(AO$2,ROUND(INDEX(Alternativ2[#All],MATCH('Kontantstrøm alt. 2'!$C3,Alternativ2[[#All],[Komponent/Løsning 
(NB! Bruk unike navn)]],0),MATCH($D5,Alternativ2[#Headers],0)+1),0))=0,INDEX(Alternativ2[#All],MATCH('Kontantstrøm alt. 2'!$C3,Alternativ2[[#All],[Komponent/Løsning 
(NB! Bruk unike navn)]],0),MATCH($D5,Alternativ2[#Headers],0)),0)),"")</f>
        <v/>
      </c>
      <c r="AP5" s="2" t="str">
        <f>IFERROR(IF(AP$2&gt;Analyseperiode,"",IF(MOD(AP$2,ROUND(INDEX(Alternativ2[#All],MATCH('Kontantstrøm alt. 2'!$C3,Alternativ2[[#All],[Komponent/Løsning 
(NB! Bruk unike navn)]],0),MATCH($D5,Alternativ2[#Headers],0)+1),0))=0,INDEX(Alternativ2[#All],MATCH('Kontantstrøm alt. 2'!$C3,Alternativ2[[#All],[Komponent/Løsning 
(NB! Bruk unike navn)]],0),MATCH($D5,Alternativ2[#Headers],0)),0)),"")</f>
        <v/>
      </c>
      <c r="AQ5" s="2" t="str">
        <f>IFERROR(IF(AQ$2&gt;Analyseperiode,"",IF(MOD(AQ$2,ROUND(INDEX(Alternativ2[#All],MATCH('Kontantstrøm alt. 2'!$C3,Alternativ2[[#All],[Komponent/Løsning 
(NB! Bruk unike navn)]],0),MATCH($D5,Alternativ2[#Headers],0)+1),0))=0,INDEX(Alternativ2[#All],MATCH('Kontantstrøm alt. 2'!$C3,Alternativ2[[#All],[Komponent/Løsning 
(NB! Bruk unike navn)]],0),MATCH($D5,Alternativ2[#Headers],0)),0)),"")</f>
        <v/>
      </c>
      <c r="AR5" s="2" t="str">
        <f>IFERROR(IF(AR$2&gt;Analyseperiode,"",IF(MOD(AR$2,ROUND(INDEX(Alternativ2[#All],MATCH('Kontantstrøm alt. 2'!$C3,Alternativ2[[#All],[Komponent/Løsning 
(NB! Bruk unike navn)]],0),MATCH($D5,Alternativ2[#Headers],0)+1),0))=0,INDEX(Alternativ2[#All],MATCH('Kontantstrøm alt. 2'!$C3,Alternativ2[[#All],[Komponent/Løsning 
(NB! Bruk unike navn)]],0),MATCH($D5,Alternativ2[#Headers],0)),0)),"")</f>
        <v/>
      </c>
      <c r="AS5" s="2" t="str">
        <f>IFERROR(IF(AS$2&gt;Analyseperiode,"",IF(MOD(AS$2,ROUND(INDEX(Alternativ2[#All],MATCH('Kontantstrøm alt. 2'!$C3,Alternativ2[[#All],[Komponent/Løsning 
(NB! Bruk unike navn)]],0),MATCH($D5,Alternativ2[#Headers],0)+1),0))=0,INDEX(Alternativ2[#All],MATCH('Kontantstrøm alt. 2'!$C3,Alternativ2[[#All],[Komponent/Løsning 
(NB! Bruk unike navn)]],0),MATCH($D5,Alternativ2[#Headers],0)),0)),"")</f>
        <v/>
      </c>
      <c r="AT5" s="2" t="str">
        <f>IFERROR(IF(AT$2&gt;Analyseperiode,"",IF(MOD(AT$2,ROUND(INDEX(Alternativ2[#All],MATCH('Kontantstrøm alt. 2'!$C3,Alternativ2[[#All],[Komponent/Løsning 
(NB! Bruk unike navn)]],0),MATCH($D5,Alternativ2[#Headers],0)+1),0))=0,INDEX(Alternativ2[#All],MATCH('Kontantstrøm alt. 2'!$C3,Alternativ2[[#All],[Komponent/Løsning 
(NB! Bruk unike navn)]],0),MATCH($D5,Alternativ2[#Headers],0)),0)),"")</f>
        <v/>
      </c>
      <c r="AU5" s="2" t="str">
        <f>IFERROR(IF(AU$2&gt;Analyseperiode,"",IF(MOD(AU$2,ROUND(INDEX(Alternativ2[#All],MATCH('Kontantstrøm alt. 2'!$C3,Alternativ2[[#All],[Komponent/Løsning 
(NB! Bruk unike navn)]],0),MATCH($D5,Alternativ2[#Headers],0)+1),0))=0,INDEX(Alternativ2[#All],MATCH('Kontantstrøm alt. 2'!$C3,Alternativ2[[#All],[Komponent/Løsning 
(NB! Bruk unike navn)]],0),MATCH($D5,Alternativ2[#Headers],0)),0)),"")</f>
        <v/>
      </c>
      <c r="AV5" s="2" t="str">
        <f>IFERROR(IF(AV$2&gt;Analyseperiode,"",IF(MOD(AV$2,ROUND(INDEX(Alternativ2[#All],MATCH('Kontantstrøm alt. 2'!$C3,Alternativ2[[#All],[Komponent/Løsning 
(NB! Bruk unike navn)]],0),MATCH($D5,Alternativ2[#Headers],0)+1),0))=0,INDEX(Alternativ2[#All],MATCH('Kontantstrøm alt. 2'!$C3,Alternativ2[[#All],[Komponent/Løsning 
(NB! Bruk unike navn)]],0),MATCH($D5,Alternativ2[#Headers],0)),0)),"")</f>
        <v/>
      </c>
      <c r="AW5" s="2" t="str">
        <f>IFERROR(IF(AW$2&gt;Analyseperiode,"",IF(MOD(AW$2,ROUND(INDEX(Alternativ2[#All],MATCH('Kontantstrøm alt. 2'!$C3,Alternativ2[[#All],[Komponent/Løsning 
(NB! Bruk unike navn)]],0),MATCH($D5,Alternativ2[#Headers],0)+1),0))=0,INDEX(Alternativ2[#All],MATCH('Kontantstrøm alt. 2'!$C3,Alternativ2[[#All],[Komponent/Løsning 
(NB! Bruk unike navn)]],0),MATCH($D5,Alternativ2[#Headers],0)),0)),"")</f>
        <v/>
      </c>
      <c r="AX5" s="2" t="str">
        <f>IFERROR(IF(AX$2&gt;Analyseperiode,"",IF(MOD(AX$2,ROUND(INDEX(Alternativ2[#All],MATCH('Kontantstrøm alt. 2'!$C3,Alternativ2[[#All],[Komponent/Løsning 
(NB! Bruk unike navn)]],0),MATCH($D5,Alternativ2[#Headers],0)+1),0))=0,INDEX(Alternativ2[#All],MATCH('Kontantstrøm alt. 2'!$C3,Alternativ2[[#All],[Komponent/Løsning 
(NB! Bruk unike navn)]],0),MATCH($D5,Alternativ2[#Headers],0)),0)),"")</f>
        <v/>
      </c>
      <c r="AY5" s="2" t="str">
        <f>IFERROR(IF(AY$2&gt;Analyseperiode,"",IF(MOD(AY$2,ROUND(INDEX(Alternativ2[#All],MATCH('Kontantstrøm alt. 2'!$C3,Alternativ2[[#All],[Komponent/Løsning 
(NB! Bruk unike navn)]],0),MATCH($D5,Alternativ2[#Headers],0)+1),0))=0,INDEX(Alternativ2[#All],MATCH('Kontantstrøm alt. 2'!$C3,Alternativ2[[#All],[Komponent/Løsning 
(NB! Bruk unike navn)]],0),MATCH($D5,Alternativ2[#Headers],0)),0)),"")</f>
        <v/>
      </c>
      <c r="AZ5" s="2" t="str">
        <f>IFERROR(IF(AZ$2&gt;Analyseperiode,"",IF(MOD(AZ$2,ROUND(INDEX(Alternativ2[#All],MATCH('Kontantstrøm alt. 2'!$C3,Alternativ2[[#All],[Komponent/Løsning 
(NB! Bruk unike navn)]],0),MATCH($D5,Alternativ2[#Headers],0)+1),0))=0,INDEX(Alternativ2[#All],MATCH('Kontantstrøm alt. 2'!$C3,Alternativ2[[#All],[Komponent/Løsning 
(NB! Bruk unike navn)]],0),MATCH($D5,Alternativ2[#Headers],0)),0)),"")</f>
        <v/>
      </c>
      <c r="BA5" s="2" t="str">
        <f>IFERROR(IF(BA$2&gt;Analyseperiode,"",IF(MOD(BA$2,ROUND(INDEX(Alternativ2[#All],MATCH('Kontantstrøm alt. 2'!$C3,Alternativ2[[#All],[Komponent/Løsning 
(NB! Bruk unike navn)]],0),MATCH($D5,Alternativ2[#Headers],0)+1),0))=0,INDEX(Alternativ2[#All],MATCH('Kontantstrøm alt. 2'!$C3,Alternativ2[[#All],[Komponent/Løsning 
(NB! Bruk unike navn)]],0),MATCH($D5,Alternativ2[#Headers],0)),0)),"")</f>
        <v/>
      </c>
      <c r="BB5" s="2" t="str">
        <f>IFERROR(IF(BB$2&gt;Analyseperiode,"",IF(MOD(BB$2,ROUND(INDEX(Alternativ2[#All],MATCH('Kontantstrøm alt. 2'!$C3,Alternativ2[[#All],[Komponent/Løsning 
(NB! Bruk unike navn)]],0),MATCH($D5,Alternativ2[#Headers],0)+1),0))=0,INDEX(Alternativ2[#All],MATCH('Kontantstrøm alt. 2'!$C3,Alternativ2[[#All],[Komponent/Løsning 
(NB! Bruk unike navn)]],0),MATCH($D5,Alternativ2[#Headers],0)),0)),"")</f>
        <v/>
      </c>
      <c r="BC5" s="2" t="str">
        <f>IFERROR(IF(BC$2&gt;Analyseperiode,"",IF(MOD(BC$2,ROUND(INDEX(Alternativ2[#All],MATCH('Kontantstrøm alt. 2'!$C3,Alternativ2[[#All],[Komponent/Løsning 
(NB! Bruk unike navn)]],0),MATCH($D5,Alternativ2[#Headers],0)+1),0))=0,INDEX(Alternativ2[#All],MATCH('Kontantstrøm alt. 2'!$C3,Alternativ2[[#All],[Komponent/Løsning 
(NB! Bruk unike navn)]],0),MATCH($D5,Alternativ2[#Headers],0)),0)),"")</f>
        <v/>
      </c>
      <c r="BD5" s="2" t="str">
        <f>IFERROR(IF(BD$2&gt;Analyseperiode,"",IF(MOD(BD$2,ROUND(INDEX(Alternativ2[#All],MATCH('Kontantstrøm alt. 2'!$C3,Alternativ2[[#All],[Komponent/Løsning 
(NB! Bruk unike navn)]],0),MATCH($D5,Alternativ2[#Headers],0)+1),0))=0,INDEX(Alternativ2[#All],MATCH('Kontantstrøm alt. 2'!$C3,Alternativ2[[#All],[Komponent/Løsning 
(NB! Bruk unike navn)]],0),MATCH($D5,Alternativ2[#Headers],0)),0)),"")</f>
        <v/>
      </c>
      <c r="BE5" s="2" t="str">
        <f>IFERROR(IF(BE$2&gt;Analyseperiode,"",IF(MOD(BE$2,ROUND(INDEX(Alternativ2[#All],MATCH('Kontantstrøm alt. 2'!$C3,Alternativ2[[#All],[Komponent/Løsning 
(NB! Bruk unike navn)]],0),MATCH($D5,Alternativ2[#Headers],0)+1),0))=0,INDEX(Alternativ2[#All],MATCH('Kontantstrøm alt. 2'!$C3,Alternativ2[[#All],[Komponent/Løsning 
(NB! Bruk unike navn)]],0),MATCH($D5,Alternativ2[#Headers],0)),0)),"")</f>
        <v/>
      </c>
      <c r="BF5" s="2" t="str">
        <f>IFERROR(IF(BF$2&gt;Analyseperiode,"",IF(MOD(BF$2,ROUND(INDEX(Alternativ2[#All],MATCH('Kontantstrøm alt. 2'!$C3,Alternativ2[[#All],[Komponent/Løsning 
(NB! Bruk unike navn)]],0),MATCH($D5,Alternativ2[#Headers],0)+1),0))=0,INDEX(Alternativ2[#All],MATCH('Kontantstrøm alt. 2'!$C3,Alternativ2[[#All],[Komponent/Løsning 
(NB! Bruk unike navn)]],0),MATCH($D5,Alternativ2[#Headers],0)),0)),"")</f>
        <v/>
      </c>
      <c r="BG5" s="2" t="str">
        <f>IFERROR(IF(BG$2&gt;Analyseperiode,"",IF(MOD(BG$2,ROUND(INDEX(Alternativ2[#All],MATCH('Kontantstrøm alt. 2'!$C3,Alternativ2[[#All],[Komponent/Løsning 
(NB! Bruk unike navn)]],0),MATCH($D5,Alternativ2[#Headers],0)+1),0))=0,INDEX(Alternativ2[#All],MATCH('Kontantstrøm alt. 2'!$C3,Alternativ2[[#All],[Komponent/Løsning 
(NB! Bruk unike navn)]],0),MATCH($D5,Alternativ2[#Headers],0)),0)),"")</f>
        <v/>
      </c>
      <c r="BH5" s="2" t="str">
        <f>IFERROR(IF(BH$2&gt;Analyseperiode,"",IF(MOD(BH$2,ROUND(INDEX(Alternativ2[#All],MATCH('Kontantstrøm alt. 2'!$C3,Alternativ2[[#All],[Komponent/Løsning 
(NB! Bruk unike navn)]],0),MATCH($D5,Alternativ2[#Headers],0)+1),0))=0,INDEX(Alternativ2[#All],MATCH('Kontantstrøm alt. 2'!$C3,Alternativ2[[#All],[Komponent/Løsning 
(NB! Bruk unike navn)]],0),MATCH($D5,Alternativ2[#Headers],0)),0)),"")</f>
        <v/>
      </c>
      <c r="BI5" s="2" t="str">
        <f>IFERROR(IF(BI$2&gt;Analyseperiode,"",IF(MOD(BI$2,ROUND(INDEX(Alternativ2[#All],MATCH('Kontantstrøm alt. 2'!$C3,Alternativ2[[#All],[Komponent/Løsning 
(NB! Bruk unike navn)]],0),MATCH($D5,Alternativ2[#Headers],0)+1),0))=0,INDEX(Alternativ2[#All],MATCH('Kontantstrøm alt. 2'!$C3,Alternativ2[[#All],[Komponent/Løsning 
(NB! Bruk unike navn)]],0),MATCH($D5,Alternativ2[#Headers],0)),0)),"")</f>
        <v/>
      </c>
      <c r="BJ5" s="2" t="str">
        <f>IFERROR(IF(BJ$2&gt;Analyseperiode,"",IF(MOD(BJ$2,ROUND(INDEX(Alternativ2[#All],MATCH('Kontantstrøm alt. 2'!$C3,Alternativ2[[#All],[Komponent/Løsning 
(NB! Bruk unike navn)]],0),MATCH($D5,Alternativ2[#Headers],0)+1),0))=0,INDEX(Alternativ2[#All],MATCH('Kontantstrøm alt. 2'!$C3,Alternativ2[[#All],[Komponent/Løsning 
(NB! Bruk unike navn)]],0),MATCH($D5,Alternativ2[#Headers],0)),0)),"")</f>
        <v/>
      </c>
      <c r="BK5" s="2" t="str">
        <f>IFERROR(IF(BK$2&gt;Analyseperiode,"",IF(MOD(BK$2,ROUND(INDEX(Alternativ2[#All],MATCH('Kontantstrøm alt. 2'!$C3,Alternativ2[[#All],[Komponent/Løsning 
(NB! Bruk unike navn)]],0),MATCH($D5,Alternativ2[#Headers],0)+1),0))=0,INDEX(Alternativ2[#All],MATCH('Kontantstrøm alt. 2'!$C3,Alternativ2[[#All],[Komponent/Løsning 
(NB! Bruk unike navn)]],0),MATCH($D5,Alternativ2[#Headers],0)),0)),"")</f>
        <v/>
      </c>
      <c r="BL5" s="2" t="str">
        <f>IFERROR(IF(BL$2&gt;Analyseperiode,"",IF(MOD(BL$2,ROUND(INDEX(Alternativ2[#All],MATCH('Kontantstrøm alt. 2'!$C3,Alternativ2[[#All],[Komponent/Løsning 
(NB! Bruk unike navn)]],0),MATCH($D5,Alternativ2[#Headers],0)+1),0))=0,INDEX(Alternativ2[#All],MATCH('Kontantstrøm alt. 2'!$C3,Alternativ2[[#All],[Komponent/Løsning 
(NB! Bruk unike navn)]],0),MATCH($D5,Alternativ2[#Headers],0)),0)),"")</f>
        <v/>
      </c>
      <c r="BM5" s="2" t="str">
        <f>IFERROR(IF(BM$2&gt;Analyseperiode,"",IF(MOD(BM$2,ROUND(INDEX(Alternativ2[#All],MATCH('Kontantstrøm alt. 2'!$C3,Alternativ2[[#All],[Komponent/Løsning 
(NB! Bruk unike navn)]],0),MATCH($D5,Alternativ2[#Headers],0)+1),0))=0,INDEX(Alternativ2[#All],MATCH('Kontantstrøm alt. 2'!$C3,Alternativ2[[#All],[Komponent/Løsning 
(NB! Bruk unike navn)]],0),MATCH($D5,Alternativ2[#Headers],0)),0)),"")</f>
        <v/>
      </c>
    </row>
    <row r="6" spans="1:65" x14ac:dyDescent="0.2">
      <c r="B6" s="9">
        <f ca="1">IFERROR(NPV(Kalkrente,OFFSET('Kontantstrøm alt. 2'!$F6,0,0,1,Analyseperiode)),0)</f>
        <v>502025.64082142134</v>
      </c>
      <c r="C6" s="4"/>
      <c r="D6" t="str">
        <f>Alternativ2[[#Headers],[4.1 Utskiftning ]]</f>
        <v xml:space="preserve">4.1 Utskiftning </v>
      </c>
      <c r="E6" s="2"/>
      <c r="F6" s="2">
        <f ca="1">IFERROR(IF(F$2&gt;Analyseperiode,"",IF($F2=Analyseperiode,0,IF(MOD(F$2,ROUND(INDEX(Alternativ2[#All],MATCH('Kontantstrøm alt. 2'!$C3,Alternativ2[[#All],[Komponent/Løsning 
(NB! Bruk unike navn)]],0),MATCH($D6,Alternativ2[#Headers],0)+1),0))=0,INDEX(Alternativ2[#All],MATCH('Kontantstrøm alt. 2'!$C3,Alternativ2[[#All],[Komponent/Løsning 
(NB! Bruk unike navn)]],0),MATCH($D6,Alternativ2[#Headers],0)),0))),"")</f>
        <v>0</v>
      </c>
      <c r="G6" s="2">
        <f ca="1">IFERROR(IF(G$2&gt;Analyseperiode,"",IF($F2=Analyseperiode,0,IF(MOD(G$2,ROUND(INDEX(Alternativ2[#All],MATCH('Kontantstrøm alt. 2'!$C3,Alternativ2[[#All],[Komponent/Løsning 
(NB! Bruk unike navn)]],0),MATCH($D6,Alternativ2[#Headers],0)+1),0))=0,INDEX(Alternativ2[#All],MATCH('Kontantstrøm alt. 2'!$C3,Alternativ2[[#All],[Komponent/Løsning 
(NB! Bruk unike navn)]],0),MATCH($D6,Alternativ2[#Headers],0)),0))),"")</f>
        <v>0</v>
      </c>
      <c r="H6" s="2">
        <f ca="1">IFERROR(IF(H$2&gt;Analyseperiode,"",IF($F2=Analyseperiode,0,IF(MOD(H$2,ROUND(INDEX(Alternativ2[#All],MATCH('Kontantstrøm alt. 2'!$C3,Alternativ2[[#All],[Komponent/Løsning 
(NB! Bruk unike navn)]],0),MATCH($D6,Alternativ2[#Headers],0)+1),0))=0,INDEX(Alternativ2[#All],MATCH('Kontantstrøm alt. 2'!$C3,Alternativ2[[#All],[Komponent/Løsning 
(NB! Bruk unike navn)]],0),MATCH($D6,Alternativ2[#Headers],0)),0))),"")</f>
        <v>0</v>
      </c>
      <c r="I6" s="2">
        <f ca="1">IFERROR(IF(I$2&gt;Analyseperiode,"",IF($F2=Analyseperiode,0,IF(MOD(I$2,ROUND(INDEX(Alternativ2[#All],MATCH('Kontantstrøm alt. 2'!$C3,Alternativ2[[#All],[Komponent/Løsning 
(NB! Bruk unike navn)]],0),MATCH($D6,Alternativ2[#Headers],0)+1),0))=0,INDEX(Alternativ2[#All],MATCH('Kontantstrøm alt. 2'!$C3,Alternativ2[[#All],[Komponent/Løsning 
(NB! Bruk unike navn)]],0),MATCH($D6,Alternativ2[#Headers],0)),0))),"")</f>
        <v>0</v>
      </c>
      <c r="J6" s="2">
        <f ca="1">IFERROR(IF(J$2&gt;Analyseperiode,"",IF($F2=Analyseperiode,0,IF(MOD(J$2,ROUND(INDEX(Alternativ2[#All],MATCH('Kontantstrøm alt. 2'!$C3,Alternativ2[[#All],[Komponent/Løsning 
(NB! Bruk unike navn)]],0),MATCH($D6,Alternativ2[#Headers],0)+1),0))=0,INDEX(Alternativ2[#All],MATCH('Kontantstrøm alt. 2'!$C3,Alternativ2[[#All],[Komponent/Løsning 
(NB! Bruk unike navn)]],0),MATCH($D6,Alternativ2[#Headers],0)),0))),"")</f>
        <v>0</v>
      </c>
      <c r="K6" s="2">
        <f ca="1">IFERROR(IF(K$2&gt;Analyseperiode,"",IF($F2=Analyseperiode,0,IF(MOD(K$2,ROUND(INDEX(Alternativ2[#All],MATCH('Kontantstrøm alt. 2'!$C3,Alternativ2[[#All],[Komponent/Løsning 
(NB! Bruk unike navn)]],0),MATCH($D6,Alternativ2[#Headers],0)+1),0))=0,INDEX(Alternativ2[#All],MATCH('Kontantstrøm alt. 2'!$C3,Alternativ2[[#All],[Komponent/Løsning 
(NB! Bruk unike navn)]],0),MATCH($D6,Alternativ2[#Headers],0)),0))),"")</f>
        <v>0</v>
      </c>
      <c r="L6" s="2">
        <f ca="1">IFERROR(IF(L$2&gt;Analyseperiode,"",IF($F2=Analyseperiode,0,IF(MOD(L$2,ROUND(INDEX(Alternativ2[#All],MATCH('Kontantstrøm alt. 2'!$C3,Alternativ2[[#All],[Komponent/Løsning 
(NB! Bruk unike navn)]],0),MATCH($D6,Alternativ2[#Headers],0)+1),0))=0,INDEX(Alternativ2[#All],MATCH('Kontantstrøm alt. 2'!$C3,Alternativ2[[#All],[Komponent/Løsning 
(NB! Bruk unike navn)]],0),MATCH($D6,Alternativ2[#Headers],0)),0))),"")</f>
        <v>0</v>
      </c>
      <c r="M6" s="2">
        <f ca="1">IFERROR(IF(M$2&gt;Analyseperiode,"",IF($F2=Analyseperiode,0,IF(MOD(M$2,ROUND(INDEX(Alternativ2[#All],MATCH('Kontantstrøm alt. 2'!$C3,Alternativ2[[#All],[Komponent/Løsning 
(NB! Bruk unike navn)]],0),MATCH($D6,Alternativ2[#Headers],0)+1),0))=0,INDEX(Alternativ2[#All],MATCH('Kontantstrøm alt. 2'!$C3,Alternativ2[[#All],[Komponent/Løsning 
(NB! Bruk unike navn)]],0),MATCH($D6,Alternativ2[#Headers],0)),0))),"")</f>
        <v>0</v>
      </c>
      <c r="N6" s="2">
        <f ca="1">IFERROR(IF(N$2&gt;Analyseperiode,"",IF($F2=Analyseperiode,0,IF(MOD(N$2,ROUND(INDEX(Alternativ2[#All],MATCH('Kontantstrøm alt. 2'!$C3,Alternativ2[[#All],[Komponent/Løsning 
(NB! Bruk unike navn)]],0),MATCH($D6,Alternativ2[#Headers],0)+1),0))=0,INDEX(Alternativ2[#All],MATCH('Kontantstrøm alt. 2'!$C3,Alternativ2[[#All],[Komponent/Løsning 
(NB! Bruk unike navn)]],0),MATCH($D6,Alternativ2[#Headers],0)),0))),"")</f>
        <v>0</v>
      </c>
      <c r="O6" s="2">
        <f ca="1">IFERROR(IF(O$2&gt;Analyseperiode,"",IF($F2=Analyseperiode,0,IF(MOD(O$2,ROUND(INDEX(Alternativ2[#All],MATCH('Kontantstrøm alt. 2'!$C3,Alternativ2[[#All],[Komponent/Løsning 
(NB! Bruk unike navn)]],0),MATCH($D6,Alternativ2[#Headers],0)+1),0))=0,INDEX(Alternativ2[#All],MATCH('Kontantstrøm alt. 2'!$C3,Alternativ2[[#All],[Komponent/Løsning 
(NB! Bruk unike navn)]],0),MATCH($D6,Alternativ2[#Headers],0)),0))),"")</f>
        <v>0</v>
      </c>
      <c r="P6" s="2">
        <f ca="1">IFERROR(IF(P$2&gt;Analyseperiode,"",IF($F2=Analyseperiode,0,IF(MOD(P$2,ROUND(INDEX(Alternativ2[#All],MATCH('Kontantstrøm alt. 2'!$C3,Alternativ2[[#All],[Komponent/Løsning 
(NB! Bruk unike navn)]],0),MATCH($D6,Alternativ2[#Headers],0)+1),0))=0,INDEX(Alternativ2[#All],MATCH('Kontantstrøm alt. 2'!$C3,Alternativ2[[#All],[Komponent/Løsning 
(NB! Bruk unike navn)]],0),MATCH($D6,Alternativ2[#Headers],0)),0))),"")</f>
        <v>0</v>
      </c>
      <c r="Q6" s="2">
        <f ca="1">IFERROR(IF(Q$2&gt;Analyseperiode,"",IF($F2=Analyseperiode,0,IF(MOD(Q$2,ROUND(INDEX(Alternativ2[#All],MATCH('Kontantstrøm alt. 2'!$C3,Alternativ2[[#All],[Komponent/Løsning 
(NB! Bruk unike navn)]],0),MATCH($D6,Alternativ2[#Headers],0)+1),0))=0,INDEX(Alternativ2[#All],MATCH('Kontantstrøm alt. 2'!$C3,Alternativ2[[#All],[Komponent/Løsning 
(NB! Bruk unike navn)]],0),MATCH($D6,Alternativ2[#Headers],0)),0))),"")</f>
        <v>0</v>
      </c>
      <c r="R6" s="2">
        <f ca="1">IFERROR(IF(R$2&gt;Analyseperiode,"",IF($F2=Analyseperiode,0,IF(MOD(R$2,ROUND(INDEX(Alternativ2[#All],MATCH('Kontantstrøm alt. 2'!$C3,Alternativ2[[#All],[Komponent/Løsning 
(NB! Bruk unike navn)]],0),MATCH($D6,Alternativ2[#Headers],0)+1),0))=0,INDEX(Alternativ2[#All],MATCH('Kontantstrøm alt. 2'!$C3,Alternativ2[[#All],[Komponent/Løsning 
(NB! Bruk unike navn)]],0),MATCH($D6,Alternativ2[#Headers],0)),0))),"")</f>
        <v>0</v>
      </c>
      <c r="S6" s="2">
        <f ca="1">IFERROR(IF(S$2&gt;Analyseperiode,"",IF($F2=Analyseperiode,0,IF(MOD(S$2,ROUND(INDEX(Alternativ2[#All],MATCH('Kontantstrøm alt. 2'!$C3,Alternativ2[[#All],[Komponent/Løsning 
(NB! Bruk unike navn)]],0),MATCH($D6,Alternativ2[#Headers],0)+1),0))=0,INDEX(Alternativ2[#All],MATCH('Kontantstrøm alt. 2'!$C3,Alternativ2[[#All],[Komponent/Løsning 
(NB! Bruk unike navn)]],0),MATCH($D6,Alternativ2[#Headers],0)),0))),"")</f>
        <v>0</v>
      </c>
      <c r="T6" s="2">
        <f ca="1">IFERROR(IF(T$2&gt;Analyseperiode,"",IF($F2=Analyseperiode,0,IF(MOD(T$2,ROUND(INDEX(Alternativ2[#All],MATCH('Kontantstrøm alt. 2'!$C3,Alternativ2[[#All],[Komponent/Løsning 
(NB! Bruk unike navn)]],0),MATCH($D6,Alternativ2[#Headers],0)+1),0))=0,INDEX(Alternativ2[#All],MATCH('Kontantstrøm alt. 2'!$C3,Alternativ2[[#All],[Komponent/Løsning 
(NB! Bruk unike navn)]],0),MATCH($D6,Alternativ2[#Headers],0)),0))),"")</f>
        <v>0</v>
      </c>
      <c r="U6" s="2">
        <f ca="1">IFERROR(IF(U$2&gt;Analyseperiode,"",IF($F2=Analyseperiode,0,IF(MOD(U$2,ROUND(INDEX(Alternativ2[#All],MATCH('Kontantstrøm alt. 2'!$C3,Alternativ2[[#All],[Komponent/Løsning 
(NB! Bruk unike navn)]],0),MATCH($D6,Alternativ2[#Headers],0)+1),0))=0,INDEX(Alternativ2[#All],MATCH('Kontantstrøm alt. 2'!$C3,Alternativ2[[#All],[Komponent/Løsning 
(NB! Bruk unike navn)]],0),MATCH($D6,Alternativ2[#Headers],0)),0))),"")</f>
        <v>0</v>
      </c>
      <c r="V6" s="2">
        <f ca="1">IFERROR(IF(V$2&gt;Analyseperiode,"",IF($F2=Analyseperiode,0,IF(MOD(V$2,ROUND(INDEX(Alternativ2[#All],MATCH('Kontantstrøm alt. 2'!$C3,Alternativ2[[#All],[Komponent/Løsning 
(NB! Bruk unike navn)]],0),MATCH($D6,Alternativ2[#Headers],0)+1),0))=0,INDEX(Alternativ2[#All],MATCH('Kontantstrøm alt. 2'!$C3,Alternativ2[[#All],[Komponent/Løsning 
(NB! Bruk unike navn)]],0),MATCH($D6,Alternativ2[#Headers],0)),0))),"")</f>
        <v>0</v>
      </c>
      <c r="W6" s="2">
        <f ca="1">IFERROR(IF(W$2&gt;Analyseperiode,"",IF($F2=Analyseperiode,0,IF(MOD(W$2,ROUND(INDEX(Alternativ2[#All],MATCH('Kontantstrøm alt. 2'!$C3,Alternativ2[[#All],[Komponent/Løsning 
(NB! Bruk unike navn)]],0),MATCH($D6,Alternativ2[#Headers],0)+1),0))=0,INDEX(Alternativ2[#All],MATCH('Kontantstrøm alt. 2'!$C3,Alternativ2[[#All],[Komponent/Løsning 
(NB! Bruk unike navn)]],0),MATCH($D6,Alternativ2[#Headers],0)),0))),"")</f>
        <v>0</v>
      </c>
      <c r="X6" s="2">
        <f ca="1">IFERROR(IF(X$2&gt;Analyseperiode,"",IF($F2=Analyseperiode,0,IF(MOD(X$2,ROUND(INDEX(Alternativ2[#All],MATCH('Kontantstrøm alt. 2'!$C3,Alternativ2[[#All],[Komponent/Løsning 
(NB! Bruk unike navn)]],0),MATCH($D6,Alternativ2[#Headers],0)+1),0))=0,INDEX(Alternativ2[#All],MATCH('Kontantstrøm alt. 2'!$C3,Alternativ2[[#All],[Komponent/Løsning 
(NB! Bruk unike navn)]],0),MATCH($D6,Alternativ2[#Headers],0)),0))),"")</f>
        <v>0</v>
      </c>
      <c r="Y6" s="2">
        <f ca="1">IFERROR(IF(Y$2&gt;Analyseperiode,"",IF($F2=Analyseperiode,0,IF(MOD(Y$2,ROUND(INDEX(Alternativ2[#All],MATCH('Kontantstrøm alt. 2'!$C3,Alternativ2[[#All],[Komponent/Løsning 
(NB! Bruk unike navn)]],0),MATCH($D6,Alternativ2[#Headers],0)+1),0))=0,INDEX(Alternativ2[#All],MATCH('Kontantstrøm alt. 2'!$C3,Alternativ2[[#All],[Komponent/Løsning 
(NB! Bruk unike navn)]],0),MATCH($D6,Alternativ2[#Headers],0)),0))),"")</f>
        <v>1100000</v>
      </c>
      <c r="Z6" s="2">
        <f ca="1">IFERROR(IF(Z$2&gt;Analyseperiode,"",IF($F2=Analyseperiode,0,IF(MOD(Z$2,ROUND(INDEX(Alternativ2[#All],MATCH('Kontantstrøm alt. 2'!$C3,Alternativ2[[#All],[Komponent/Løsning 
(NB! Bruk unike navn)]],0),MATCH($D6,Alternativ2[#Headers],0)+1),0))=0,INDEX(Alternativ2[#All],MATCH('Kontantstrøm alt. 2'!$C3,Alternativ2[[#All],[Komponent/Løsning 
(NB! Bruk unike navn)]],0),MATCH($D6,Alternativ2[#Headers],0)),0))),"")</f>
        <v>0</v>
      </c>
      <c r="AA6" s="2">
        <f ca="1">IFERROR(IF(AA$2&gt;Analyseperiode,"",IF($F2=Analyseperiode,0,IF(MOD(AA$2,ROUND(INDEX(Alternativ2[#All],MATCH('Kontantstrøm alt. 2'!$C3,Alternativ2[[#All],[Komponent/Løsning 
(NB! Bruk unike navn)]],0),MATCH($D6,Alternativ2[#Headers],0)+1),0))=0,INDEX(Alternativ2[#All],MATCH('Kontantstrøm alt. 2'!$C3,Alternativ2[[#All],[Komponent/Løsning 
(NB! Bruk unike navn)]],0),MATCH($D6,Alternativ2[#Headers],0)),0))),"")</f>
        <v>0</v>
      </c>
      <c r="AB6" s="2">
        <f ca="1">IFERROR(IF(AB$2&gt;Analyseperiode,"",IF($F2=Analyseperiode,0,IF(MOD(AB$2,ROUND(INDEX(Alternativ2[#All],MATCH('Kontantstrøm alt. 2'!$C3,Alternativ2[[#All],[Komponent/Løsning 
(NB! Bruk unike navn)]],0),MATCH($D6,Alternativ2[#Headers],0)+1),0))=0,INDEX(Alternativ2[#All],MATCH('Kontantstrøm alt. 2'!$C3,Alternativ2[[#All],[Komponent/Løsning 
(NB! Bruk unike navn)]],0),MATCH($D6,Alternativ2[#Headers],0)),0))),"")</f>
        <v>0</v>
      </c>
      <c r="AC6" s="2">
        <f ca="1">IFERROR(IF(AC$2&gt;Analyseperiode,"",IF($F2=Analyseperiode,0,IF(MOD(AC$2,ROUND(INDEX(Alternativ2[#All],MATCH('Kontantstrøm alt. 2'!$C3,Alternativ2[[#All],[Komponent/Løsning 
(NB! Bruk unike navn)]],0),MATCH($D6,Alternativ2[#Headers],0)+1),0))=0,INDEX(Alternativ2[#All],MATCH('Kontantstrøm alt. 2'!$C3,Alternativ2[[#All],[Komponent/Løsning 
(NB! Bruk unike navn)]],0),MATCH($D6,Alternativ2[#Headers],0)),0))),"")</f>
        <v>0</v>
      </c>
      <c r="AD6" s="2">
        <f ca="1">IFERROR(IF(AD$2&gt;Analyseperiode,"",IF($F2=Analyseperiode,0,IF(MOD(AD$2,ROUND(INDEX(Alternativ2[#All],MATCH('Kontantstrøm alt. 2'!$C3,Alternativ2[[#All],[Komponent/Løsning 
(NB! Bruk unike navn)]],0),MATCH($D6,Alternativ2[#Headers],0)+1),0))=0,INDEX(Alternativ2[#All],MATCH('Kontantstrøm alt. 2'!$C3,Alternativ2[[#All],[Komponent/Løsning 
(NB! Bruk unike navn)]],0),MATCH($D6,Alternativ2[#Headers],0)),0))),"")</f>
        <v>0</v>
      </c>
      <c r="AE6" s="2">
        <f ca="1">IFERROR(IF(AE$2&gt;Analyseperiode,"",IF($F2=Analyseperiode,0,IF(MOD(AE$2,ROUND(INDEX(Alternativ2[#All],MATCH('Kontantstrøm alt. 2'!$C3,Alternativ2[[#All],[Komponent/Løsning 
(NB! Bruk unike navn)]],0),MATCH($D6,Alternativ2[#Headers],0)+1),0))=0,INDEX(Alternativ2[#All],MATCH('Kontantstrøm alt. 2'!$C3,Alternativ2[[#All],[Komponent/Løsning 
(NB! Bruk unike navn)]],0),MATCH($D6,Alternativ2[#Headers],0)),0))),"")</f>
        <v>0</v>
      </c>
      <c r="AF6" s="2">
        <f ca="1">IFERROR(IF(AF$2&gt;Analyseperiode,"",IF($F2=Analyseperiode,0,IF(MOD(AF$2,ROUND(INDEX(Alternativ2[#All],MATCH('Kontantstrøm alt. 2'!$C3,Alternativ2[[#All],[Komponent/Løsning 
(NB! Bruk unike navn)]],0),MATCH($D6,Alternativ2[#Headers],0)+1),0))=0,INDEX(Alternativ2[#All],MATCH('Kontantstrøm alt. 2'!$C3,Alternativ2[[#All],[Komponent/Løsning 
(NB! Bruk unike navn)]],0),MATCH($D6,Alternativ2[#Headers],0)),0))),"")</f>
        <v>0</v>
      </c>
      <c r="AG6" s="2">
        <f ca="1">IFERROR(IF(AG$2&gt;Analyseperiode,"",IF($F2=Analyseperiode,0,IF(MOD(AG$2,ROUND(INDEX(Alternativ2[#All],MATCH('Kontantstrøm alt. 2'!$C3,Alternativ2[[#All],[Komponent/Løsning 
(NB! Bruk unike navn)]],0),MATCH($D6,Alternativ2[#Headers],0)+1),0))=0,INDEX(Alternativ2[#All],MATCH('Kontantstrøm alt. 2'!$C3,Alternativ2[[#All],[Komponent/Løsning 
(NB! Bruk unike navn)]],0),MATCH($D6,Alternativ2[#Headers],0)),0))),"")</f>
        <v>0</v>
      </c>
      <c r="AH6" s="2">
        <f ca="1">IFERROR(IF(AH$2&gt;Analyseperiode,"",IF($F2=Analyseperiode,0,IF(MOD(AH$2,ROUND(INDEX(Alternativ2[#All],MATCH('Kontantstrøm alt. 2'!$C3,Alternativ2[[#All],[Komponent/Løsning 
(NB! Bruk unike navn)]],0),MATCH($D6,Alternativ2[#Headers],0)+1),0))=0,INDEX(Alternativ2[#All],MATCH('Kontantstrøm alt. 2'!$C3,Alternativ2[[#All],[Komponent/Løsning 
(NB! Bruk unike navn)]],0),MATCH($D6,Alternativ2[#Headers],0)),0))),"")</f>
        <v>0</v>
      </c>
      <c r="AI6" s="2">
        <f ca="1">IFERROR(IF(AI$2&gt;Analyseperiode,"",IF($F2=Analyseperiode,0,IF(MOD(AI$2,ROUND(INDEX(Alternativ2[#All],MATCH('Kontantstrøm alt. 2'!$C3,Alternativ2[[#All],[Komponent/Løsning 
(NB! Bruk unike navn)]],0),MATCH($D6,Alternativ2[#Headers],0)+1),0))=0,INDEX(Alternativ2[#All],MATCH('Kontantstrøm alt. 2'!$C3,Alternativ2[[#All],[Komponent/Løsning 
(NB! Bruk unike navn)]],0),MATCH($D6,Alternativ2[#Headers],0)),0))),"")</f>
        <v>0</v>
      </c>
      <c r="AJ6" s="2" t="str">
        <f>IFERROR(IF(AJ$2&gt;Analyseperiode,"",IF($F2=Analyseperiode,0,IF(MOD(AJ$2,ROUND(INDEX(Alternativ2[#All],MATCH('Kontantstrøm alt. 2'!$C3,Alternativ2[[#All],[Komponent/Løsning 
(NB! Bruk unike navn)]],0),MATCH($D6,Alternativ2[#Headers],0)+1),0))=0,INDEX(Alternativ2[#All],MATCH('Kontantstrøm alt. 2'!$C3,Alternativ2[[#All],[Komponent/Løsning 
(NB! Bruk unike navn)]],0),MATCH($D6,Alternativ2[#Headers],0)),0))),"")</f>
        <v/>
      </c>
      <c r="AK6" s="2" t="str">
        <f>IFERROR(IF(AK$2&gt;Analyseperiode,"",IF($F2=Analyseperiode,0,IF(MOD(AK$2,ROUND(INDEX(Alternativ2[#All],MATCH('Kontantstrøm alt. 2'!$C3,Alternativ2[[#All],[Komponent/Løsning 
(NB! Bruk unike navn)]],0),MATCH($D6,Alternativ2[#Headers],0)+1),0))=0,INDEX(Alternativ2[#All],MATCH('Kontantstrøm alt. 2'!$C3,Alternativ2[[#All],[Komponent/Løsning 
(NB! Bruk unike navn)]],0),MATCH($D6,Alternativ2[#Headers],0)),0))),"")</f>
        <v/>
      </c>
      <c r="AL6" s="2" t="str">
        <f>IFERROR(IF(AL$2&gt;Analyseperiode,"",IF($F2=Analyseperiode,0,IF(MOD(AL$2,ROUND(INDEX(Alternativ2[#All],MATCH('Kontantstrøm alt. 2'!$C3,Alternativ2[[#All],[Komponent/Løsning 
(NB! Bruk unike navn)]],0),MATCH($D6,Alternativ2[#Headers],0)+1),0))=0,INDEX(Alternativ2[#All],MATCH('Kontantstrøm alt. 2'!$C3,Alternativ2[[#All],[Komponent/Løsning 
(NB! Bruk unike navn)]],0),MATCH($D6,Alternativ2[#Headers],0)),0))),"")</f>
        <v/>
      </c>
      <c r="AM6" s="2" t="str">
        <f>IFERROR(IF(AM$2&gt;Analyseperiode,"",IF($F2=Analyseperiode,0,IF(MOD(AM$2,ROUND(INDEX(Alternativ2[#All],MATCH('Kontantstrøm alt. 2'!$C3,Alternativ2[[#All],[Komponent/Løsning 
(NB! Bruk unike navn)]],0),MATCH($D6,Alternativ2[#Headers],0)+1),0))=0,INDEX(Alternativ2[#All],MATCH('Kontantstrøm alt. 2'!$C3,Alternativ2[[#All],[Komponent/Løsning 
(NB! Bruk unike navn)]],0),MATCH($D6,Alternativ2[#Headers],0)),0))),"")</f>
        <v/>
      </c>
      <c r="AN6" s="2" t="str">
        <f>IFERROR(IF(AN$2&gt;Analyseperiode,"",IF($F2=Analyseperiode,0,IF(MOD(AN$2,ROUND(INDEX(Alternativ2[#All],MATCH('Kontantstrøm alt. 2'!$C3,Alternativ2[[#All],[Komponent/Løsning 
(NB! Bruk unike navn)]],0),MATCH($D6,Alternativ2[#Headers],0)+1),0))=0,INDEX(Alternativ2[#All],MATCH('Kontantstrøm alt. 2'!$C3,Alternativ2[[#All],[Komponent/Løsning 
(NB! Bruk unike navn)]],0),MATCH($D6,Alternativ2[#Headers],0)),0))),"")</f>
        <v/>
      </c>
      <c r="AO6" s="2" t="str">
        <f>IFERROR(IF(AO$2&gt;Analyseperiode,"",IF($F2=Analyseperiode,0,IF(MOD(AO$2,ROUND(INDEX(Alternativ2[#All],MATCH('Kontantstrøm alt. 2'!$C3,Alternativ2[[#All],[Komponent/Løsning 
(NB! Bruk unike navn)]],0),MATCH($D6,Alternativ2[#Headers],0)+1),0))=0,INDEX(Alternativ2[#All],MATCH('Kontantstrøm alt. 2'!$C3,Alternativ2[[#All],[Komponent/Løsning 
(NB! Bruk unike navn)]],0),MATCH($D6,Alternativ2[#Headers],0)),0))),"")</f>
        <v/>
      </c>
      <c r="AP6" s="2" t="str">
        <f>IFERROR(IF(AP$2&gt;Analyseperiode,"",IF($F2=Analyseperiode,0,IF(MOD(AP$2,ROUND(INDEX(Alternativ2[#All],MATCH('Kontantstrøm alt. 2'!$C3,Alternativ2[[#All],[Komponent/Løsning 
(NB! Bruk unike navn)]],0),MATCH($D6,Alternativ2[#Headers],0)+1),0))=0,INDEX(Alternativ2[#All],MATCH('Kontantstrøm alt. 2'!$C3,Alternativ2[[#All],[Komponent/Løsning 
(NB! Bruk unike navn)]],0),MATCH($D6,Alternativ2[#Headers],0)),0))),"")</f>
        <v/>
      </c>
      <c r="AQ6" s="2" t="str">
        <f>IFERROR(IF(AQ$2&gt;Analyseperiode,"",IF($F2=Analyseperiode,0,IF(MOD(AQ$2,ROUND(INDEX(Alternativ2[#All],MATCH('Kontantstrøm alt. 2'!$C3,Alternativ2[[#All],[Komponent/Løsning 
(NB! Bruk unike navn)]],0),MATCH($D6,Alternativ2[#Headers],0)+1),0))=0,INDEX(Alternativ2[#All],MATCH('Kontantstrøm alt. 2'!$C3,Alternativ2[[#All],[Komponent/Løsning 
(NB! Bruk unike navn)]],0),MATCH($D6,Alternativ2[#Headers],0)),0))),"")</f>
        <v/>
      </c>
      <c r="AR6" s="2" t="str">
        <f>IFERROR(IF(AR$2&gt;Analyseperiode,"",IF($F2=Analyseperiode,0,IF(MOD(AR$2,ROUND(INDEX(Alternativ2[#All],MATCH('Kontantstrøm alt. 2'!$C3,Alternativ2[[#All],[Komponent/Løsning 
(NB! Bruk unike navn)]],0),MATCH($D6,Alternativ2[#Headers],0)+1),0))=0,INDEX(Alternativ2[#All],MATCH('Kontantstrøm alt. 2'!$C3,Alternativ2[[#All],[Komponent/Løsning 
(NB! Bruk unike navn)]],0),MATCH($D6,Alternativ2[#Headers],0)),0))),"")</f>
        <v/>
      </c>
      <c r="AS6" s="2" t="str">
        <f>IFERROR(IF(AS$2&gt;Analyseperiode,"",IF($F2=Analyseperiode,0,IF(MOD(AS$2,ROUND(INDEX(Alternativ2[#All],MATCH('Kontantstrøm alt. 2'!$C3,Alternativ2[[#All],[Komponent/Løsning 
(NB! Bruk unike navn)]],0),MATCH($D6,Alternativ2[#Headers],0)+1),0))=0,INDEX(Alternativ2[#All],MATCH('Kontantstrøm alt. 2'!$C3,Alternativ2[[#All],[Komponent/Løsning 
(NB! Bruk unike navn)]],0),MATCH($D6,Alternativ2[#Headers],0)),0))),"")</f>
        <v/>
      </c>
      <c r="AT6" s="2" t="str">
        <f>IFERROR(IF(AT$2&gt;Analyseperiode,"",IF($F2=Analyseperiode,0,IF(MOD(AT$2,ROUND(INDEX(Alternativ2[#All],MATCH('Kontantstrøm alt. 2'!$C3,Alternativ2[[#All],[Komponent/Løsning 
(NB! Bruk unike navn)]],0),MATCH($D6,Alternativ2[#Headers],0)+1),0))=0,INDEX(Alternativ2[#All],MATCH('Kontantstrøm alt. 2'!$C3,Alternativ2[[#All],[Komponent/Løsning 
(NB! Bruk unike navn)]],0),MATCH($D6,Alternativ2[#Headers],0)),0))),"")</f>
        <v/>
      </c>
      <c r="AU6" s="2" t="str">
        <f>IFERROR(IF(AU$2&gt;Analyseperiode,"",IF($F2=Analyseperiode,0,IF(MOD(AU$2,ROUND(INDEX(Alternativ2[#All],MATCH('Kontantstrøm alt. 2'!$C3,Alternativ2[[#All],[Komponent/Løsning 
(NB! Bruk unike navn)]],0),MATCH($D6,Alternativ2[#Headers],0)+1),0))=0,INDEX(Alternativ2[#All],MATCH('Kontantstrøm alt. 2'!$C3,Alternativ2[[#All],[Komponent/Løsning 
(NB! Bruk unike navn)]],0),MATCH($D6,Alternativ2[#Headers],0)),0))),"")</f>
        <v/>
      </c>
      <c r="AV6" s="2" t="str">
        <f>IFERROR(IF(AV$2&gt;Analyseperiode,"",IF($F2=Analyseperiode,0,IF(MOD(AV$2,ROUND(INDEX(Alternativ2[#All],MATCH('Kontantstrøm alt. 2'!$C3,Alternativ2[[#All],[Komponent/Løsning 
(NB! Bruk unike navn)]],0),MATCH($D6,Alternativ2[#Headers],0)+1),0))=0,INDEX(Alternativ2[#All],MATCH('Kontantstrøm alt. 2'!$C3,Alternativ2[[#All],[Komponent/Løsning 
(NB! Bruk unike navn)]],0),MATCH($D6,Alternativ2[#Headers],0)),0))),"")</f>
        <v/>
      </c>
      <c r="AW6" s="2" t="str">
        <f>IFERROR(IF(AW$2&gt;Analyseperiode,"",IF($F2=Analyseperiode,0,IF(MOD(AW$2,ROUND(INDEX(Alternativ2[#All],MATCH('Kontantstrøm alt. 2'!$C3,Alternativ2[[#All],[Komponent/Løsning 
(NB! Bruk unike navn)]],0),MATCH($D6,Alternativ2[#Headers],0)+1),0))=0,INDEX(Alternativ2[#All],MATCH('Kontantstrøm alt. 2'!$C3,Alternativ2[[#All],[Komponent/Løsning 
(NB! Bruk unike navn)]],0),MATCH($D6,Alternativ2[#Headers],0)),0))),"")</f>
        <v/>
      </c>
      <c r="AX6" s="2" t="str">
        <f>IFERROR(IF(AX$2&gt;Analyseperiode,"",IF($F2=Analyseperiode,0,IF(MOD(AX$2,ROUND(INDEX(Alternativ2[#All],MATCH('Kontantstrøm alt. 2'!$C3,Alternativ2[[#All],[Komponent/Løsning 
(NB! Bruk unike navn)]],0),MATCH($D6,Alternativ2[#Headers],0)+1),0))=0,INDEX(Alternativ2[#All],MATCH('Kontantstrøm alt. 2'!$C3,Alternativ2[[#All],[Komponent/Løsning 
(NB! Bruk unike navn)]],0),MATCH($D6,Alternativ2[#Headers],0)),0))),"")</f>
        <v/>
      </c>
      <c r="AY6" s="2" t="str">
        <f>IFERROR(IF(AY$2&gt;Analyseperiode,"",IF($F2=Analyseperiode,0,IF(MOD(AY$2,ROUND(INDEX(Alternativ2[#All],MATCH('Kontantstrøm alt. 2'!$C3,Alternativ2[[#All],[Komponent/Løsning 
(NB! Bruk unike navn)]],0),MATCH($D6,Alternativ2[#Headers],0)+1),0))=0,INDEX(Alternativ2[#All],MATCH('Kontantstrøm alt. 2'!$C3,Alternativ2[[#All],[Komponent/Løsning 
(NB! Bruk unike navn)]],0),MATCH($D6,Alternativ2[#Headers],0)),0))),"")</f>
        <v/>
      </c>
      <c r="AZ6" s="2" t="str">
        <f>IFERROR(IF(AZ$2&gt;Analyseperiode,"",IF($F2=Analyseperiode,0,IF(MOD(AZ$2,ROUND(INDEX(Alternativ2[#All],MATCH('Kontantstrøm alt. 2'!$C3,Alternativ2[[#All],[Komponent/Løsning 
(NB! Bruk unike navn)]],0),MATCH($D6,Alternativ2[#Headers],0)+1),0))=0,INDEX(Alternativ2[#All],MATCH('Kontantstrøm alt. 2'!$C3,Alternativ2[[#All],[Komponent/Løsning 
(NB! Bruk unike navn)]],0),MATCH($D6,Alternativ2[#Headers],0)),0))),"")</f>
        <v/>
      </c>
      <c r="BA6" s="2" t="str">
        <f>IFERROR(IF(BA$2&gt;Analyseperiode,"",IF($F2=Analyseperiode,0,IF(MOD(BA$2,ROUND(INDEX(Alternativ2[#All],MATCH('Kontantstrøm alt. 2'!$C3,Alternativ2[[#All],[Komponent/Løsning 
(NB! Bruk unike navn)]],0),MATCH($D6,Alternativ2[#Headers],0)+1),0))=0,INDEX(Alternativ2[#All],MATCH('Kontantstrøm alt. 2'!$C3,Alternativ2[[#All],[Komponent/Løsning 
(NB! Bruk unike navn)]],0),MATCH($D6,Alternativ2[#Headers],0)),0))),"")</f>
        <v/>
      </c>
      <c r="BB6" s="2" t="str">
        <f>IFERROR(IF(BB$2&gt;Analyseperiode,"",IF($F2=Analyseperiode,0,IF(MOD(BB$2,ROUND(INDEX(Alternativ2[#All],MATCH('Kontantstrøm alt. 2'!$C3,Alternativ2[[#All],[Komponent/Løsning 
(NB! Bruk unike navn)]],0),MATCH($D6,Alternativ2[#Headers],0)+1),0))=0,INDEX(Alternativ2[#All],MATCH('Kontantstrøm alt. 2'!$C3,Alternativ2[[#All],[Komponent/Løsning 
(NB! Bruk unike navn)]],0),MATCH($D6,Alternativ2[#Headers],0)),0))),"")</f>
        <v/>
      </c>
      <c r="BC6" s="2" t="str">
        <f>IFERROR(IF(BC$2&gt;Analyseperiode,"",IF($F2=Analyseperiode,0,IF(MOD(BC$2,ROUND(INDEX(Alternativ2[#All],MATCH('Kontantstrøm alt. 2'!$C3,Alternativ2[[#All],[Komponent/Løsning 
(NB! Bruk unike navn)]],0),MATCH($D6,Alternativ2[#Headers],0)+1),0))=0,INDEX(Alternativ2[#All],MATCH('Kontantstrøm alt. 2'!$C3,Alternativ2[[#All],[Komponent/Løsning 
(NB! Bruk unike navn)]],0),MATCH($D6,Alternativ2[#Headers],0)),0))),"")</f>
        <v/>
      </c>
      <c r="BD6" s="2" t="str">
        <f>IFERROR(IF(BD$2&gt;Analyseperiode,"",IF($F2=Analyseperiode,0,IF(MOD(BD$2,ROUND(INDEX(Alternativ2[#All],MATCH('Kontantstrøm alt. 2'!$C3,Alternativ2[[#All],[Komponent/Løsning 
(NB! Bruk unike navn)]],0),MATCH($D6,Alternativ2[#Headers],0)+1),0))=0,INDEX(Alternativ2[#All],MATCH('Kontantstrøm alt. 2'!$C3,Alternativ2[[#All],[Komponent/Løsning 
(NB! Bruk unike navn)]],0),MATCH($D6,Alternativ2[#Headers],0)),0))),"")</f>
        <v/>
      </c>
      <c r="BE6" s="2" t="str">
        <f>IFERROR(IF(BE$2&gt;Analyseperiode,"",IF($F2=Analyseperiode,0,IF(MOD(BE$2,ROUND(INDEX(Alternativ2[#All],MATCH('Kontantstrøm alt. 2'!$C3,Alternativ2[[#All],[Komponent/Løsning 
(NB! Bruk unike navn)]],0),MATCH($D6,Alternativ2[#Headers],0)+1),0))=0,INDEX(Alternativ2[#All],MATCH('Kontantstrøm alt. 2'!$C3,Alternativ2[[#All],[Komponent/Løsning 
(NB! Bruk unike navn)]],0),MATCH($D6,Alternativ2[#Headers],0)),0))),"")</f>
        <v/>
      </c>
      <c r="BF6" s="2" t="str">
        <f>IFERROR(IF(BF$2&gt;Analyseperiode,"",IF($F2=Analyseperiode,0,IF(MOD(BF$2,ROUND(INDEX(Alternativ2[#All],MATCH('Kontantstrøm alt. 2'!$C3,Alternativ2[[#All],[Komponent/Løsning 
(NB! Bruk unike navn)]],0),MATCH($D6,Alternativ2[#Headers],0)+1),0))=0,INDEX(Alternativ2[#All],MATCH('Kontantstrøm alt. 2'!$C3,Alternativ2[[#All],[Komponent/Løsning 
(NB! Bruk unike navn)]],0),MATCH($D6,Alternativ2[#Headers],0)),0))),"")</f>
        <v/>
      </c>
      <c r="BG6" s="2" t="str">
        <f>IFERROR(IF(BG$2&gt;Analyseperiode,"",IF($F2=Analyseperiode,0,IF(MOD(BG$2,ROUND(INDEX(Alternativ2[#All],MATCH('Kontantstrøm alt. 2'!$C3,Alternativ2[[#All],[Komponent/Løsning 
(NB! Bruk unike navn)]],0),MATCH($D6,Alternativ2[#Headers],0)+1),0))=0,INDEX(Alternativ2[#All],MATCH('Kontantstrøm alt. 2'!$C3,Alternativ2[[#All],[Komponent/Løsning 
(NB! Bruk unike navn)]],0),MATCH($D6,Alternativ2[#Headers],0)),0))),"")</f>
        <v/>
      </c>
      <c r="BH6" s="2" t="str">
        <f>IFERROR(IF(BH$2&gt;Analyseperiode,"",IF($F2=Analyseperiode,0,IF(MOD(BH$2,ROUND(INDEX(Alternativ2[#All],MATCH('Kontantstrøm alt. 2'!$C3,Alternativ2[[#All],[Komponent/Løsning 
(NB! Bruk unike navn)]],0),MATCH($D6,Alternativ2[#Headers],0)+1),0))=0,INDEX(Alternativ2[#All],MATCH('Kontantstrøm alt. 2'!$C3,Alternativ2[[#All],[Komponent/Løsning 
(NB! Bruk unike navn)]],0),MATCH($D6,Alternativ2[#Headers],0)),0))),"")</f>
        <v/>
      </c>
      <c r="BI6" s="2" t="str">
        <f>IFERROR(IF(BI$2&gt;Analyseperiode,"",IF($F2=Analyseperiode,0,IF(MOD(BI$2,ROUND(INDEX(Alternativ2[#All],MATCH('Kontantstrøm alt. 2'!$C3,Alternativ2[[#All],[Komponent/Løsning 
(NB! Bruk unike navn)]],0),MATCH($D6,Alternativ2[#Headers],0)+1),0))=0,INDEX(Alternativ2[#All],MATCH('Kontantstrøm alt. 2'!$C3,Alternativ2[[#All],[Komponent/Løsning 
(NB! Bruk unike navn)]],0),MATCH($D6,Alternativ2[#Headers],0)),0))),"")</f>
        <v/>
      </c>
      <c r="BJ6" s="2" t="str">
        <f>IFERROR(IF(BJ$2&gt;Analyseperiode,"",IF($F2=Analyseperiode,0,IF(MOD(BJ$2,ROUND(INDEX(Alternativ2[#All],MATCH('Kontantstrøm alt. 2'!$C3,Alternativ2[[#All],[Komponent/Løsning 
(NB! Bruk unike navn)]],0),MATCH($D6,Alternativ2[#Headers],0)+1),0))=0,INDEX(Alternativ2[#All],MATCH('Kontantstrøm alt. 2'!$C3,Alternativ2[[#All],[Komponent/Løsning 
(NB! Bruk unike navn)]],0),MATCH($D6,Alternativ2[#Headers],0)),0))),"")</f>
        <v/>
      </c>
      <c r="BK6" s="2" t="str">
        <f>IFERROR(IF(BK$2&gt;Analyseperiode,"",IF($F2=Analyseperiode,0,IF(MOD(BK$2,ROUND(INDEX(Alternativ2[#All],MATCH('Kontantstrøm alt. 2'!$C3,Alternativ2[[#All],[Komponent/Løsning 
(NB! Bruk unike navn)]],0),MATCH($D6,Alternativ2[#Headers],0)+1),0))=0,INDEX(Alternativ2[#All],MATCH('Kontantstrøm alt. 2'!$C3,Alternativ2[[#All],[Komponent/Løsning 
(NB! Bruk unike navn)]],0),MATCH($D6,Alternativ2[#Headers],0)),0))),"")</f>
        <v/>
      </c>
      <c r="BL6" s="2" t="str">
        <f>IFERROR(IF(BL$2&gt;Analyseperiode,"",IF($F2=Analyseperiode,0,IF(MOD(BL$2,ROUND(INDEX(Alternativ2[#All],MATCH('Kontantstrøm alt. 2'!$C3,Alternativ2[[#All],[Komponent/Løsning 
(NB! Bruk unike navn)]],0),MATCH($D6,Alternativ2[#Headers],0)+1),0))=0,INDEX(Alternativ2[#All],MATCH('Kontantstrøm alt. 2'!$C3,Alternativ2[[#All],[Komponent/Løsning 
(NB! Bruk unike navn)]],0),MATCH($D6,Alternativ2[#Headers],0)),0))),"")</f>
        <v/>
      </c>
      <c r="BM6" s="2" t="str">
        <f>IFERROR(IF(BM$2&gt;Analyseperiode,"",IF($F2=Analyseperiode,0,IF(MOD(BM$2,ROUND(INDEX(Alternativ2[#All],MATCH('Kontantstrøm alt. 2'!$C3,Alternativ2[[#All],[Komponent/Løsning 
(NB! Bruk unike navn)]],0),MATCH($D6,Alternativ2[#Headers],0)+1),0))=0,INDEX(Alternativ2[#All],MATCH('Kontantstrøm alt. 2'!$C3,Alternativ2[[#All],[Komponent/Løsning 
(NB! Bruk unike navn)]],0),MATCH($D6,Alternativ2[#Headers],0)),0))),"")</f>
        <v/>
      </c>
    </row>
    <row r="7" spans="1:65" x14ac:dyDescent="0.2">
      <c r="B7" s="9">
        <f ca="1">IFERROR(NPV(Kalkrente,OFFSET('Kontantstrøm alt. 2'!$F7,0,0,1,Analyseperiode)),0)</f>
        <v>689381.49159759062</v>
      </c>
      <c r="C7" s="4"/>
      <c r="D7" t="str">
        <f>Alternativ2[[#Headers],[5.1 Energi 
(Årlig kostnad)]]</f>
        <v>5.1 Energi 
(Årlig kostnad)</v>
      </c>
      <c r="E7" s="2"/>
      <c r="F7" s="2">
        <f ca="1">IFERROR(IF(F$2&gt;Analyseperiode,"",INDEX(Alternativ2[#All],MATCH('Kontantstrøm alt. 2'!$C3,Alternativ2[[#All],[Komponent/Løsning 
(NB! Bruk unike navn)]],0),MATCH($D7,Alternativ2[#Headers],0))),"")</f>
        <v>39867</v>
      </c>
      <c r="G7" s="2">
        <f ca="1">IFERROR(IF(G$2&gt;Analyseperiode,"",INDEX(Alternativ2[#All],MATCH('Kontantstrøm alt. 2'!$C3,Alternativ2[[#All],[Komponent/Løsning 
(NB! Bruk unike navn)]],0),MATCH($D7,Alternativ2[#Headers],0))),"")</f>
        <v>39867</v>
      </c>
      <c r="H7" s="2">
        <f ca="1">IFERROR(IF(H$2&gt;Analyseperiode,"",INDEX(Alternativ2[#All],MATCH('Kontantstrøm alt. 2'!$C3,Alternativ2[[#All],[Komponent/Løsning 
(NB! Bruk unike navn)]],0),MATCH($D7,Alternativ2[#Headers],0))),"")</f>
        <v>39867</v>
      </c>
      <c r="I7" s="2">
        <f ca="1">IFERROR(IF(I$2&gt;Analyseperiode,"",INDEX(Alternativ2[#All],MATCH('Kontantstrøm alt. 2'!$C3,Alternativ2[[#All],[Komponent/Løsning 
(NB! Bruk unike navn)]],0),MATCH($D7,Alternativ2[#Headers],0))),"")</f>
        <v>39867</v>
      </c>
      <c r="J7" s="2">
        <f ca="1">IFERROR(IF(J$2&gt;Analyseperiode,"",INDEX(Alternativ2[#All],MATCH('Kontantstrøm alt. 2'!$C3,Alternativ2[[#All],[Komponent/Løsning 
(NB! Bruk unike navn)]],0),MATCH($D7,Alternativ2[#Headers],0))),"")</f>
        <v>39867</v>
      </c>
      <c r="K7" s="2">
        <f ca="1">IFERROR(IF(K$2&gt;Analyseperiode,"",INDEX(Alternativ2[#All],MATCH('Kontantstrøm alt. 2'!$C3,Alternativ2[[#All],[Komponent/Løsning 
(NB! Bruk unike navn)]],0),MATCH($D7,Alternativ2[#Headers],0))),"")</f>
        <v>39867</v>
      </c>
      <c r="L7" s="2">
        <f ca="1">IFERROR(IF(L$2&gt;Analyseperiode,"",INDEX(Alternativ2[#All],MATCH('Kontantstrøm alt. 2'!$C3,Alternativ2[[#All],[Komponent/Løsning 
(NB! Bruk unike navn)]],0),MATCH($D7,Alternativ2[#Headers],0))),"")</f>
        <v>39867</v>
      </c>
      <c r="M7" s="2">
        <f ca="1">IFERROR(IF(M$2&gt;Analyseperiode,"",INDEX(Alternativ2[#All],MATCH('Kontantstrøm alt. 2'!$C3,Alternativ2[[#All],[Komponent/Løsning 
(NB! Bruk unike navn)]],0),MATCH($D7,Alternativ2[#Headers],0))),"")</f>
        <v>39867</v>
      </c>
      <c r="N7" s="2">
        <f ca="1">IFERROR(IF(N$2&gt;Analyseperiode,"",INDEX(Alternativ2[#All],MATCH('Kontantstrøm alt. 2'!$C3,Alternativ2[[#All],[Komponent/Løsning 
(NB! Bruk unike navn)]],0),MATCH($D7,Alternativ2[#Headers],0))),"")</f>
        <v>39867</v>
      </c>
      <c r="O7" s="2">
        <f ca="1">IFERROR(IF(O$2&gt;Analyseperiode,"",INDEX(Alternativ2[#All],MATCH('Kontantstrøm alt. 2'!$C3,Alternativ2[[#All],[Komponent/Løsning 
(NB! Bruk unike navn)]],0),MATCH($D7,Alternativ2[#Headers],0))),"")</f>
        <v>39867</v>
      </c>
      <c r="P7" s="2">
        <f ca="1">IFERROR(IF(P$2&gt;Analyseperiode,"",INDEX(Alternativ2[#All],MATCH('Kontantstrøm alt. 2'!$C3,Alternativ2[[#All],[Komponent/Løsning 
(NB! Bruk unike navn)]],0),MATCH($D7,Alternativ2[#Headers],0))),"")</f>
        <v>39867</v>
      </c>
      <c r="Q7" s="2">
        <f ca="1">IFERROR(IF(Q$2&gt;Analyseperiode,"",INDEX(Alternativ2[#All],MATCH('Kontantstrøm alt. 2'!$C3,Alternativ2[[#All],[Komponent/Løsning 
(NB! Bruk unike navn)]],0),MATCH($D7,Alternativ2[#Headers],0))),"")</f>
        <v>39867</v>
      </c>
      <c r="R7" s="2">
        <f ca="1">IFERROR(IF(R$2&gt;Analyseperiode,"",INDEX(Alternativ2[#All],MATCH('Kontantstrøm alt. 2'!$C3,Alternativ2[[#All],[Komponent/Løsning 
(NB! Bruk unike navn)]],0),MATCH($D7,Alternativ2[#Headers],0))),"")</f>
        <v>39867</v>
      </c>
      <c r="S7" s="2">
        <f ca="1">IFERROR(IF(S$2&gt;Analyseperiode,"",INDEX(Alternativ2[#All],MATCH('Kontantstrøm alt. 2'!$C3,Alternativ2[[#All],[Komponent/Løsning 
(NB! Bruk unike navn)]],0),MATCH($D7,Alternativ2[#Headers],0))),"")</f>
        <v>39867</v>
      </c>
      <c r="T7" s="2">
        <f ca="1">IFERROR(IF(T$2&gt;Analyseperiode,"",INDEX(Alternativ2[#All],MATCH('Kontantstrøm alt. 2'!$C3,Alternativ2[[#All],[Komponent/Løsning 
(NB! Bruk unike navn)]],0),MATCH($D7,Alternativ2[#Headers],0))),"")</f>
        <v>39867</v>
      </c>
      <c r="U7" s="2">
        <f ca="1">IFERROR(IF(U$2&gt;Analyseperiode,"",INDEX(Alternativ2[#All],MATCH('Kontantstrøm alt. 2'!$C3,Alternativ2[[#All],[Komponent/Løsning 
(NB! Bruk unike navn)]],0),MATCH($D7,Alternativ2[#Headers],0))),"")</f>
        <v>39867</v>
      </c>
      <c r="V7" s="2">
        <f ca="1">IFERROR(IF(V$2&gt;Analyseperiode,"",INDEX(Alternativ2[#All],MATCH('Kontantstrøm alt. 2'!$C3,Alternativ2[[#All],[Komponent/Løsning 
(NB! Bruk unike navn)]],0),MATCH($D7,Alternativ2[#Headers],0))),"")</f>
        <v>39867</v>
      </c>
      <c r="W7" s="2">
        <f ca="1">IFERROR(IF(W$2&gt;Analyseperiode,"",INDEX(Alternativ2[#All],MATCH('Kontantstrøm alt. 2'!$C3,Alternativ2[[#All],[Komponent/Løsning 
(NB! Bruk unike navn)]],0),MATCH($D7,Alternativ2[#Headers],0))),"")</f>
        <v>39867</v>
      </c>
      <c r="X7" s="2">
        <f ca="1">IFERROR(IF(X$2&gt;Analyseperiode,"",INDEX(Alternativ2[#All],MATCH('Kontantstrøm alt. 2'!$C3,Alternativ2[[#All],[Komponent/Løsning 
(NB! Bruk unike navn)]],0),MATCH($D7,Alternativ2[#Headers],0))),"")</f>
        <v>39867</v>
      </c>
      <c r="Y7" s="2">
        <f ca="1">IFERROR(IF(Y$2&gt;Analyseperiode,"",INDEX(Alternativ2[#All],MATCH('Kontantstrøm alt. 2'!$C3,Alternativ2[[#All],[Komponent/Løsning 
(NB! Bruk unike navn)]],0),MATCH($D7,Alternativ2[#Headers],0))),"")</f>
        <v>39867</v>
      </c>
      <c r="Z7" s="2">
        <f ca="1">IFERROR(IF(Z$2&gt;Analyseperiode,"",INDEX(Alternativ2[#All],MATCH('Kontantstrøm alt. 2'!$C3,Alternativ2[[#All],[Komponent/Løsning 
(NB! Bruk unike navn)]],0),MATCH($D7,Alternativ2[#Headers],0))),"")</f>
        <v>39867</v>
      </c>
      <c r="AA7" s="2">
        <f ca="1">IFERROR(IF(AA$2&gt;Analyseperiode,"",INDEX(Alternativ2[#All],MATCH('Kontantstrøm alt. 2'!$C3,Alternativ2[[#All],[Komponent/Løsning 
(NB! Bruk unike navn)]],0),MATCH($D7,Alternativ2[#Headers],0))),"")</f>
        <v>39867</v>
      </c>
      <c r="AB7" s="2">
        <f ca="1">IFERROR(IF(AB$2&gt;Analyseperiode,"",INDEX(Alternativ2[#All],MATCH('Kontantstrøm alt. 2'!$C3,Alternativ2[[#All],[Komponent/Løsning 
(NB! Bruk unike navn)]],0),MATCH($D7,Alternativ2[#Headers],0))),"")</f>
        <v>39867</v>
      </c>
      <c r="AC7" s="2">
        <f ca="1">IFERROR(IF(AC$2&gt;Analyseperiode,"",INDEX(Alternativ2[#All],MATCH('Kontantstrøm alt. 2'!$C3,Alternativ2[[#All],[Komponent/Løsning 
(NB! Bruk unike navn)]],0),MATCH($D7,Alternativ2[#Headers],0))),"")</f>
        <v>39867</v>
      </c>
      <c r="AD7" s="2">
        <f ca="1">IFERROR(IF(AD$2&gt;Analyseperiode,"",INDEX(Alternativ2[#All],MATCH('Kontantstrøm alt. 2'!$C3,Alternativ2[[#All],[Komponent/Løsning 
(NB! Bruk unike navn)]],0),MATCH($D7,Alternativ2[#Headers],0))),"")</f>
        <v>39867</v>
      </c>
      <c r="AE7" s="2">
        <f ca="1">IFERROR(IF(AE$2&gt;Analyseperiode,"",INDEX(Alternativ2[#All],MATCH('Kontantstrøm alt. 2'!$C3,Alternativ2[[#All],[Komponent/Løsning 
(NB! Bruk unike navn)]],0),MATCH($D7,Alternativ2[#Headers],0))),"")</f>
        <v>39867</v>
      </c>
      <c r="AF7" s="2">
        <f ca="1">IFERROR(IF(AF$2&gt;Analyseperiode,"",INDEX(Alternativ2[#All],MATCH('Kontantstrøm alt. 2'!$C3,Alternativ2[[#All],[Komponent/Løsning 
(NB! Bruk unike navn)]],0),MATCH($D7,Alternativ2[#Headers],0))),"")</f>
        <v>39867</v>
      </c>
      <c r="AG7" s="2">
        <f ca="1">IFERROR(IF(AG$2&gt;Analyseperiode,"",INDEX(Alternativ2[#All],MATCH('Kontantstrøm alt. 2'!$C3,Alternativ2[[#All],[Komponent/Løsning 
(NB! Bruk unike navn)]],0),MATCH($D7,Alternativ2[#Headers],0))),"")</f>
        <v>39867</v>
      </c>
      <c r="AH7" s="2">
        <f ca="1">IFERROR(IF(AH$2&gt;Analyseperiode,"",INDEX(Alternativ2[#All],MATCH('Kontantstrøm alt. 2'!$C3,Alternativ2[[#All],[Komponent/Løsning 
(NB! Bruk unike navn)]],0),MATCH($D7,Alternativ2[#Headers],0))),"")</f>
        <v>39867</v>
      </c>
      <c r="AI7" s="2">
        <f ca="1">IFERROR(IF(AI$2&gt;Analyseperiode,"",INDEX(Alternativ2[#All],MATCH('Kontantstrøm alt. 2'!$C3,Alternativ2[[#All],[Komponent/Løsning 
(NB! Bruk unike navn)]],0),MATCH($D7,Alternativ2[#Headers],0))),"")</f>
        <v>39867</v>
      </c>
      <c r="AJ7" s="2" t="str">
        <f>IFERROR(IF(AJ$2&gt;Analyseperiode,"",INDEX(Alternativ2[#All],MATCH('Kontantstrøm alt. 2'!$C3,Alternativ2[[#All],[Komponent/Løsning 
(NB! Bruk unike navn)]],0),MATCH($D7,Alternativ2[#Headers],0))),"")</f>
        <v/>
      </c>
      <c r="AK7" s="2" t="str">
        <f>IFERROR(IF(AK$2&gt;Analyseperiode,"",INDEX(Alternativ2[#All],MATCH('Kontantstrøm alt. 2'!$C3,Alternativ2[[#All],[Komponent/Løsning 
(NB! Bruk unike navn)]],0),MATCH($D7,Alternativ2[#Headers],0))),"")</f>
        <v/>
      </c>
      <c r="AL7" s="2" t="str">
        <f>IFERROR(IF(AL$2&gt;Analyseperiode,"",INDEX(Alternativ2[#All],MATCH('Kontantstrøm alt. 2'!$C3,Alternativ2[[#All],[Komponent/Løsning 
(NB! Bruk unike navn)]],0),MATCH($D7,Alternativ2[#Headers],0))),"")</f>
        <v/>
      </c>
      <c r="AM7" s="2" t="str">
        <f>IFERROR(IF(AM$2&gt;Analyseperiode,"",INDEX(Alternativ2[#All],MATCH('Kontantstrøm alt. 2'!$C3,Alternativ2[[#All],[Komponent/Løsning 
(NB! Bruk unike navn)]],0),MATCH($D7,Alternativ2[#Headers],0))),"")</f>
        <v/>
      </c>
      <c r="AN7" s="2" t="str">
        <f>IFERROR(IF(AN$2&gt;Analyseperiode,"",INDEX(Alternativ2[#All],MATCH('Kontantstrøm alt. 2'!$C3,Alternativ2[[#All],[Komponent/Løsning 
(NB! Bruk unike navn)]],0),MATCH($D7,Alternativ2[#Headers],0))),"")</f>
        <v/>
      </c>
      <c r="AO7" s="2" t="str">
        <f>IFERROR(IF(AO$2&gt;Analyseperiode,"",INDEX(Alternativ2[#All],MATCH('Kontantstrøm alt. 2'!$C3,Alternativ2[[#All],[Komponent/Løsning 
(NB! Bruk unike navn)]],0),MATCH($D7,Alternativ2[#Headers],0))),"")</f>
        <v/>
      </c>
      <c r="AP7" s="2" t="str">
        <f>IFERROR(IF(AP$2&gt;Analyseperiode,"",INDEX(Alternativ2[#All],MATCH('Kontantstrøm alt. 2'!$C3,Alternativ2[[#All],[Komponent/Løsning 
(NB! Bruk unike navn)]],0),MATCH($D7,Alternativ2[#Headers],0))),"")</f>
        <v/>
      </c>
      <c r="AQ7" s="2" t="str">
        <f>IFERROR(IF(AQ$2&gt;Analyseperiode,"",INDEX(Alternativ2[#All],MATCH('Kontantstrøm alt. 2'!$C3,Alternativ2[[#All],[Komponent/Løsning 
(NB! Bruk unike navn)]],0),MATCH($D7,Alternativ2[#Headers],0))),"")</f>
        <v/>
      </c>
      <c r="AR7" s="2" t="str">
        <f>IFERROR(IF(AR$2&gt;Analyseperiode,"",INDEX(Alternativ2[#All],MATCH('Kontantstrøm alt. 2'!$C3,Alternativ2[[#All],[Komponent/Løsning 
(NB! Bruk unike navn)]],0),MATCH($D7,Alternativ2[#Headers],0))),"")</f>
        <v/>
      </c>
      <c r="AS7" s="2" t="str">
        <f>IFERROR(IF(AS$2&gt;Analyseperiode,"",INDEX(Alternativ2[#All],MATCH('Kontantstrøm alt. 2'!$C3,Alternativ2[[#All],[Komponent/Løsning 
(NB! Bruk unike navn)]],0),MATCH($D7,Alternativ2[#Headers],0))),"")</f>
        <v/>
      </c>
      <c r="AT7" s="2" t="str">
        <f>IFERROR(IF(AT$2&gt;Analyseperiode,"",INDEX(Alternativ2[#All],MATCH('Kontantstrøm alt. 2'!$C3,Alternativ2[[#All],[Komponent/Løsning 
(NB! Bruk unike navn)]],0),MATCH($D7,Alternativ2[#Headers],0))),"")</f>
        <v/>
      </c>
      <c r="AU7" s="2" t="str">
        <f>IFERROR(IF(AU$2&gt;Analyseperiode,"",INDEX(Alternativ2[#All],MATCH('Kontantstrøm alt. 2'!$C3,Alternativ2[[#All],[Komponent/Løsning 
(NB! Bruk unike navn)]],0),MATCH($D7,Alternativ2[#Headers],0))),"")</f>
        <v/>
      </c>
      <c r="AV7" s="2" t="str">
        <f>IFERROR(IF(AV$2&gt;Analyseperiode,"",INDEX(Alternativ2[#All],MATCH('Kontantstrøm alt. 2'!$C3,Alternativ2[[#All],[Komponent/Løsning 
(NB! Bruk unike navn)]],0),MATCH($D7,Alternativ2[#Headers],0))),"")</f>
        <v/>
      </c>
      <c r="AW7" s="2" t="str">
        <f>IFERROR(IF(AW$2&gt;Analyseperiode,"",INDEX(Alternativ2[#All],MATCH('Kontantstrøm alt. 2'!$C3,Alternativ2[[#All],[Komponent/Løsning 
(NB! Bruk unike navn)]],0),MATCH($D7,Alternativ2[#Headers],0))),"")</f>
        <v/>
      </c>
      <c r="AX7" s="2" t="str">
        <f>IFERROR(IF(AX$2&gt;Analyseperiode,"",INDEX(Alternativ2[#All],MATCH('Kontantstrøm alt. 2'!$C3,Alternativ2[[#All],[Komponent/Løsning 
(NB! Bruk unike navn)]],0),MATCH($D7,Alternativ2[#Headers],0))),"")</f>
        <v/>
      </c>
      <c r="AY7" s="2" t="str">
        <f>IFERROR(IF(AY$2&gt;Analyseperiode,"",INDEX(Alternativ2[#All],MATCH('Kontantstrøm alt. 2'!$C3,Alternativ2[[#All],[Komponent/Løsning 
(NB! Bruk unike navn)]],0),MATCH($D7,Alternativ2[#Headers],0))),"")</f>
        <v/>
      </c>
      <c r="AZ7" s="2" t="str">
        <f>IFERROR(IF(AZ$2&gt;Analyseperiode,"",INDEX(Alternativ2[#All],MATCH('Kontantstrøm alt. 2'!$C3,Alternativ2[[#All],[Komponent/Løsning 
(NB! Bruk unike navn)]],0),MATCH($D7,Alternativ2[#Headers],0))),"")</f>
        <v/>
      </c>
      <c r="BA7" s="2" t="str">
        <f>IFERROR(IF(BA$2&gt;Analyseperiode,"",INDEX(Alternativ2[#All],MATCH('Kontantstrøm alt. 2'!$C3,Alternativ2[[#All],[Komponent/Løsning 
(NB! Bruk unike navn)]],0),MATCH($D7,Alternativ2[#Headers],0))),"")</f>
        <v/>
      </c>
      <c r="BB7" s="2" t="str">
        <f>IFERROR(IF(BB$2&gt;Analyseperiode,"",INDEX(Alternativ2[#All],MATCH('Kontantstrøm alt. 2'!$C3,Alternativ2[[#All],[Komponent/Løsning 
(NB! Bruk unike navn)]],0),MATCH($D7,Alternativ2[#Headers],0))),"")</f>
        <v/>
      </c>
      <c r="BC7" s="2" t="str">
        <f>IFERROR(IF(BC$2&gt;Analyseperiode,"",INDEX(Alternativ2[#All],MATCH('Kontantstrøm alt. 2'!$C3,Alternativ2[[#All],[Komponent/Løsning 
(NB! Bruk unike navn)]],0),MATCH($D7,Alternativ2[#Headers],0))),"")</f>
        <v/>
      </c>
      <c r="BD7" s="2" t="str">
        <f>IFERROR(IF(BD$2&gt;Analyseperiode,"",INDEX(Alternativ2[#All],MATCH('Kontantstrøm alt. 2'!$C3,Alternativ2[[#All],[Komponent/Løsning 
(NB! Bruk unike navn)]],0),MATCH($D7,Alternativ2[#Headers],0))),"")</f>
        <v/>
      </c>
      <c r="BE7" s="2" t="str">
        <f>IFERROR(IF(BE$2&gt;Analyseperiode,"",INDEX(Alternativ2[#All],MATCH('Kontantstrøm alt. 2'!$C3,Alternativ2[[#All],[Komponent/Løsning 
(NB! Bruk unike navn)]],0),MATCH($D7,Alternativ2[#Headers],0))),"")</f>
        <v/>
      </c>
      <c r="BF7" s="2" t="str">
        <f>IFERROR(IF(BF$2&gt;Analyseperiode,"",INDEX(Alternativ2[#All],MATCH('Kontantstrøm alt. 2'!$C3,Alternativ2[[#All],[Komponent/Løsning 
(NB! Bruk unike navn)]],0),MATCH($D7,Alternativ2[#Headers],0))),"")</f>
        <v/>
      </c>
      <c r="BG7" s="2" t="str">
        <f>IFERROR(IF(BG$2&gt;Analyseperiode,"",INDEX(Alternativ2[#All],MATCH('Kontantstrøm alt. 2'!$C3,Alternativ2[[#All],[Komponent/Løsning 
(NB! Bruk unike navn)]],0),MATCH($D7,Alternativ2[#Headers],0))),"")</f>
        <v/>
      </c>
      <c r="BH7" s="2" t="str">
        <f>IFERROR(IF(BH$2&gt;Analyseperiode,"",INDEX(Alternativ2[#All],MATCH('Kontantstrøm alt. 2'!$C3,Alternativ2[[#All],[Komponent/Løsning 
(NB! Bruk unike navn)]],0),MATCH($D7,Alternativ2[#Headers],0))),"")</f>
        <v/>
      </c>
      <c r="BI7" s="2" t="str">
        <f>IFERROR(IF(BI$2&gt;Analyseperiode,"",INDEX(Alternativ2[#All],MATCH('Kontantstrøm alt. 2'!$C3,Alternativ2[[#All],[Komponent/Løsning 
(NB! Bruk unike navn)]],0),MATCH($D7,Alternativ2[#Headers],0))),"")</f>
        <v/>
      </c>
      <c r="BJ7" s="2" t="str">
        <f>IFERROR(IF(BJ$2&gt;Analyseperiode,"",INDEX(Alternativ2[#All],MATCH('Kontantstrøm alt. 2'!$C3,Alternativ2[[#All],[Komponent/Løsning 
(NB! Bruk unike navn)]],0),MATCH($D7,Alternativ2[#Headers],0))),"")</f>
        <v/>
      </c>
      <c r="BK7" s="2" t="str">
        <f>IFERROR(IF(BK$2&gt;Analyseperiode,"",INDEX(Alternativ2[#All],MATCH('Kontantstrøm alt. 2'!$C3,Alternativ2[[#All],[Komponent/Løsning 
(NB! Bruk unike navn)]],0),MATCH($D7,Alternativ2[#Headers],0))),"")</f>
        <v/>
      </c>
      <c r="BL7" s="2" t="str">
        <f>IFERROR(IF(BL$2&gt;Analyseperiode,"",INDEX(Alternativ2[#All],MATCH('Kontantstrøm alt. 2'!$C3,Alternativ2[[#All],[Komponent/Løsning 
(NB! Bruk unike navn)]],0),MATCH($D7,Alternativ2[#Headers],0))),"")</f>
        <v/>
      </c>
      <c r="BM7" s="2" t="str">
        <f>IFERROR(IF(BM$2&gt;Analyseperiode,"",INDEX(Alternativ2[#All],MATCH('Kontantstrøm alt. 2'!$C3,Alternativ2[[#All],[Komponent/Løsning 
(NB! Bruk unike navn)]],0),MATCH($D7,Alternativ2[#Headers],0))),"")</f>
        <v/>
      </c>
    </row>
    <row r="8" spans="1:65" x14ac:dyDescent="0.2">
      <c r="B8" s="9">
        <f ca="1">IFERROR(NPV(Kalkrente,OFFSET('Kontantstrøm alt. 2'!$F8,0,0,1,Analyseperiode)),0)</f>
        <v>0</v>
      </c>
      <c r="C8" s="4"/>
      <c r="D8" t="str">
        <f>Alternativ2[[#Headers],[5.2 Vann og avløp 
(Årlig kostnad)]]</f>
        <v>5.2 Vann og avløp 
(Årlig kostnad)</v>
      </c>
      <c r="E8" s="2"/>
      <c r="F8" s="2">
        <f ca="1">IFERROR(IF(F$2&gt;Analyseperiode,"",INDEX(Alternativ2[#All],MATCH('Kontantstrøm alt. 2'!$C3,Alternativ2[[#All],[Komponent/Løsning 
(NB! Bruk unike navn)]],0),MATCH($D8,Alternativ2[#Headers],0))),"")</f>
        <v>0</v>
      </c>
      <c r="G8" s="2">
        <f ca="1">IFERROR(IF(G$2&gt;Analyseperiode,"",INDEX(Alternativ2[#All],MATCH('Kontantstrøm alt. 2'!$C3,Alternativ2[[#All],[Komponent/Løsning 
(NB! Bruk unike navn)]],0),MATCH($D8,Alternativ2[#Headers],0))),"")</f>
        <v>0</v>
      </c>
      <c r="H8" s="2">
        <f ca="1">IFERROR(IF(H$2&gt;Analyseperiode,"",INDEX(Alternativ2[#All],MATCH('Kontantstrøm alt. 2'!$C3,Alternativ2[[#All],[Komponent/Løsning 
(NB! Bruk unike navn)]],0),MATCH($D8,Alternativ2[#Headers],0))),"")</f>
        <v>0</v>
      </c>
      <c r="I8" s="2">
        <f ca="1">IFERROR(IF(I$2&gt;Analyseperiode,"",INDEX(Alternativ2[#All],MATCH('Kontantstrøm alt. 2'!$C3,Alternativ2[[#All],[Komponent/Løsning 
(NB! Bruk unike navn)]],0),MATCH($D8,Alternativ2[#Headers],0))),"")</f>
        <v>0</v>
      </c>
      <c r="J8" s="2">
        <f ca="1">IFERROR(IF(J$2&gt;Analyseperiode,"",INDEX(Alternativ2[#All],MATCH('Kontantstrøm alt. 2'!$C3,Alternativ2[[#All],[Komponent/Løsning 
(NB! Bruk unike navn)]],0),MATCH($D8,Alternativ2[#Headers],0))),"")</f>
        <v>0</v>
      </c>
      <c r="K8" s="2">
        <f ca="1">IFERROR(IF(K$2&gt;Analyseperiode,"",INDEX(Alternativ2[#All],MATCH('Kontantstrøm alt. 2'!$C3,Alternativ2[[#All],[Komponent/Løsning 
(NB! Bruk unike navn)]],0),MATCH($D8,Alternativ2[#Headers],0))),"")</f>
        <v>0</v>
      </c>
      <c r="L8" s="2">
        <f ca="1">IFERROR(IF(L$2&gt;Analyseperiode,"",INDEX(Alternativ2[#All],MATCH('Kontantstrøm alt. 2'!$C3,Alternativ2[[#All],[Komponent/Løsning 
(NB! Bruk unike navn)]],0),MATCH($D8,Alternativ2[#Headers],0))),"")</f>
        <v>0</v>
      </c>
      <c r="M8" s="2">
        <f ca="1">IFERROR(IF(M$2&gt;Analyseperiode,"",INDEX(Alternativ2[#All],MATCH('Kontantstrøm alt. 2'!$C3,Alternativ2[[#All],[Komponent/Løsning 
(NB! Bruk unike navn)]],0),MATCH($D8,Alternativ2[#Headers],0))),"")</f>
        <v>0</v>
      </c>
      <c r="N8" s="2">
        <f ca="1">IFERROR(IF(N$2&gt;Analyseperiode,"",INDEX(Alternativ2[#All],MATCH('Kontantstrøm alt. 2'!$C3,Alternativ2[[#All],[Komponent/Løsning 
(NB! Bruk unike navn)]],0),MATCH($D8,Alternativ2[#Headers],0))),"")</f>
        <v>0</v>
      </c>
      <c r="O8" s="2">
        <f ca="1">IFERROR(IF(O$2&gt;Analyseperiode,"",INDEX(Alternativ2[#All],MATCH('Kontantstrøm alt. 2'!$C3,Alternativ2[[#All],[Komponent/Løsning 
(NB! Bruk unike navn)]],0),MATCH($D8,Alternativ2[#Headers],0))),"")</f>
        <v>0</v>
      </c>
      <c r="P8" s="2">
        <f ca="1">IFERROR(IF(P$2&gt;Analyseperiode,"",INDEX(Alternativ2[#All],MATCH('Kontantstrøm alt. 2'!$C3,Alternativ2[[#All],[Komponent/Løsning 
(NB! Bruk unike navn)]],0),MATCH($D8,Alternativ2[#Headers],0))),"")</f>
        <v>0</v>
      </c>
      <c r="Q8" s="2">
        <f ca="1">IFERROR(IF(Q$2&gt;Analyseperiode,"",INDEX(Alternativ2[#All],MATCH('Kontantstrøm alt. 2'!$C3,Alternativ2[[#All],[Komponent/Løsning 
(NB! Bruk unike navn)]],0),MATCH($D8,Alternativ2[#Headers],0))),"")</f>
        <v>0</v>
      </c>
      <c r="R8" s="2">
        <f ca="1">IFERROR(IF(R$2&gt;Analyseperiode,"",INDEX(Alternativ2[#All],MATCH('Kontantstrøm alt. 2'!$C3,Alternativ2[[#All],[Komponent/Løsning 
(NB! Bruk unike navn)]],0),MATCH($D8,Alternativ2[#Headers],0))),"")</f>
        <v>0</v>
      </c>
      <c r="S8" s="2">
        <f ca="1">IFERROR(IF(S$2&gt;Analyseperiode,"",INDEX(Alternativ2[#All],MATCH('Kontantstrøm alt. 2'!$C3,Alternativ2[[#All],[Komponent/Løsning 
(NB! Bruk unike navn)]],0),MATCH($D8,Alternativ2[#Headers],0))),"")</f>
        <v>0</v>
      </c>
      <c r="T8" s="2">
        <f ca="1">IFERROR(IF(T$2&gt;Analyseperiode,"",INDEX(Alternativ2[#All],MATCH('Kontantstrøm alt. 2'!$C3,Alternativ2[[#All],[Komponent/Løsning 
(NB! Bruk unike navn)]],0),MATCH($D8,Alternativ2[#Headers],0))),"")</f>
        <v>0</v>
      </c>
      <c r="U8" s="2">
        <f ca="1">IFERROR(IF(U$2&gt;Analyseperiode,"",INDEX(Alternativ2[#All],MATCH('Kontantstrøm alt. 2'!$C3,Alternativ2[[#All],[Komponent/Løsning 
(NB! Bruk unike navn)]],0),MATCH($D8,Alternativ2[#Headers],0))),"")</f>
        <v>0</v>
      </c>
      <c r="V8" s="2">
        <f ca="1">IFERROR(IF(V$2&gt;Analyseperiode,"",INDEX(Alternativ2[#All],MATCH('Kontantstrøm alt. 2'!$C3,Alternativ2[[#All],[Komponent/Løsning 
(NB! Bruk unike navn)]],0),MATCH($D8,Alternativ2[#Headers],0))),"")</f>
        <v>0</v>
      </c>
      <c r="W8" s="2">
        <f ca="1">IFERROR(IF(W$2&gt;Analyseperiode,"",INDEX(Alternativ2[#All],MATCH('Kontantstrøm alt. 2'!$C3,Alternativ2[[#All],[Komponent/Løsning 
(NB! Bruk unike navn)]],0),MATCH($D8,Alternativ2[#Headers],0))),"")</f>
        <v>0</v>
      </c>
      <c r="X8" s="2">
        <f ca="1">IFERROR(IF(X$2&gt;Analyseperiode,"",INDEX(Alternativ2[#All],MATCH('Kontantstrøm alt. 2'!$C3,Alternativ2[[#All],[Komponent/Løsning 
(NB! Bruk unike navn)]],0),MATCH($D8,Alternativ2[#Headers],0))),"")</f>
        <v>0</v>
      </c>
      <c r="Y8" s="2">
        <f ca="1">IFERROR(IF(Y$2&gt;Analyseperiode,"",INDEX(Alternativ2[#All],MATCH('Kontantstrøm alt. 2'!$C3,Alternativ2[[#All],[Komponent/Løsning 
(NB! Bruk unike navn)]],0),MATCH($D8,Alternativ2[#Headers],0))),"")</f>
        <v>0</v>
      </c>
      <c r="Z8" s="2">
        <f ca="1">IFERROR(IF(Z$2&gt;Analyseperiode,"",INDEX(Alternativ2[#All],MATCH('Kontantstrøm alt. 2'!$C3,Alternativ2[[#All],[Komponent/Løsning 
(NB! Bruk unike navn)]],0),MATCH($D8,Alternativ2[#Headers],0))),"")</f>
        <v>0</v>
      </c>
      <c r="AA8" s="2">
        <f ca="1">IFERROR(IF(AA$2&gt;Analyseperiode,"",INDEX(Alternativ2[#All],MATCH('Kontantstrøm alt. 2'!$C3,Alternativ2[[#All],[Komponent/Løsning 
(NB! Bruk unike navn)]],0),MATCH($D8,Alternativ2[#Headers],0))),"")</f>
        <v>0</v>
      </c>
      <c r="AB8" s="2">
        <f ca="1">IFERROR(IF(AB$2&gt;Analyseperiode,"",INDEX(Alternativ2[#All],MATCH('Kontantstrøm alt. 2'!$C3,Alternativ2[[#All],[Komponent/Løsning 
(NB! Bruk unike navn)]],0),MATCH($D8,Alternativ2[#Headers],0))),"")</f>
        <v>0</v>
      </c>
      <c r="AC8" s="2">
        <f ca="1">IFERROR(IF(AC$2&gt;Analyseperiode,"",INDEX(Alternativ2[#All],MATCH('Kontantstrøm alt. 2'!$C3,Alternativ2[[#All],[Komponent/Løsning 
(NB! Bruk unike navn)]],0),MATCH($D8,Alternativ2[#Headers],0))),"")</f>
        <v>0</v>
      </c>
      <c r="AD8" s="2">
        <f ca="1">IFERROR(IF(AD$2&gt;Analyseperiode,"",INDEX(Alternativ2[#All],MATCH('Kontantstrøm alt. 2'!$C3,Alternativ2[[#All],[Komponent/Løsning 
(NB! Bruk unike navn)]],0),MATCH($D8,Alternativ2[#Headers],0))),"")</f>
        <v>0</v>
      </c>
      <c r="AE8" s="2">
        <f ca="1">IFERROR(IF(AE$2&gt;Analyseperiode,"",INDEX(Alternativ2[#All],MATCH('Kontantstrøm alt. 2'!$C3,Alternativ2[[#All],[Komponent/Løsning 
(NB! Bruk unike navn)]],0),MATCH($D8,Alternativ2[#Headers],0))),"")</f>
        <v>0</v>
      </c>
      <c r="AF8" s="2">
        <f ca="1">IFERROR(IF(AF$2&gt;Analyseperiode,"",INDEX(Alternativ2[#All],MATCH('Kontantstrøm alt. 2'!$C3,Alternativ2[[#All],[Komponent/Løsning 
(NB! Bruk unike navn)]],0),MATCH($D8,Alternativ2[#Headers],0))),"")</f>
        <v>0</v>
      </c>
      <c r="AG8" s="2">
        <f ca="1">IFERROR(IF(AG$2&gt;Analyseperiode,"",INDEX(Alternativ2[#All],MATCH('Kontantstrøm alt. 2'!$C3,Alternativ2[[#All],[Komponent/Løsning 
(NB! Bruk unike navn)]],0),MATCH($D8,Alternativ2[#Headers],0))),"")</f>
        <v>0</v>
      </c>
      <c r="AH8" s="2">
        <f ca="1">IFERROR(IF(AH$2&gt;Analyseperiode,"",INDEX(Alternativ2[#All],MATCH('Kontantstrøm alt. 2'!$C3,Alternativ2[[#All],[Komponent/Løsning 
(NB! Bruk unike navn)]],0),MATCH($D8,Alternativ2[#Headers],0))),"")</f>
        <v>0</v>
      </c>
      <c r="AI8" s="2">
        <f ca="1">IFERROR(IF(AI$2&gt;Analyseperiode,"",INDEX(Alternativ2[#All],MATCH('Kontantstrøm alt. 2'!$C3,Alternativ2[[#All],[Komponent/Løsning 
(NB! Bruk unike navn)]],0),MATCH($D8,Alternativ2[#Headers],0))),"")</f>
        <v>0</v>
      </c>
      <c r="AJ8" s="2" t="str">
        <f>IFERROR(IF(AJ$2&gt;Analyseperiode,"",INDEX(Alternativ2[#All],MATCH('Kontantstrøm alt. 2'!$C3,Alternativ2[[#All],[Komponent/Løsning 
(NB! Bruk unike navn)]],0),MATCH($D8,Alternativ2[#Headers],0))),"")</f>
        <v/>
      </c>
      <c r="AK8" s="2" t="str">
        <f>IFERROR(IF(AK$2&gt;Analyseperiode,"",INDEX(Alternativ2[#All],MATCH('Kontantstrøm alt. 2'!$C3,Alternativ2[[#All],[Komponent/Løsning 
(NB! Bruk unike navn)]],0),MATCH($D8,Alternativ2[#Headers],0))),"")</f>
        <v/>
      </c>
      <c r="AL8" s="2" t="str">
        <f>IFERROR(IF(AL$2&gt;Analyseperiode,"",INDEX(Alternativ2[#All],MATCH('Kontantstrøm alt. 2'!$C3,Alternativ2[[#All],[Komponent/Løsning 
(NB! Bruk unike navn)]],0),MATCH($D8,Alternativ2[#Headers],0))),"")</f>
        <v/>
      </c>
      <c r="AM8" s="2" t="str">
        <f>IFERROR(IF(AM$2&gt;Analyseperiode,"",INDEX(Alternativ2[#All],MATCH('Kontantstrøm alt. 2'!$C3,Alternativ2[[#All],[Komponent/Løsning 
(NB! Bruk unike navn)]],0),MATCH($D8,Alternativ2[#Headers],0))),"")</f>
        <v/>
      </c>
      <c r="AN8" s="2" t="str">
        <f>IFERROR(IF(AN$2&gt;Analyseperiode,"",INDEX(Alternativ2[#All],MATCH('Kontantstrøm alt. 2'!$C3,Alternativ2[[#All],[Komponent/Løsning 
(NB! Bruk unike navn)]],0),MATCH($D8,Alternativ2[#Headers],0))),"")</f>
        <v/>
      </c>
      <c r="AO8" s="2" t="str">
        <f>IFERROR(IF(AO$2&gt;Analyseperiode,"",INDEX(Alternativ2[#All],MATCH('Kontantstrøm alt. 2'!$C3,Alternativ2[[#All],[Komponent/Løsning 
(NB! Bruk unike navn)]],0),MATCH($D8,Alternativ2[#Headers],0))),"")</f>
        <v/>
      </c>
      <c r="AP8" s="2" t="str">
        <f>IFERROR(IF(AP$2&gt;Analyseperiode,"",INDEX(Alternativ2[#All],MATCH('Kontantstrøm alt. 2'!$C3,Alternativ2[[#All],[Komponent/Løsning 
(NB! Bruk unike navn)]],0),MATCH($D8,Alternativ2[#Headers],0))),"")</f>
        <v/>
      </c>
      <c r="AQ8" s="2" t="str">
        <f>IFERROR(IF(AQ$2&gt;Analyseperiode,"",INDEX(Alternativ2[#All],MATCH('Kontantstrøm alt. 2'!$C3,Alternativ2[[#All],[Komponent/Løsning 
(NB! Bruk unike navn)]],0),MATCH($D8,Alternativ2[#Headers],0))),"")</f>
        <v/>
      </c>
      <c r="AR8" s="2" t="str">
        <f>IFERROR(IF(AR$2&gt;Analyseperiode,"",INDEX(Alternativ2[#All],MATCH('Kontantstrøm alt. 2'!$C3,Alternativ2[[#All],[Komponent/Løsning 
(NB! Bruk unike navn)]],0),MATCH($D8,Alternativ2[#Headers],0))),"")</f>
        <v/>
      </c>
      <c r="AS8" s="2" t="str">
        <f>IFERROR(IF(AS$2&gt;Analyseperiode,"",INDEX(Alternativ2[#All],MATCH('Kontantstrøm alt. 2'!$C3,Alternativ2[[#All],[Komponent/Løsning 
(NB! Bruk unike navn)]],0),MATCH($D8,Alternativ2[#Headers],0))),"")</f>
        <v/>
      </c>
      <c r="AT8" s="2" t="str">
        <f>IFERROR(IF(AT$2&gt;Analyseperiode,"",INDEX(Alternativ2[#All],MATCH('Kontantstrøm alt. 2'!$C3,Alternativ2[[#All],[Komponent/Løsning 
(NB! Bruk unike navn)]],0),MATCH($D8,Alternativ2[#Headers],0))),"")</f>
        <v/>
      </c>
      <c r="AU8" s="2" t="str">
        <f>IFERROR(IF(AU$2&gt;Analyseperiode,"",INDEX(Alternativ2[#All],MATCH('Kontantstrøm alt. 2'!$C3,Alternativ2[[#All],[Komponent/Løsning 
(NB! Bruk unike navn)]],0),MATCH($D8,Alternativ2[#Headers],0))),"")</f>
        <v/>
      </c>
      <c r="AV8" s="2" t="str">
        <f>IFERROR(IF(AV$2&gt;Analyseperiode,"",INDEX(Alternativ2[#All],MATCH('Kontantstrøm alt. 2'!$C3,Alternativ2[[#All],[Komponent/Løsning 
(NB! Bruk unike navn)]],0),MATCH($D8,Alternativ2[#Headers],0))),"")</f>
        <v/>
      </c>
      <c r="AW8" s="2" t="str">
        <f>IFERROR(IF(AW$2&gt;Analyseperiode,"",INDEX(Alternativ2[#All],MATCH('Kontantstrøm alt. 2'!$C3,Alternativ2[[#All],[Komponent/Løsning 
(NB! Bruk unike navn)]],0),MATCH($D8,Alternativ2[#Headers],0))),"")</f>
        <v/>
      </c>
      <c r="AX8" s="2" t="str">
        <f>IFERROR(IF(AX$2&gt;Analyseperiode,"",INDEX(Alternativ2[#All],MATCH('Kontantstrøm alt. 2'!$C3,Alternativ2[[#All],[Komponent/Løsning 
(NB! Bruk unike navn)]],0),MATCH($D8,Alternativ2[#Headers],0))),"")</f>
        <v/>
      </c>
      <c r="AY8" s="2" t="str">
        <f>IFERROR(IF(AY$2&gt;Analyseperiode,"",INDEX(Alternativ2[#All],MATCH('Kontantstrøm alt. 2'!$C3,Alternativ2[[#All],[Komponent/Løsning 
(NB! Bruk unike navn)]],0),MATCH($D8,Alternativ2[#Headers],0))),"")</f>
        <v/>
      </c>
      <c r="AZ8" s="2" t="str">
        <f>IFERROR(IF(AZ$2&gt;Analyseperiode,"",INDEX(Alternativ2[#All],MATCH('Kontantstrøm alt. 2'!$C3,Alternativ2[[#All],[Komponent/Løsning 
(NB! Bruk unike navn)]],0),MATCH($D8,Alternativ2[#Headers],0))),"")</f>
        <v/>
      </c>
      <c r="BA8" s="2" t="str">
        <f>IFERROR(IF(BA$2&gt;Analyseperiode,"",INDEX(Alternativ2[#All],MATCH('Kontantstrøm alt. 2'!$C3,Alternativ2[[#All],[Komponent/Løsning 
(NB! Bruk unike navn)]],0),MATCH($D8,Alternativ2[#Headers],0))),"")</f>
        <v/>
      </c>
      <c r="BB8" s="2" t="str">
        <f>IFERROR(IF(BB$2&gt;Analyseperiode,"",INDEX(Alternativ2[#All],MATCH('Kontantstrøm alt. 2'!$C3,Alternativ2[[#All],[Komponent/Løsning 
(NB! Bruk unike navn)]],0),MATCH($D8,Alternativ2[#Headers],0))),"")</f>
        <v/>
      </c>
      <c r="BC8" s="2" t="str">
        <f>IFERROR(IF(BC$2&gt;Analyseperiode,"",INDEX(Alternativ2[#All],MATCH('Kontantstrøm alt. 2'!$C3,Alternativ2[[#All],[Komponent/Løsning 
(NB! Bruk unike navn)]],0),MATCH($D8,Alternativ2[#Headers],0))),"")</f>
        <v/>
      </c>
      <c r="BD8" s="2" t="str">
        <f>IFERROR(IF(BD$2&gt;Analyseperiode,"",INDEX(Alternativ2[#All],MATCH('Kontantstrøm alt. 2'!$C3,Alternativ2[[#All],[Komponent/Løsning 
(NB! Bruk unike navn)]],0),MATCH($D8,Alternativ2[#Headers],0))),"")</f>
        <v/>
      </c>
      <c r="BE8" s="2" t="str">
        <f>IFERROR(IF(BE$2&gt;Analyseperiode,"",INDEX(Alternativ2[#All],MATCH('Kontantstrøm alt. 2'!$C3,Alternativ2[[#All],[Komponent/Løsning 
(NB! Bruk unike navn)]],0),MATCH($D8,Alternativ2[#Headers],0))),"")</f>
        <v/>
      </c>
      <c r="BF8" s="2" t="str">
        <f>IFERROR(IF(BF$2&gt;Analyseperiode,"",INDEX(Alternativ2[#All],MATCH('Kontantstrøm alt. 2'!$C3,Alternativ2[[#All],[Komponent/Løsning 
(NB! Bruk unike navn)]],0),MATCH($D8,Alternativ2[#Headers],0))),"")</f>
        <v/>
      </c>
      <c r="BG8" s="2" t="str">
        <f>IFERROR(IF(BG$2&gt;Analyseperiode,"",INDEX(Alternativ2[#All],MATCH('Kontantstrøm alt. 2'!$C3,Alternativ2[[#All],[Komponent/Løsning 
(NB! Bruk unike navn)]],0),MATCH($D8,Alternativ2[#Headers],0))),"")</f>
        <v/>
      </c>
      <c r="BH8" s="2" t="str">
        <f>IFERROR(IF(BH$2&gt;Analyseperiode,"",INDEX(Alternativ2[#All],MATCH('Kontantstrøm alt. 2'!$C3,Alternativ2[[#All],[Komponent/Løsning 
(NB! Bruk unike navn)]],0),MATCH($D8,Alternativ2[#Headers],0))),"")</f>
        <v/>
      </c>
      <c r="BI8" s="2" t="str">
        <f>IFERROR(IF(BI$2&gt;Analyseperiode,"",INDEX(Alternativ2[#All],MATCH('Kontantstrøm alt. 2'!$C3,Alternativ2[[#All],[Komponent/Løsning 
(NB! Bruk unike navn)]],0),MATCH($D8,Alternativ2[#Headers],0))),"")</f>
        <v/>
      </c>
      <c r="BJ8" s="2" t="str">
        <f>IFERROR(IF(BJ$2&gt;Analyseperiode,"",INDEX(Alternativ2[#All],MATCH('Kontantstrøm alt. 2'!$C3,Alternativ2[[#All],[Komponent/Løsning 
(NB! Bruk unike navn)]],0),MATCH($D8,Alternativ2[#Headers],0))),"")</f>
        <v/>
      </c>
      <c r="BK8" s="2" t="str">
        <f>IFERROR(IF(BK$2&gt;Analyseperiode,"",INDEX(Alternativ2[#All],MATCH('Kontantstrøm alt. 2'!$C3,Alternativ2[[#All],[Komponent/Løsning 
(NB! Bruk unike navn)]],0),MATCH($D8,Alternativ2[#Headers],0))),"")</f>
        <v/>
      </c>
      <c r="BL8" s="2" t="str">
        <f>IFERROR(IF(BL$2&gt;Analyseperiode,"",INDEX(Alternativ2[#All],MATCH('Kontantstrøm alt. 2'!$C3,Alternativ2[[#All],[Komponent/Løsning 
(NB! Bruk unike navn)]],0),MATCH($D8,Alternativ2[#Headers],0))),"")</f>
        <v/>
      </c>
      <c r="BM8" s="2" t="str">
        <f>IFERROR(IF(BM$2&gt;Analyseperiode,"",INDEX(Alternativ2[#All],MATCH('Kontantstrøm alt. 2'!$C3,Alternativ2[[#All],[Komponent/Løsning 
(NB! Bruk unike navn)]],0),MATCH($D8,Alternativ2[#Headers],0))),"")</f>
        <v/>
      </c>
    </row>
    <row r="9" spans="1:65" x14ac:dyDescent="0.2">
      <c r="B9" s="9">
        <f ca="1">IFERROR(NPV(Kalkrente,OFFSET('Kontantstrøm alt. 2'!$F9,0,0,1,Analyseperiode)),0)</f>
        <v>0</v>
      </c>
      <c r="C9" s="4"/>
      <c r="D9" t="str">
        <f>Alternativ2[[#Headers],[6. Renholdskostnader]]</f>
        <v>6. Renholdskostnader</v>
      </c>
      <c r="E9" s="2"/>
      <c r="F9" s="2">
        <f ca="1">IFERROR(IF(F$2&gt;Analyseperiode,"",IF(MOD(F$2,ROUND(INDEX(Alternativ2[#All],MATCH('Kontantstrøm alt. 2'!$C3,Alternativ2[[#All],[Komponent/Løsning 
(NB! Bruk unike navn)]],0),MATCH($D9,Alternativ2[#Headers],0)+1),0))=0,INDEX(Alternativ2[#All],MATCH('Kontantstrøm alt. 2'!$C3,Alternativ2[[#All],[Komponent/Løsning 
(NB! Bruk unike navn)]],0),MATCH($D9,Alternativ2[#Headers],0)),0)),"")</f>
        <v>0</v>
      </c>
      <c r="G9" s="2">
        <f ca="1">IFERROR(IF(G$2&gt;Analyseperiode,"",IF(MOD(G$2,ROUND(INDEX(Alternativ2[#All],MATCH('Kontantstrøm alt. 2'!$C3,Alternativ2[[#All],[Komponent/Løsning 
(NB! Bruk unike navn)]],0),MATCH($D9,Alternativ2[#Headers],0)+1),0))=0,INDEX(Alternativ2[#All],MATCH('Kontantstrøm alt. 2'!$C3,Alternativ2[[#All],[Komponent/Løsning 
(NB! Bruk unike navn)]],0),MATCH($D9,Alternativ2[#Headers],0)),0)),"")</f>
        <v>0</v>
      </c>
      <c r="H9" s="2">
        <f ca="1">IFERROR(IF(H$2&gt;Analyseperiode,"",IF(MOD(H$2,ROUND(INDEX(Alternativ2[#All],MATCH('Kontantstrøm alt. 2'!$C3,Alternativ2[[#All],[Komponent/Løsning 
(NB! Bruk unike navn)]],0),MATCH($D9,Alternativ2[#Headers],0)+1),0))=0,INDEX(Alternativ2[#All],MATCH('Kontantstrøm alt. 2'!$C3,Alternativ2[[#All],[Komponent/Løsning 
(NB! Bruk unike navn)]],0),MATCH($D9,Alternativ2[#Headers],0)),0)),"")</f>
        <v>0</v>
      </c>
      <c r="I9" s="2">
        <f ca="1">IFERROR(IF(I$2&gt;Analyseperiode,"",IF(MOD(I$2,ROUND(INDEX(Alternativ2[#All],MATCH('Kontantstrøm alt. 2'!$C3,Alternativ2[[#All],[Komponent/Løsning 
(NB! Bruk unike navn)]],0),MATCH($D9,Alternativ2[#Headers],0)+1),0))=0,INDEX(Alternativ2[#All],MATCH('Kontantstrøm alt. 2'!$C3,Alternativ2[[#All],[Komponent/Løsning 
(NB! Bruk unike navn)]],0),MATCH($D9,Alternativ2[#Headers],0)),0)),"")</f>
        <v>0</v>
      </c>
      <c r="J9" s="2">
        <f ca="1">IFERROR(IF(J$2&gt;Analyseperiode,"",IF(MOD(J$2,ROUND(INDEX(Alternativ2[#All],MATCH('Kontantstrøm alt. 2'!$C3,Alternativ2[[#All],[Komponent/Løsning 
(NB! Bruk unike navn)]],0),MATCH($D9,Alternativ2[#Headers],0)+1),0))=0,INDEX(Alternativ2[#All],MATCH('Kontantstrøm alt. 2'!$C3,Alternativ2[[#All],[Komponent/Løsning 
(NB! Bruk unike navn)]],0),MATCH($D9,Alternativ2[#Headers],0)),0)),"")</f>
        <v>0</v>
      </c>
      <c r="K9" s="2">
        <f ca="1">IFERROR(IF(K$2&gt;Analyseperiode,"",IF(MOD(K$2,ROUND(INDEX(Alternativ2[#All],MATCH('Kontantstrøm alt. 2'!$C3,Alternativ2[[#All],[Komponent/Løsning 
(NB! Bruk unike navn)]],0),MATCH($D9,Alternativ2[#Headers],0)+1),0))=0,INDEX(Alternativ2[#All],MATCH('Kontantstrøm alt. 2'!$C3,Alternativ2[[#All],[Komponent/Løsning 
(NB! Bruk unike navn)]],0),MATCH($D9,Alternativ2[#Headers],0)),0)),"")</f>
        <v>0</v>
      </c>
      <c r="L9" s="2">
        <f ca="1">IFERROR(IF(L$2&gt;Analyseperiode,"",IF(MOD(L$2,ROUND(INDEX(Alternativ2[#All],MATCH('Kontantstrøm alt. 2'!$C3,Alternativ2[[#All],[Komponent/Løsning 
(NB! Bruk unike navn)]],0),MATCH($D9,Alternativ2[#Headers],0)+1),0))=0,INDEX(Alternativ2[#All],MATCH('Kontantstrøm alt. 2'!$C3,Alternativ2[[#All],[Komponent/Løsning 
(NB! Bruk unike navn)]],0),MATCH($D9,Alternativ2[#Headers],0)),0)),"")</f>
        <v>0</v>
      </c>
      <c r="M9" s="2">
        <f ca="1">IFERROR(IF(M$2&gt;Analyseperiode,"",IF(MOD(M$2,ROUND(INDEX(Alternativ2[#All],MATCH('Kontantstrøm alt. 2'!$C3,Alternativ2[[#All],[Komponent/Løsning 
(NB! Bruk unike navn)]],0),MATCH($D9,Alternativ2[#Headers],0)+1),0))=0,INDEX(Alternativ2[#All],MATCH('Kontantstrøm alt. 2'!$C3,Alternativ2[[#All],[Komponent/Løsning 
(NB! Bruk unike navn)]],0),MATCH($D9,Alternativ2[#Headers],0)),0)),"")</f>
        <v>0</v>
      </c>
      <c r="N9" s="2">
        <f ca="1">IFERROR(IF(N$2&gt;Analyseperiode,"",IF(MOD(N$2,ROUND(INDEX(Alternativ2[#All],MATCH('Kontantstrøm alt. 2'!$C3,Alternativ2[[#All],[Komponent/Løsning 
(NB! Bruk unike navn)]],0),MATCH($D9,Alternativ2[#Headers],0)+1),0))=0,INDEX(Alternativ2[#All],MATCH('Kontantstrøm alt. 2'!$C3,Alternativ2[[#All],[Komponent/Løsning 
(NB! Bruk unike navn)]],0),MATCH($D9,Alternativ2[#Headers],0)),0)),"")</f>
        <v>0</v>
      </c>
      <c r="O9" s="2">
        <f ca="1">IFERROR(IF(O$2&gt;Analyseperiode,"",IF(MOD(O$2,ROUND(INDEX(Alternativ2[#All],MATCH('Kontantstrøm alt. 2'!$C3,Alternativ2[[#All],[Komponent/Løsning 
(NB! Bruk unike navn)]],0),MATCH($D9,Alternativ2[#Headers],0)+1),0))=0,INDEX(Alternativ2[#All],MATCH('Kontantstrøm alt. 2'!$C3,Alternativ2[[#All],[Komponent/Løsning 
(NB! Bruk unike navn)]],0),MATCH($D9,Alternativ2[#Headers],0)),0)),"")</f>
        <v>0</v>
      </c>
      <c r="P9" s="2">
        <f ca="1">IFERROR(IF(P$2&gt;Analyseperiode,"",IF(MOD(P$2,ROUND(INDEX(Alternativ2[#All],MATCH('Kontantstrøm alt. 2'!$C3,Alternativ2[[#All],[Komponent/Løsning 
(NB! Bruk unike navn)]],0),MATCH($D9,Alternativ2[#Headers],0)+1),0))=0,INDEX(Alternativ2[#All],MATCH('Kontantstrøm alt. 2'!$C3,Alternativ2[[#All],[Komponent/Løsning 
(NB! Bruk unike navn)]],0),MATCH($D9,Alternativ2[#Headers],0)),0)),"")</f>
        <v>0</v>
      </c>
      <c r="Q9" s="2">
        <f ca="1">IFERROR(IF(Q$2&gt;Analyseperiode,"",IF(MOD(Q$2,ROUND(INDEX(Alternativ2[#All],MATCH('Kontantstrøm alt. 2'!$C3,Alternativ2[[#All],[Komponent/Løsning 
(NB! Bruk unike navn)]],0),MATCH($D9,Alternativ2[#Headers],0)+1),0))=0,INDEX(Alternativ2[#All],MATCH('Kontantstrøm alt. 2'!$C3,Alternativ2[[#All],[Komponent/Løsning 
(NB! Bruk unike navn)]],0),MATCH($D9,Alternativ2[#Headers],0)),0)),"")</f>
        <v>0</v>
      </c>
      <c r="R9" s="2">
        <f ca="1">IFERROR(IF(R$2&gt;Analyseperiode,"",IF(MOD(R$2,ROUND(INDEX(Alternativ2[#All],MATCH('Kontantstrøm alt. 2'!$C3,Alternativ2[[#All],[Komponent/Løsning 
(NB! Bruk unike navn)]],0),MATCH($D9,Alternativ2[#Headers],0)+1),0))=0,INDEX(Alternativ2[#All],MATCH('Kontantstrøm alt. 2'!$C3,Alternativ2[[#All],[Komponent/Løsning 
(NB! Bruk unike navn)]],0),MATCH($D9,Alternativ2[#Headers],0)),0)),"")</f>
        <v>0</v>
      </c>
      <c r="S9" s="2">
        <f ca="1">IFERROR(IF(S$2&gt;Analyseperiode,"",IF(MOD(S$2,ROUND(INDEX(Alternativ2[#All],MATCH('Kontantstrøm alt. 2'!$C3,Alternativ2[[#All],[Komponent/Løsning 
(NB! Bruk unike navn)]],0),MATCH($D9,Alternativ2[#Headers],0)+1),0))=0,INDEX(Alternativ2[#All],MATCH('Kontantstrøm alt. 2'!$C3,Alternativ2[[#All],[Komponent/Løsning 
(NB! Bruk unike navn)]],0),MATCH($D9,Alternativ2[#Headers],0)),0)),"")</f>
        <v>0</v>
      </c>
      <c r="T9" s="2">
        <f ca="1">IFERROR(IF(T$2&gt;Analyseperiode,"",IF(MOD(T$2,ROUND(INDEX(Alternativ2[#All],MATCH('Kontantstrøm alt. 2'!$C3,Alternativ2[[#All],[Komponent/Løsning 
(NB! Bruk unike navn)]],0),MATCH($D9,Alternativ2[#Headers],0)+1),0))=0,INDEX(Alternativ2[#All],MATCH('Kontantstrøm alt. 2'!$C3,Alternativ2[[#All],[Komponent/Løsning 
(NB! Bruk unike navn)]],0),MATCH($D9,Alternativ2[#Headers],0)),0)),"")</f>
        <v>0</v>
      </c>
      <c r="U9" s="2">
        <f ca="1">IFERROR(IF(U$2&gt;Analyseperiode,"",IF(MOD(U$2,ROUND(INDEX(Alternativ2[#All],MATCH('Kontantstrøm alt. 2'!$C3,Alternativ2[[#All],[Komponent/Løsning 
(NB! Bruk unike navn)]],0),MATCH($D9,Alternativ2[#Headers],0)+1),0))=0,INDEX(Alternativ2[#All],MATCH('Kontantstrøm alt. 2'!$C3,Alternativ2[[#All],[Komponent/Løsning 
(NB! Bruk unike navn)]],0),MATCH($D9,Alternativ2[#Headers],0)),0)),"")</f>
        <v>0</v>
      </c>
      <c r="V9" s="2">
        <f ca="1">IFERROR(IF(V$2&gt;Analyseperiode,"",IF(MOD(V$2,ROUND(INDEX(Alternativ2[#All],MATCH('Kontantstrøm alt. 2'!$C3,Alternativ2[[#All],[Komponent/Løsning 
(NB! Bruk unike navn)]],0),MATCH($D9,Alternativ2[#Headers],0)+1),0))=0,INDEX(Alternativ2[#All],MATCH('Kontantstrøm alt. 2'!$C3,Alternativ2[[#All],[Komponent/Løsning 
(NB! Bruk unike navn)]],0),MATCH($D9,Alternativ2[#Headers],0)),0)),"")</f>
        <v>0</v>
      </c>
      <c r="W9" s="2">
        <f ca="1">IFERROR(IF(W$2&gt;Analyseperiode,"",IF(MOD(W$2,ROUND(INDEX(Alternativ2[#All],MATCH('Kontantstrøm alt. 2'!$C3,Alternativ2[[#All],[Komponent/Løsning 
(NB! Bruk unike navn)]],0),MATCH($D9,Alternativ2[#Headers],0)+1),0))=0,INDEX(Alternativ2[#All],MATCH('Kontantstrøm alt. 2'!$C3,Alternativ2[[#All],[Komponent/Løsning 
(NB! Bruk unike navn)]],0),MATCH($D9,Alternativ2[#Headers],0)),0)),"")</f>
        <v>0</v>
      </c>
      <c r="X9" s="2">
        <f ca="1">IFERROR(IF(X$2&gt;Analyseperiode,"",IF(MOD(X$2,ROUND(INDEX(Alternativ2[#All],MATCH('Kontantstrøm alt. 2'!$C3,Alternativ2[[#All],[Komponent/Løsning 
(NB! Bruk unike navn)]],0),MATCH($D9,Alternativ2[#Headers],0)+1),0))=0,INDEX(Alternativ2[#All],MATCH('Kontantstrøm alt. 2'!$C3,Alternativ2[[#All],[Komponent/Løsning 
(NB! Bruk unike navn)]],0),MATCH($D9,Alternativ2[#Headers],0)),0)),"")</f>
        <v>0</v>
      </c>
      <c r="Y9" s="2">
        <f ca="1">IFERROR(IF(Y$2&gt;Analyseperiode,"",IF(MOD(Y$2,ROUND(INDEX(Alternativ2[#All],MATCH('Kontantstrøm alt. 2'!$C3,Alternativ2[[#All],[Komponent/Løsning 
(NB! Bruk unike navn)]],0),MATCH($D9,Alternativ2[#Headers],0)+1),0))=0,INDEX(Alternativ2[#All],MATCH('Kontantstrøm alt. 2'!$C3,Alternativ2[[#All],[Komponent/Løsning 
(NB! Bruk unike navn)]],0),MATCH($D9,Alternativ2[#Headers],0)),0)),"")</f>
        <v>0</v>
      </c>
      <c r="Z9" s="2">
        <f ca="1">IFERROR(IF(Z$2&gt;Analyseperiode,"",IF(MOD(Z$2,ROUND(INDEX(Alternativ2[#All],MATCH('Kontantstrøm alt. 2'!$C3,Alternativ2[[#All],[Komponent/Løsning 
(NB! Bruk unike navn)]],0),MATCH($D9,Alternativ2[#Headers],0)+1),0))=0,INDEX(Alternativ2[#All],MATCH('Kontantstrøm alt. 2'!$C3,Alternativ2[[#All],[Komponent/Løsning 
(NB! Bruk unike navn)]],0),MATCH($D9,Alternativ2[#Headers],0)),0)),"")</f>
        <v>0</v>
      </c>
      <c r="AA9" s="2">
        <f ca="1">IFERROR(IF(AA$2&gt;Analyseperiode,"",IF(MOD(AA$2,ROUND(INDEX(Alternativ2[#All],MATCH('Kontantstrøm alt. 2'!$C3,Alternativ2[[#All],[Komponent/Løsning 
(NB! Bruk unike navn)]],0),MATCH($D9,Alternativ2[#Headers],0)+1),0))=0,INDEX(Alternativ2[#All],MATCH('Kontantstrøm alt. 2'!$C3,Alternativ2[[#All],[Komponent/Løsning 
(NB! Bruk unike navn)]],0),MATCH($D9,Alternativ2[#Headers],0)),0)),"")</f>
        <v>0</v>
      </c>
      <c r="AB9" s="2">
        <f ca="1">IFERROR(IF(AB$2&gt;Analyseperiode,"",IF(MOD(AB$2,ROUND(INDEX(Alternativ2[#All],MATCH('Kontantstrøm alt. 2'!$C3,Alternativ2[[#All],[Komponent/Løsning 
(NB! Bruk unike navn)]],0),MATCH($D9,Alternativ2[#Headers],0)+1),0))=0,INDEX(Alternativ2[#All],MATCH('Kontantstrøm alt. 2'!$C3,Alternativ2[[#All],[Komponent/Løsning 
(NB! Bruk unike navn)]],0),MATCH($D9,Alternativ2[#Headers],0)),0)),"")</f>
        <v>0</v>
      </c>
      <c r="AC9" s="2">
        <f ca="1">IFERROR(IF(AC$2&gt;Analyseperiode,"",IF(MOD(AC$2,ROUND(INDEX(Alternativ2[#All],MATCH('Kontantstrøm alt. 2'!$C3,Alternativ2[[#All],[Komponent/Løsning 
(NB! Bruk unike navn)]],0),MATCH($D9,Alternativ2[#Headers],0)+1),0))=0,INDEX(Alternativ2[#All],MATCH('Kontantstrøm alt. 2'!$C3,Alternativ2[[#All],[Komponent/Løsning 
(NB! Bruk unike navn)]],0),MATCH($D9,Alternativ2[#Headers],0)),0)),"")</f>
        <v>0</v>
      </c>
      <c r="AD9" s="2">
        <f ca="1">IFERROR(IF(AD$2&gt;Analyseperiode,"",IF(MOD(AD$2,ROUND(INDEX(Alternativ2[#All],MATCH('Kontantstrøm alt. 2'!$C3,Alternativ2[[#All],[Komponent/Løsning 
(NB! Bruk unike navn)]],0),MATCH($D9,Alternativ2[#Headers],0)+1),0))=0,INDEX(Alternativ2[#All],MATCH('Kontantstrøm alt. 2'!$C3,Alternativ2[[#All],[Komponent/Løsning 
(NB! Bruk unike navn)]],0),MATCH($D9,Alternativ2[#Headers],0)),0)),"")</f>
        <v>0</v>
      </c>
      <c r="AE9" s="2">
        <f ca="1">IFERROR(IF(AE$2&gt;Analyseperiode,"",IF(MOD(AE$2,ROUND(INDEX(Alternativ2[#All],MATCH('Kontantstrøm alt. 2'!$C3,Alternativ2[[#All],[Komponent/Løsning 
(NB! Bruk unike navn)]],0),MATCH($D9,Alternativ2[#Headers],0)+1),0))=0,INDEX(Alternativ2[#All],MATCH('Kontantstrøm alt. 2'!$C3,Alternativ2[[#All],[Komponent/Løsning 
(NB! Bruk unike navn)]],0),MATCH($D9,Alternativ2[#Headers],0)),0)),"")</f>
        <v>0</v>
      </c>
      <c r="AF9" s="2">
        <f ca="1">IFERROR(IF(AF$2&gt;Analyseperiode,"",IF(MOD(AF$2,ROUND(INDEX(Alternativ2[#All],MATCH('Kontantstrøm alt. 2'!$C3,Alternativ2[[#All],[Komponent/Løsning 
(NB! Bruk unike navn)]],0),MATCH($D9,Alternativ2[#Headers],0)+1),0))=0,INDEX(Alternativ2[#All],MATCH('Kontantstrøm alt. 2'!$C3,Alternativ2[[#All],[Komponent/Løsning 
(NB! Bruk unike navn)]],0),MATCH($D9,Alternativ2[#Headers],0)),0)),"")</f>
        <v>0</v>
      </c>
      <c r="AG9" s="2">
        <f ca="1">IFERROR(IF(AG$2&gt;Analyseperiode,"",IF(MOD(AG$2,ROUND(INDEX(Alternativ2[#All],MATCH('Kontantstrøm alt. 2'!$C3,Alternativ2[[#All],[Komponent/Løsning 
(NB! Bruk unike navn)]],0),MATCH($D9,Alternativ2[#Headers],0)+1),0))=0,INDEX(Alternativ2[#All],MATCH('Kontantstrøm alt. 2'!$C3,Alternativ2[[#All],[Komponent/Løsning 
(NB! Bruk unike navn)]],0),MATCH($D9,Alternativ2[#Headers],0)),0)),"")</f>
        <v>0</v>
      </c>
      <c r="AH9" s="2">
        <f ca="1">IFERROR(IF(AH$2&gt;Analyseperiode,"",IF(MOD(AH$2,ROUND(INDEX(Alternativ2[#All],MATCH('Kontantstrøm alt. 2'!$C3,Alternativ2[[#All],[Komponent/Løsning 
(NB! Bruk unike navn)]],0),MATCH($D9,Alternativ2[#Headers],0)+1),0))=0,INDEX(Alternativ2[#All],MATCH('Kontantstrøm alt. 2'!$C3,Alternativ2[[#All],[Komponent/Løsning 
(NB! Bruk unike navn)]],0),MATCH($D9,Alternativ2[#Headers],0)),0)),"")</f>
        <v>0</v>
      </c>
      <c r="AI9" s="2">
        <f ca="1">IFERROR(IF(AI$2&gt;Analyseperiode,"",IF(MOD(AI$2,ROUND(INDEX(Alternativ2[#All],MATCH('Kontantstrøm alt. 2'!$C3,Alternativ2[[#All],[Komponent/Løsning 
(NB! Bruk unike navn)]],0),MATCH($D9,Alternativ2[#Headers],0)+1),0))=0,INDEX(Alternativ2[#All],MATCH('Kontantstrøm alt. 2'!$C3,Alternativ2[[#All],[Komponent/Løsning 
(NB! Bruk unike navn)]],0),MATCH($D9,Alternativ2[#Headers],0)),0)),"")</f>
        <v>0</v>
      </c>
      <c r="AJ9" s="2" t="str">
        <f>IFERROR(IF(AJ$2&gt;Analyseperiode,"",IF(MOD(AJ$2,ROUND(INDEX(Alternativ2[#All],MATCH('Kontantstrøm alt. 2'!$C3,Alternativ2[[#All],[Komponent/Løsning 
(NB! Bruk unike navn)]],0),MATCH($D9,Alternativ2[#Headers],0)+1),0))=0,INDEX(Alternativ2[#All],MATCH('Kontantstrøm alt. 2'!$C3,Alternativ2[[#All],[Komponent/Løsning 
(NB! Bruk unike navn)]],0),MATCH($D9,Alternativ2[#Headers],0)),0)),"")</f>
        <v/>
      </c>
      <c r="AK9" s="2" t="str">
        <f>IFERROR(IF(AK$2&gt;Analyseperiode,"",IF(MOD(AK$2,ROUND(INDEX(Alternativ2[#All],MATCH('Kontantstrøm alt. 2'!$C3,Alternativ2[[#All],[Komponent/Løsning 
(NB! Bruk unike navn)]],0),MATCH($D9,Alternativ2[#Headers],0)+1),0))=0,INDEX(Alternativ2[#All],MATCH('Kontantstrøm alt. 2'!$C3,Alternativ2[[#All],[Komponent/Løsning 
(NB! Bruk unike navn)]],0),MATCH($D9,Alternativ2[#Headers],0)),0)),"")</f>
        <v/>
      </c>
      <c r="AL9" s="2" t="str">
        <f>IFERROR(IF(AL$2&gt;Analyseperiode,"",IF(MOD(AL$2,ROUND(INDEX(Alternativ2[#All],MATCH('Kontantstrøm alt. 2'!$C3,Alternativ2[[#All],[Komponent/Løsning 
(NB! Bruk unike navn)]],0),MATCH($D9,Alternativ2[#Headers],0)+1),0))=0,INDEX(Alternativ2[#All],MATCH('Kontantstrøm alt. 2'!$C3,Alternativ2[[#All],[Komponent/Løsning 
(NB! Bruk unike navn)]],0),MATCH($D9,Alternativ2[#Headers],0)),0)),"")</f>
        <v/>
      </c>
      <c r="AM9" s="2" t="str">
        <f>IFERROR(IF(AM$2&gt;Analyseperiode,"",IF(MOD(AM$2,ROUND(INDEX(Alternativ2[#All],MATCH('Kontantstrøm alt. 2'!$C3,Alternativ2[[#All],[Komponent/Løsning 
(NB! Bruk unike navn)]],0),MATCH($D9,Alternativ2[#Headers],0)+1),0))=0,INDEX(Alternativ2[#All],MATCH('Kontantstrøm alt. 2'!$C3,Alternativ2[[#All],[Komponent/Løsning 
(NB! Bruk unike navn)]],0),MATCH($D9,Alternativ2[#Headers],0)),0)),"")</f>
        <v/>
      </c>
      <c r="AN9" s="2" t="str">
        <f>IFERROR(IF(AN$2&gt;Analyseperiode,"",IF(MOD(AN$2,ROUND(INDEX(Alternativ2[#All],MATCH('Kontantstrøm alt. 2'!$C3,Alternativ2[[#All],[Komponent/Løsning 
(NB! Bruk unike navn)]],0),MATCH($D9,Alternativ2[#Headers],0)+1),0))=0,INDEX(Alternativ2[#All],MATCH('Kontantstrøm alt. 2'!$C3,Alternativ2[[#All],[Komponent/Løsning 
(NB! Bruk unike navn)]],0),MATCH($D9,Alternativ2[#Headers],0)),0)),"")</f>
        <v/>
      </c>
      <c r="AO9" s="2" t="str">
        <f>IFERROR(IF(AO$2&gt;Analyseperiode,"",IF(MOD(AO$2,ROUND(INDEX(Alternativ2[#All],MATCH('Kontantstrøm alt. 2'!$C3,Alternativ2[[#All],[Komponent/Løsning 
(NB! Bruk unike navn)]],0),MATCH($D9,Alternativ2[#Headers],0)+1),0))=0,INDEX(Alternativ2[#All],MATCH('Kontantstrøm alt. 2'!$C3,Alternativ2[[#All],[Komponent/Løsning 
(NB! Bruk unike navn)]],0),MATCH($D9,Alternativ2[#Headers],0)),0)),"")</f>
        <v/>
      </c>
      <c r="AP9" s="2" t="str">
        <f>IFERROR(IF(AP$2&gt;Analyseperiode,"",IF(MOD(AP$2,ROUND(INDEX(Alternativ2[#All],MATCH('Kontantstrøm alt. 2'!$C3,Alternativ2[[#All],[Komponent/Løsning 
(NB! Bruk unike navn)]],0),MATCH($D9,Alternativ2[#Headers],0)+1),0))=0,INDEX(Alternativ2[#All],MATCH('Kontantstrøm alt. 2'!$C3,Alternativ2[[#All],[Komponent/Løsning 
(NB! Bruk unike navn)]],0),MATCH($D9,Alternativ2[#Headers],0)),0)),"")</f>
        <v/>
      </c>
      <c r="AQ9" s="2" t="str">
        <f>IFERROR(IF(AQ$2&gt;Analyseperiode,"",IF(MOD(AQ$2,ROUND(INDEX(Alternativ2[#All],MATCH('Kontantstrøm alt. 2'!$C3,Alternativ2[[#All],[Komponent/Løsning 
(NB! Bruk unike navn)]],0),MATCH($D9,Alternativ2[#Headers],0)+1),0))=0,INDEX(Alternativ2[#All],MATCH('Kontantstrøm alt. 2'!$C3,Alternativ2[[#All],[Komponent/Løsning 
(NB! Bruk unike navn)]],0),MATCH($D9,Alternativ2[#Headers],0)),0)),"")</f>
        <v/>
      </c>
      <c r="AR9" s="2" t="str">
        <f>IFERROR(IF(AR$2&gt;Analyseperiode,"",IF(MOD(AR$2,ROUND(INDEX(Alternativ2[#All],MATCH('Kontantstrøm alt. 2'!$C3,Alternativ2[[#All],[Komponent/Løsning 
(NB! Bruk unike navn)]],0),MATCH($D9,Alternativ2[#Headers],0)+1),0))=0,INDEX(Alternativ2[#All],MATCH('Kontantstrøm alt. 2'!$C3,Alternativ2[[#All],[Komponent/Løsning 
(NB! Bruk unike navn)]],0),MATCH($D9,Alternativ2[#Headers],0)),0)),"")</f>
        <v/>
      </c>
      <c r="AS9" s="2" t="str">
        <f>IFERROR(IF(AS$2&gt;Analyseperiode,"",IF(MOD(AS$2,ROUND(INDEX(Alternativ2[#All],MATCH('Kontantstrøm alt. 2'!$C3,Alternativ2[[#All],[Komponent/Løsning 
(NB! Bruk unike navn)]],0),MATCH($D9,Alternativ2[#Headers],0)+1),0))=0,INDEX(Alternativ2[#All],MATCH('Kontantstrøm alt. 2'!$C3,Alternativ2[[#All],[Komponent/Løsning 
(NB! Bruk unike navn)]],0),MATCH($D9,Alternativ2[#Headers],0)),0)),"")</f>
        <v/>
      </c>
      <c r="AT9" s="2" t="str">
        <f>IFERROR(IF(AT$2&gt;Analyseperiode,"",IF(MOD(AT$2,ROUND(INDEX(Alternativ2[#All],MATCH('Kontantstrøm alt. 2'!$C3,Alternativ2[[#All],[Komponent/Løsning 
(NB! Bruk unike navn)]],0),MATCH($D9,Alternativ2[#Headers],0)+1),0))=0,INDEX(Alternativ2[#All],MATCH('Kontantstrøm alt. 2'!$C3,Alternativ2[[#All],[Komponent/Løsning 
(NB! Bruk unike navn)]],0),MATCH($D9,Alternativ2[#Headers],0)),0)),"")</f>
        <v/>
      </c>
      <c r="AU9" s="2" t="str">
        <f>IFERROR(IF(AU$2&gt;Analyseperiode,"",IF(MOD(AU$2,ROUND(INDEX(Alternativ2[#All],MATCH('Kontantstrøm alt. 2'!$C3,Alternativ2[[#All],[Komponent/Løsning 
(NB! Bruk unike navn)]],0),MATCH($D9,Alternativ2[#Headers],0)+1),0))=0,INDEX(Alternativ2[#All],MATCH('Kontantstrøm alt. 2'!$C3,Alternativ2[[#All],[Komponent/Løsning 
(NB! Bruk unike navn)]],0),MATCH($D9,Alternativ2[#Headers],0)),0)),"")</f>
        <v/>
      </c>
      <c r="AV9" s="2" t="str">
        <f>IFERROR(IF(AV$2&gt;Analyseperiode,"",IF(MOD(AV$2,ROUND(INDEX(Alternativ2[#All],MATCH('Kontantstrøm alt. 2'!$C3,Alternativ2[[#All],[Komponent/Løsning 
(NB! Bruk unike navn)]],0),MATCH($D9,Alternativ2[#Headers],0)+1),0))=0,INDEX(Alternativ2[#All],MATCH('Kontantstrøm alt. 2'!$C3,Alternativ2[[#All],[Komponent/Løsning 
(NB! Bruk unike navn)]],0),MATCH($D9,Alternativ2[#Headers],0)),0)),"")</f>
        <v/>
      </c>
      <c r="AW9" s="2" t="str">
        <f>IFERROR(IF(AW$2&gt;Analyseperiode,"",IF(MOD(AW$2,ROUND(INDEX(Alternativ2[#All],MATCH('Kontantstrøm alt. 2'!$C3,Alternativ2[[#All],[Komponent/Løsning 
(NB! Bruk unike navn)]],0),MATCH($D9,Alternativ2[#Headers],0)+1),0))=0,INDEX(Alternativ2[#All],MATCH('Kontantstrøm alt. 2'!$C3,Alternativ2[[#All],[Komponent/Løsning 
(NB! Bruk unike navn)]],0),MATCH($D9,Alternativ2[#Headers],0)),0)),"")</f>
        <v/>
      </c>
      <c r="AX9" s="2" t="str">
        <f>IFERROR(IF(AX$2&gt;Analyseperiode,"",IF(MOD(AX$2,ROUND(INDEX(Alternativ2[#All],MATCH('Kontantstrøm alt. 2'!$C3,Alternativ2[[#All],[Komponent/Løsning 
(NB! Bruk unike navn)]],0),MATCH($D9,Alternativ2[#Headers],0)+1),0))=0,INDEX(Alternativ2[#All],MATCH('Kontantstrøm alt. 2'!$C3,Alternativ2[[#All],[Komponent/Løsning 
(NB! Bruk unike navn)]],0),MATCH($D9,Alternativ2[#Headers],0)),0)),"")</f>
        <v/>
      </c>
      <c r="AY9" s="2" t="str">
        <f>IFERROR(IF(AY$2&gt;Analyseperiode,"",IF(MOD(AY$2,ROUND(INDEX(Alternativ2[#All],MATCH('Kontantstrøm alt. 2'!$C3,Alternativ2[[#All],[Komponent/Løsning 
(NB! Bruk unike navn)]],0),MATCH($D9,Alternativ2[#Headers],0)+1),0))=0,INDEX(Alternativ2[#All],MATCH('Kontantstrøm alt. 2'!$C3,Alternativ2[[#All],[Komponent/Løsning 
(NB! Bruk unike navn)]],0),MATCH($D9,Alternativ2[#Headers],0)),0)),"")</f>
        <v/>
      </c>
      <c r="AZ9" s="2" t="str">
        <f>IFERROR(IF(AZ$2&gt;Analyseperiode,"",IF(MOD(AZ$2,ROUND(INDEX(Alternativ2[#All],MATCH('Kontantstrøm alt. 2'!$C3,Alternativ2[[#All],[Komponent/Løsning 
(NB! Bruk unike navn)]],0),MATCH($D9,Alternativ2[#Headers],0)+1),0))=0,INDEX(Alternativ2[#All],MATCH('Kontantstrøm alt. 2'!$C3,Alternativ2[[#All],[Komponent/Løsning 
(NB! Bruk unike navn)]],0),MATCH($D9,Alternativ2[#Headers],0)),0)),"")</f>
        <v/>
      </c>
      <c r="BA9" s="2" t="str">
        <f>IFERROR(IF(BA$2&gt;Analyseperiode,"",IF(MOD(BA$2,ROUND(INDEX(Alternativ2[#All],MATCH('Kontantstrøm alt. 2'!$C3,Alternativ2[[#All],[Komponent/Løsning 
(NB! Bruk unike navn)]],0),MATCH($D9,Alternativ2[#Headers],0)+1),0))=0,INDEX(Alternativ2[#All],MATCH('Kontantstrøm alt. 2'!$C3,Alternativ2[[#All],[Komponent/Løsning 
(NB! Bruk unike navn)]],0),MATCH($D9,Alternativ2[#Headers],0)),0)),"")</f>
        <v/>
      </c>
      <c r="BB9" s="2" t="str">
        <f>IFERROR(IF(BB$2&gt;Analyseperiode,"",IF(MOD(BB$2,ROUND(INDEX(Alternativ2[#All],MATCH('Kontantstrøm alt. 2'!$C3,Alternativ2[[#All],[Komponent/Løsning 
(NB! Bruk unike navn)]],0),MATCH($D9,Alternativ2[#Headers],0)+1),0))=0,INDEX(Alternativ2[#All],MATCH('Kontantstrøm alt. 2'!$C3,Alternativ2[[#All],[Komponent/Løsning 
(NB! Bruk unike navn)]],0),MATCH($D9,Alternativ2[#Headers],0)),0)),"")</f>
        <v/>
      </c>
      <c r="BC9" s="2" t="str">
        <f>IFERROR(IF(BC$2&gt;Analyseperiode,"",IF(MOD(BC$2,ROUND(INDEX(Alternativ2[#All],MATCH('Kontantstrøm alt. 2'!$C3,Alternativ2[[#All],[Komponent/Løsning 
(NB! Bruk unike navn)]],0),MATCH($D9,Alternativ2[#Headers],0)+1),0))=0,INDEX(Alternativ2[#All],MATCH('Kontantstrøm alt. 2'!$C3,Alternativ2[[#All],[Komponent/Løsning 
(NB! Bruk unike navn)]],0),MATCH($D9,Alternativ2[#Headers],0)),0)),"")</f>
        <v/>
      </c>
      <c r="BD9" s="2" t="str">
        <f>IFERROR(IF(BD$2&gt;Analyseperiode,"",IF(MOD(BD$2,ROUND(INDEX(Alternativ2[#All],MATCH('Kontantstrøm alt. 2'!$C3,Alternativ2[[#All],[Komponent/Løsning 
(NB! Bruk unike navn)]],0),MATCH($D9,Alternativ2[#Headers],0)+1),0))=0,INDEX(Alternativ2[#All],MATCH('Kontantstrøm alt. 2'!$C3,Alternativ2[[#All],[Komponent/Løsning 
(NB! Bruk unike navn)]],0),MATCH($D9,Alternativ2[#Headers],0)),0)),"")</f>
        <v/>
      </c>
      <c r="BE9" s="2" t="str">
        <f>IFERROR(IF(BE$2&gt;Analyseperiode,"",IF(MOD(BE$2,ROUND(INDEX(Alternativ2[#All],MATCH('Kontantstrøm alt. 2'!$C3,Alternativ2[[#All],[Komponent/Løsning 
(NB! Bruk unike navn)]],0),MATCH($D9,Alternativ2[#Headers],0)+1),0))=0,INDEX(Alternativ2[#All],MATCH('Kontantstrøm alt. 2'!$C3,Alternativ2[[#All],[Komponent/Løsning 
(NB! Bruk unike navn)]],0),MATCH($D9,Alternativ2[#Headers],0)),0)),"")</f>
        <v/>
      </c>
      <c r="BF9" s="2" t="str">
        <f>IFERROR(IF(BF$2&gt;Analyseperiode,"",IF(MOD(BF$2,ROUND(INDEX(Alternativ2[#All],MATCH('Kontantstrøm alt. 2'!$C3,Alternativ2[[#All],[Komponent/Løsning 
(NB! Bruk unike navn)]],0),MATCH($D9,Alternativ2[#Headers],0)+1),0))=0,INDEX(Alternativ2[#All],MATCH('Kontantstrøm alt. 2'!$C3,Alternativ2[[#All],[Komponent/Løsning 
(NB! Bruk unike navn)]],0),MATCH($D9,Alternativ2[#Headers],0)),0)),"")</f>
        <v/>
      </c>
      <c r="BG9" s="2" t="str">
        <f>IFERROR(IF(BG$2&gt;Analyseperiode,"",IF(MOD(BG$2,ROUND(INDEX(Alternativ2[#All],MATCH('Kontantstrøm alt. 2'!$C3,Alternativ2[[#All],[Komponent/Løsning 
(NB! Bruk unike navn)]],0),MATCH($D9,Alternativ2[#Headers],0)+1),0))=0,INDEX(Alternativ2[#All],MATCH('Kontantstrøm alt. 2'!$C3,Alternativ2[[#All],[Komponent/Løsning 
(NB! Bruk unike navn)]],0),MATCH($D9,Alternativ2[#Headers],0)),0)),"")</f>
        <v/>
      </c>
      <c r="BH9" s="2" t="str">
        <f>IFERROR(IF(BH$2&gt;Analyseperiode,"",IF(MOD(BH$2,ROUND(INDEX(Alternativ2[#All],MATCH('Kontantstrøm alt. 2'!$C3,Alternativ2[[#All],[Komponent/Løsning 
(NB! Bruk unike navn)]],0),MATCH($D9,Alternativ2[#Headers],0)+1),0))=0,INDEX(Alternativ2[#All],MATCH('Kontantstrøm alt. 2'!$C3,Alternativ2[[#All],[Komponent/Løsning 
(NB! Bruk unike navn)]],0),MATCH($D9,Alternativ2[#Headers],0)),0)),"")</f>
        <v/>
      </c>
      <c r="BI9" s="2" t="str">
        <f>IFERROR(IF(BI$2&gt;Analyseperiode,"",IF(MOD(BI$2,ROUND(INDEX(Alternativ2[#All],MATCH('Kontantstrøm alt. 2'!$C3,Alternativ2[[#All],[Komponent/Løsning 
(NB! Bruk unike navn)]],0),MATCH($D9,Alternativ2[#Headers],0)+1),0))=0,INDEX(Alternativ2[#All],MATCH('Kontantstrøm alt. 2'!$C3,Alternativ2[[#All],[Komponent/Løsning 
(NB! Bruk unike navn)]],0),MATCH($D9,Alternativ2[#Headers],0)),0)),"")</f>
        <v/>
      </c>
      <c r="BJ9" s="2" t="str">
        <f>IFERROR(IF(BJ$2&gt;Analyseperiode,"",IF(MOD(BJ$2,ROUND(INDEX(Alternativ2[#All],MATCH('Kontantstrøm alt. 2'!$C3,Alternativ2[[#All],[Komponent/Løsning 
(NB! Bruk unike navn)]],0),MATCH($D9,Alternativ2[#Headers],0)+1),0))=0,INDEX(Alternativ2[#All],MATCH('Kontantstrøm alt. 2'!$C3,Alternativ2[[#All],[Komponent/Løsning 
(NB! Bruk unike navn)]],0),MATCH($D9,Alternativ2[#Headers],0)),0)),"")</f>
        <v/>
      </c>
      <c r="BK9" s="2" t="str">
        <f>IFERROR(IF(BK$2&gt;Analyseperiode,"",IF(MOD(BK$2,ROUND(INDEX(Alternativ2[#All],MATCH('Kontantstrøm alt. 2'!$C3,Alternativ2[[#All],[Komponent/Løsning 
(NB! Bruk unike navn)]],0),MATCH($D9,Alternativ2[#Headers],0)+1),0))=0,INDEX(Alternativ2[#All],MATCH('Kontantstrøm alt. 2'!$C3,Alternativ2[[#All],[Komponent/Løsning 
(NB! Bruk unike navn)]],0),MATCH($D9,Alternativ2[#Headers],0)),0)),"")</f>
        <v/>
      </c>
      <c r="BL9" s="2" t="str">
        <f>IFERROR(IF(BL$2&gt;Analyseperiode,"",IF(MOD(BL$2,ROUND(INDEX(Alternativ2[#All],MATCH('Kontantstrøm alt. 2'!$C3,Alternativ2[[#All],[Komponent/Løsning 
(NB! Bruk unike navn)]],0),MATCH($D9,Alternativ2[#Headers],0)+1),0))=0,INDEX(Alternativ2[#All],MATCH('Kontantstrøm alt. 2'!$C3,Alternativ2[[#All],[Komponent/Løsning 
(NB! Bruk unike navn)]],0),MATCH($D9,Alternativ2[#Headers],0)),0)),"")</f>
        <v/>
      </c>
      <c r="BM9" s="2" t="str">
        <f>IFERROR(IF(BM$2&gt;Analyseperiode,"",IF(MOD(BM$2,ROUND(INDEX(Alternativ2[#All],MATCH('Kontantstrøm alt. 2'!$C3,Alternativ2[[#All],[Komponent/Løsning 
(NB! Bruk unike navn)]],0),MATCH($D9,Alternativ2[#Headers],0)+1),0))=0,INDEX(Alternativ2[#All],MATCH('Kontantstrøm alt. 2'!$C3,Alternativ2[[#All],[Komponent/Løsning 
(NB! Bruk unike navn)]],0),MATCH($D9,Alternativ2[#Headers],0)),0)),"")</f>
        <v/>
      </c>
    </row>
    <row r="10" spans="1:65" x14ac:dyDescent="0.2">
      <c r="B10" s="10">
        <f ca="1">IFERROR(NPV(Kalkrente,OFFSET('Kontantstrøm alt. 2'!$F10,0,0,1,Analyseperiode)),0)</f>
        <v>-169575.26738538119</v>
      </c>
      <c r="C10" s="4"/>
      <c r="D10" s="4" t="s">
        <v>36</v>
      </c>
      <c r="E10" s="2"/>
      <c r="F10" s="2">
        <f>IFERROR(IF(F$2&gt;Analyseperiode,"",IF(F$2=Analyseperiode,-((INDEX(Alternativ2[#All],MATCH('Kontantstrøm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G10" s="2">
        <f>IFERROR(IF(G$2&gt;Analyseperiode,"",IF(G$2=Analyseperiode,-((INDEX(Alternativ2[#All],MATCH('Kontantstrøm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H10" s="2">
        <f>IFERROR(IF(H$2&gt;Analyseperiode,"",IF(H$2=Analyseperiode,-((INDEX(Alternativ2[#All],MATCH('Kontantstrøm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I10" s="2">
        <f>IFERROR(IF(I$2&gt;Analyseperiode,"",IF(I$2=Analyseperiode,-((INDEX(Alternativ2[#All],MATCH('Kontantstrøm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J10" s="2">
        <f>IFERROR(IF(J$2&gt;Analyseperiode,"",IF(J$2=Analyseperiode,-((INDEX(Alternativ2[#All],MATCH('Kontantstrøm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K10" s="2">
        <f>IFERROR(IF(K$2&gt;Analyseperiode,"",IF(K$2=Analyseperiode,-((INDEX(Alternativ2[#All],MATCH('Kontantstrøm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L10" s="2">
        <f>IFERROR(IF(L$2&gt;Analyseperiode,"",IF(L$2=Analyseperiode,-((INDEX(Alternativ2[#All],MATCH('Kontantstrøm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M10" s="2">
        <f>IFERROR(IF(M$2&gt;Analyseperiode,"",IF(M$2=Analyseperiode,-((INDEX(Alternativ2[#All],MATCH('Kontantstrøm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N10" s="2">
        <f>IFERROR(IF(N$2&gt;Analyseperiode,"",IF(N$2=Analyseperiode,-((INDEX(Alternativ2[#All],MATCH('Kontantstrøm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O10" s="2">
        <f>IFERROR(IF(O$2&gt;Analyseperiode,"",IF(O$2=Analyseperiode,-((INDEX(Alternativ2[#All],MATCH('Kontantstrøm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P10" s="2">
        <f>IFERROR(IF(P$2&gt;Analyseperiode,"",IF(P$2=Analyseperiode,-((INDEX(Alternativ2[#All],MATCH('Kontantstrøm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Q10" s="2">
        <f>IFERROR(IF(Q$2&gt;Analyseperiode,"",IF(Q$2=Analyseperiode,-((INDEX(Alternativ2[#All],MATCH('Kontantstrøm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R10" s="2">
        <f>IFERROR(IF(R$2&gt;Analyseperiode,"",IF(R$2=Analyseperiode,-((INDEX(Alternativ2[#All],MATCH('Kontantstrøm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S10" s="2">
        <f>IFERROR(IF(S$2&gt;Analyseperiode,"",IF(S$2=Analyseperiode,-((INDEX(Alternativ2[#All],MATCH('Kontantstrøm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T10" s="2">
        <f>IFERROR(IF(T$2&gt;Analyseperiode,"",IF(T$2=Analyseperiode,-((INDEX(Alternativ2[#All],MATCH('Kontantstrøm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U10" s="2">
        <f>IFERROR(IF(U$2&gt;Analyseperiode,"",IF(U$2=Analyseperiode,-((INDEX(Alternativ2[#All],MATCH('Kontantstrøm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V10" s="2">
        <f>IFERROR(IF(V$2&gt;Analyseperiode,"",IF(V$2=Analyseperiode,-((INDEX(Alternativ2[#All],MATCH('Kontantstrøm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W10" s="2">
        <f>IFERROR(IF(W$2&gt;Analyseperiode,"",IF(W$2=Analyseperiode,-((INDEX(Alternativ2[#All],MATCH('Kontantstrøm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X10" s="2">
        <f>IFERROR(IF(X$2&gt;Analyseperiode,"",IF(X$2=Analyseperiode,-((INDEX(Alternativ2[#All],MATCH('Kontantstrøm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Y10" s="2">
        <f>IFERROR(IF(Y$2&gt;Analyseperiode,"",IF(Y$2=Analyseperiode,-((INDEX(Alternativ2[#All],MATCH('Kontantstrøm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Z10" s="2">
        <f>IFERROR(IF(Z$2&gt;Analyseperiode,"",IF(Z$2=Analyseperiode,-((INDEX(Alternativ2[#All],MATCH('Kontantstrøm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A10" s="2">
        <f>IFERROR(IF(AA$2&gt;Analyseperiode,"",IF(AA$2=Analyseperiode,-((INDEX(Alternativ2[#All],MATCH('Kontantstrøm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B10" s="2">
        <f>IFERROR(IF(AB$2&gt;Analyseperiode,"",IF(AB$2=Analyseperiode,-((INDEX(Alternativ2[#All],MATCH('Kontantstrøm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C10" s="2">
        <f>IFERROR(IF(AC$2&gt;Analyseperiode,"",IF(AC$2=Analyseperiode,-((INDEX(Alternativ2[#All],MATCH('Kontantstrøm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D10" s="2">
        <f>IFERROR(IF(AD$2&gt;Analyseperiode,"",IF(AD$2=Analyseperiode,-((INDEX(Alternativ2[#All],MATCH('Kontantstrøm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E10" s="2">
        <f>IFERROR(IF(AE$2&gt;Analyseperiode,"",IF(AE$2=Analyseperiode,-((INDEX(Alternativ2[#All],MATCH('Kontantstrøm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F10" s="2">
        <f>IFERROR(IF(AF$2&gt;Analyseperiode,"",IF(AF$2=Analyseperiode,-((INDEX(Alternativ2[#All],MATCH('Kontantstrøm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G10" s="2">
        <f>IFERROR(IF(AG$2&gt;Analyseperiode,"",IF(AG$2=Analyseperiode,-((INDEX(Alternativ2[#All],MATCH('Kontantstrøm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H10" s="2">
        <f>IFERROR(IF(AH$2&gt;Analyseperiode,"",IF(AH$2=Analyseperiode,-((INDEX(Alternativ2[#All],MATCH('Kontantstrøm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0</v>
      </c>
      <c r="AI10" s="2">
        <f ca="1">IFERROR(IF(AI$2&gt;Analyseperiode,"",IF(AI$2=Analyseperiode,-((INDEX(Alternativ2[#All],MATCH('Kontantstrøm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-550000</v>
      </c>
      <c r="AJ10" s="2" t="str">
        <f>IFERROR(IF(AJ$2&gt;Analyseperiode,"",IF(AJ$2=Analyseperiode,-((INDEX(Alternativ2[#All],MATCH('Kontantstrøm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K10" s="2" t="str">
        <f>IFERROR(IF(AK$2&gt;Analyseperiode,"",IF(AK$2=Analyseperiode,-((INDEX(Alternativ2[#All],MATCH('Kontantstrøm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L10" s="2" t="str">
        <f>IFERROR(IF(AL$2&gt;Analyseperiode,"",IF(AL$2=Analyseperiode,-((INDEX(Alternativ2[#All],MATCH('Kontantstrøm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M10" s="2" t="str">
        <f>IFERROR(IF(AM$2&gt;Analyseperiode,"",IF(AM$2=Analyseperiode,-((INDEX(Alternativ2[#All],MATCH('Kontantstrøm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N10" s="2" t="str">
        <f>IFERROR(IF(AN$2&gt;Analyseperiode,"",IF(AN$2=Analyseperiode,-((INDEX(Alternativ2[#All],MATCH('Kontantstrøm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O10" s="2" t="str">
        <f>IFERROR(IF(AO$2&gt;Analyseperiode,"",IF(AO$2=Analyseperiode,-((INDEX(Alternativ2[#All],MATCH('Kontantstrøm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P10" s="2" t="str">
        <f>IFERROR(IF(AP$2&gt;Analyseperiode,"",IF(AP$2=Analyseperiode,-((INDEX(Alternativ2[#All],MATCH('Kontantstrøm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Q10" s="2" t="str">
        <f>IFERROR(IF(AQ$2&gt;Analyseperiode,"",IF(AQ$2=Analyseperiode,-((INDEX(Alternativ2[#All],MATCH('Kontantstrøm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R10" s="2" t="str">
        <f>IFERROR(IF(AR$2&gt;Analyseperiode,"",IF(AR$2=Analyseperiode,-((INDEX(Alternativ2[#All],MATCH('Kontantstrøm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S10" s="2" t="str">
        <f>IFERROR(IF(AS$2&gt;Analyseperiode,"",IF(AS$2=Analyseperiode,-((INDEX(Alternativ2[#All],MATCH('Kontantstrøm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T10" s="2" t="str">
        <f>IFERROR(IF(AT$2&gt;Analyseperiode,"",IF(AT$2=Analyseperiode,-((INDEX(Alternativ2[#All],MATCH('Kontantstrøm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U10" s="2" t="str">
        <f>IFERROR(IF(AU$2&gt;Analyseperiode,"",IF(AU$2=Analyseperiode,-((INDEX(Alternativ2[#All],MATCH('Kontantstrøm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V10" s="2" t="str">
        <f>IFERROR(IF(AV$2&gt;Analyseperiode,"",IF(AV$2=Analyseperiode,-((INDEX(Alternativ2[#All],MATCH('Kontantstrøm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W10" s="2" t="str">
        <f>IFERROR(IF(AW$2&gt;Analyseperiode,"",IF(AW$2=Analyseperiode,-((INDEX(Alternativ2[#All],MATCH('Kontantstrøm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X10" s="2" t="str">
        <f>IFERROR(IF(AX$2&gt;Analyseperiode,"",IF(AX$2=Analyseperiode,-((INDEX(Alternativ2[#All],MATCH('Kontantstrøm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Y10" s="2" t="str">
        <f>IFERROR(IF(AY$2&gt;Analyseperiode,"",IF(AY$2=Analyseperiode,-((INDEX(Alternativ2[#All],MATCH('Kontantstrøm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AZ10" s="2" t="str">
        <f>IFERROR(IF(AZ$2&gt;Analyseperiode,"",IF(AZ$2=Analyseperiode,-((INDEX(Alternativ2[#All],MATCH('Kontantstrøm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A10" s="2" t="str">
        <f>IFERROR(IF(BA$2&gt;Analyseperiode,"",IF(BA$2=Analyseperiode,-((INDEX(Alternativ2[#All],MATCH('Kontantstrøm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B10" s="2" t="str">
        <f>IFERROR(IF(BB$2&gt;Analyseperiode,"",IF(BB$2=Analyseperiode,-((INDEX(Alternativ2[#All],MATCH('Kontantstrøm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C10" s="2" t="str">
        <f>IFERROR(IF(BC$2&gt;Analyseperiode,"",IF(BC$2=Analyseperiode,-((INDEX(Alternativ2[#All],MATCH('Kontantstrøm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D10" s="2" t="str">
        <f>IFERROR(IF(BD$2&gt;Analyseperiode,"",IF(BD$2=Analyseperiode,-((INDEX(Alternativ2[#All],MATCH('Kontantstrøm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E10" s="2" t="str">
        <f>IFERROR(IF(BE$2&gt;Analyseperiode,"",IF(BE$2=Analyseperiode,-((INDEX(Alternativ2[#All],MATCH('Kontantstrøm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F10" s="2" t="str">
        <f>IFERROR(IF(BF$2&gt;Analyseperiode,"",IF(BF$2=Analyseperiode,-((INDEX(Alternativ2[#All],MATCH('Kontantstrøm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G10" s="2" t="str">
        <f>IFERROR(IF(BG$2&gt;Analyseperiode,"",IF(BG$2=Analyseperiode,-((INDEX(Alternativ2[#All],MATCH('Kontantstrøm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H10" s="2" t="str">
        <f>IFERROR(IF(BH$2&gt;Analyseperiode,"",IF(BH$2=Analyseperiode,-((INDEX(Alternativ2[#All],MATCH('Kontantstrøm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I10" s="2" t="str">
        <f>IFERROR(IF(BI$2&gt;Analyseperiode,"",IF(BI$2=Analyseperiode,-((INDEX(Alternativ2[#All],MATCH('Kontantstrøm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J10" s="2" t="str">
        <f>IFERROR(IF(BJ$2&gt;Analyseperiode,"",IF(BJ$2=Analyseperiode,-((INDEX(Alternativ2[#All],MATCH('Kontantstrøm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K10" s="2" t="str">
        <f>IFERROR(IF(BK$2&gt;Analyseperiode,"",IF(BK$2=Analyseperiode,-((INDEX(Alternativ2[#All],MATCH('Kontantstrøm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L10" s="2" t="str">
        <f>IFERROR(IF(BL$2&gt;Analyseperiode,"",IF(BL$2=Analyseperiode,-((INDEX(Alternativ2[#All],MATCH('Kontantstrøm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c r="BM10" s="2" t="str">
        <f>IFERROR(IF(BM$2&gt;Analyseperiode,"",IF(BM$2=Analyseperiode,-((INDEX(Alternativ2[#All],MATCH('Kontantstrøm alt. 2'!$C3,Alternativ2[[#All],[Komponent/Løsning 
(NB! Bruk unike navn)]],0),MATCH($D6,Alternativ2[#Headers],0)+1))-(Analyseperiode/(INDEX(Alternativ2[#All],MATCH('Kontantstrøm alt. 2'!$C3,Alternativ2[[#All],[Komponent/Løsning 
(NB! Bruk unike navn)]],0),MATCH($D6,Alternativ2[#Headers],0)+1))-ROUNDDOWN(Analyseperiode/(INDEX(Alternativ2[#All],MATCH('Kontantstrøm alt. 2'!$C3,Alternativ2[[#All],[Komponent/Løsning 
(NB! Bruk unike navn)]],0),MATCH($D6,Alternativ2[#Headers],0)+1)),0))*(INDEX(Alternativ2[#All],MATCH('Kontantstrøm alt. 2'!$C3,Alternativ2[[#All],[Komponent/Løsning 
(NB! Bruk unike navn)]],0),MATCH($D6,Alternativ2[#Headers],0)+1)))*((INDEX(Alternativ2[#All],MATCH('Kontantstrøm alt. 2'!$C3,Alternativ2[[#All],[Komponent/Løsning 
(NB! Bruk unike navn)]],0),MATCH($D6,Alternativ2[#Headers],0)))/(INDEX(Alternativ2[#All],MATCH('Kontantstrøm alt. 2'!$C3,Alternativ2[[#All],[Komponent/Løsning 
(NB! Bruk unike navn)]],0),MATCH($D6,Alternativ2[#Headers],0)+1))),0)),"")</f>
        <v/>
      </c>
    </row>
    <row r="11" spans="1:65" x14ac:dyDescent="0.2">
      <c r="B11" s="11">
        <f ca="1">SUM(B3:B10)</f>
        <v>3018359.3120141253</v>
      </c>
      <c r="C11" s="5"/>
      <c r="D11" s="5" t="s">
        <v>37</v>
      </c>
      <c r="E11" s="6">
        <f ca="1">SUM(E3:E10)</f>
        <v>1100000</v>
      </c>
      <c r="F11" s="6">
        <f t="shared" ref="F11:BM11" ca="1" si="1">SUM(F3:F10)</f>
        <v>89867</v>
      </c>
      <c r="G11" s="6">
        <f t="shared" ca="1" si="1"/>
        <v>89867</v>
      </c>
      <c r="H11" s="6">
        <f t="shared" ca="1" si="1"/>
        <v>89867</v>
      </c>
      <c r="I11" s="6">
        <f t="shared" ca="1" si="1"/>
        <v>89867</v>
      </c>
      <c r="J11" s="6">
        <f t="shared" ca="1" si="1"/>
        <v>99867</v>
      </c>
      <c r="K11" s="6">
        <f t="shared" ca="1" si="1"/>
        <v>89867</v>
      </c>
      <c r="L11" s="6">
        <f t="shared" ca="1" si="1"/>
        <v>89867</v>
      </c>
      <c r="M11" s="6">
        <f t="shared" ca="1" si="1"/>
        <v>89867</v>
      </c>
      <c r="N11" s="6">
        <f t="shared" ca="1" si="1"/>
        <v>89867</v>
      </c>
      <c r="O11" s="6">
        <f t="shared" ca="1" si="1"/>
        <v>99867</v>
      </c>
      <c r="P11" s="6">
        <f t="shared" ca="1" si="1"/>
        <v>89867</v>
      </c>
      <c r="Q11" s="6">
        <f t="shared" ca="1" si="1"/>
        <v>89867</v>
      </c>
      <c r="R11" s="6">
        <f t="shared" ca="1" si="1"/>
        <v>89867</v>
      </c>
      <c r="S11" s="6">
        <f t="shared" ca="1" si="1"/>
        <v>89867</v>
      </c>
      <c r="T11" s="6">
        <f t="shared" ca="1" si="1"/>
        <v>99867</v>
      </c>
      <c r="U11" s="6">
        <f t="shared" ca="1" si="1"/>
        <v>89867</v>
      </c>
      <c r="V11" s="6">
        <f t="shared" ca="1" si="1"/>
        <v>89867</v>
      </c>
      <c r="W11" s="6">
        <f t="shared" ca="1" si="1"/>
        <v>89867</v>
      </c>
      <c r="X11" s="6">
        <f t="shared" ca="1" si="1"/>
        <v>89867</v>
      </c>
      <c r="Y11" s="6">
        <f t="shared" ca="1" si="1"/>
        <v>1199867</v>
      </c>
      <c r="Z11" s="6">
        <f t="shared" ca="1" si="1"/>
        <v>89867</v>
      </c>
      <c r="AA11" s="6">
        <f t="shared" ca="1" si="1"/>
        <v>89867</v>
      </c>
      <c r="AB11" s="6">
        <f t="shared" ca="1" si="1"/>
        <v>89867</v>
      </c>
      <c r="AC11" s="6">
        <f t="shared" ca="1" si="1"/>
        <v>89867</v>
      </c>
      <c r="AD11" s="6">
        <f t="shared" ca="1" si="1"/>
        <v>99867</v>
      </c>
      <c r="AE11" s="6">
        <f t="shared" ca="1" si="1"/>
        <v>89867</v>
      </c>
      <c r="AF11" s="6">
        <f t="shared" ca="1" si="1"/>
        <v>89867</v>
      </c>
      <c r="AG11" s="6">
        <f t="shared" ca="1" si="1"/>
        <v>89867</v>
      </c>
      <c r="AH11" s="6">
        <f t="shared" ca="1" si="1"/>
        <v>89867</v>
      </c>
      <c r="AI11" s="6">
        <f t="shared" ca="1" si="1"/>
        <v>-450133</v>
      </c>
      <c r="AJ11" s="6">
        <f t="shared" si="1"/>
        <v>0</v>
      </c>
      <c r="AK11" s="6">
        <f t="shared" si="1"/>
        <v>0</v>
      </c>
      <c r="AL11" s="6">
        <f t="shared" si="1"/>
        <v>0</v>
      </c>
      <c r="AM11" s="6">
        <f t="shared" si="1"/>
        <v>0</v>
      </c>
      <c r="AN11" s="6">
        <f t="shared" si="1"/>
        <v>0</v>
      </c>
      <c r="AO11" s="6">
        <f t="shared" si="1"/>
        <v>0</v>
      </c>
      <c r="AP11" s="6">
        <f t="shared" si="1"/>
        <v>0</v>
      </c>
      <c r="AQ11" s="6">
        <f t="shared" si="1"/>
        <v>0</v>
      </c>
      <c r="AR11" s="6">
        <f t="shared" si="1"/>
        <v>0</v>
      </c>
      <c r="AS11" s="6">
        <f t="shared" si="1"/>
        <v>0</v>
      </c>
      <c r="AT11" s="6">
        <f t="shared" si="1"/>
        <v>0</v>
      </c>
      <c r="AU11" s="6">
        <f t="shared" si="1"/>
        <v>0</v>
      </c>
      <c r="AV11" s="6">
        <f t="shared" si="1"/>
        <v>0</v>
      </c>
      <c r="AW11" s="6">
        <f t="shared" si="1"/>
        <v>0</v>
      </c>
      <c r="AX11" s="6">
        <f t="shared" si="1"/>
        <v>0</v>
      </c>
      <c r="AY11" s="6">
        <f t="shared" si="1"/>
        <v>0</v>
      </c>
      <c r="AZ11" s="6">
        <f t="shared" si="1"/>
        <v>0</v>
      </c>
      <c r="BA11" s="6">
        <f t="shared" si="1"/>
        <v>0</v>
      </c>
      <c r="BB11" s="6">
        <f t="shared" si="1"/>
        <v>0</v>
      </c>
      <c r="BC11" s="6">
        <f t="shared" si="1"/>
        <v>0</v>
      </c>
      <c r="BD11" s="6">
        <f t="shared" si="1"/>
        <v>0</v>
      </c>
      <c r="BE11" s="6">
        <f t="shared" si="1"/>
        <v>0</v>
      </c>
      <c r="BF11" s="6">
        <f t="shared" si="1"/>
        <v>0</v>
      </c>
      <c r="BG11" s="6">
        <f t="shared" si="1"/>
        <v>0</v>
      </c>
      <c r="BH11" s="6">
        <f t="shared" si="1"/>
        <v>0</v>
      </c>
      <c r="BI11" s="6">
        <f t="shared" si="1"/>
        <v>0</v>
      </c>
      <c r="BJ11" s="6">
        <f t="shared" si="1"/>
        <v>0</v>
      </c>
      <c r="BK11" s="6">
        <f t="shared" si="1"/>
        <v>0</v>
      </c>
      <c r="BL11" s="6">
        <f t="shared" si="1"/>
        <v>0</v>
      </c>
      <c r="BM11" s="6">
        <f t="shared" si="1"/>
        <v>0</v>
      </c>
    </row>
    <row r="12" spans="1:65" x14ac:dyDescent="0.2">
      <c r="A12">
        <v>2</v>
      </c>
      <c r="B12" s="8">
        <f ca="1">E12</f>
        <v>750000</v>
      </c>
      <c r="C12" s="4" t="str">
        <f ca="1">IF(OFFSET(Alternativ2[[#Headers],[Komponent/Løsning 
(NB! Bruk unike navn)]],A12,0)="","",OFFSET(Alternativ2[[#Headers],[Komponent/Løsning 
(NB! Bruk unike navn)]],A12,0))</f>
        <v>El-Kjel til spisslast (30% av behov)</v>
      </c>
      <c r="D12" t="str">
        <f>Alternativ2[[#Headers],[1. Anskaffelseskostnad (Engangskostnad)]]</f>
        <v>1. Anskaffelseskostnad (Engangskostnad)</v>
      </c>
      <c r="E12" s="2">
        <f ca="1">IFERROR(INDEX(Alternativ2[#All],MATCH('Kontantstrøm alt. 2'!$C12,Alternativ2[[#All],[Komponent/Løsning 
(NB! Bruk unike navn)]],0),MATCH($D12,Alternativ2[#Headers],0)),"")</f>
        <v>750000</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row>
    <row r="13" spans="1:65" x14ac:dyDescent="0.2">
      <c r="B13" s="9">
        <f ca="1">IFERROR(NPV(Kalkrente,OFFSET('Kontantstrøm alt. 2'!$F13,0,0,1,Analyseperiode)),0)</f>
        <v>345840.66601328959</v>
      </c>
      <c r="C13" s="4"/>
      <c r="D13" t="str">
        <f>Alternativ2[[#Headers],[3.1. Drift]]</f>
        <v>3.1. Drift</v>
      </c>
      <c r="F13" s="2">
        <f ca="1">IFERROR(IF(F$2&gt;Analyseperiode,"",IF(MOD(F$2,ROUND(INDEX(Alternativ2[#All],MATCH('Kontantstrøm alt. 2'!$C12,Alternativ2[[#All],[Komponent/Løsning 
(NB! Bruk unike navn)]],0),MATCH($D13,Alternativ2[#Headers],0)+1),0))=0,INDEX(Alternativ2[#All],MATCH('Kontantstrøm alt. 2'!$C12,Alternativ2[[#All],[Komponent/Løsning 
(NB! Bruk unike navn)]],0),MATCH($D13,Alternativ2[#Headers],0)),0)),"")</f>
        <v>20000</v>
      </c>
      <c r="G13" s="2">
        <f ca="1">IFERROR(IF(G$2&gt;Analyseperiode,"",IF(MOD(G$2,ROUND(INDEX(Alternativ2[#All],MATCH('Kontantstrøm alt. 2'!$C12,Alternativ2[[#All],[Komponent/Løsning 
(NB! Bruk unike navn)]],0),MATCH($D13,Alternativ2[#Headers],0)+1),0))=0,INDEX(Alternativ2[#All],MATCH('Kontantstrøm alt. 2'!$C12,Alternativ2[[#All],[Komponent/Løsning 
(NB! Bruk unike navn)]],0),MATCH($D13,Alternativ2[#Headers],0)),0)),"")</f>
        <v>20000</v>
      </c>
      <c r="H13" s="2">
        <f ca="1">IFERROR(IF(H$2&gt;Analyseperiode,"",IF(MOD(H$2,ROUND(INDEX(Alternativ2[#All],MATCH('Kontantstrøm alt. 2'!$C12,Alternativ2[[#All],[Komponent/Løsning 
(NB! Bruk unike navn)]],0),MATCH($D13,Alternativ2[#Headers],0)+1),0))=0,INDEX(Alternativ2[#All],MATCH('Kontantstrøm alt. 2'!$C12,Alternativ2[[#All],[Komponent/Løsning 
(NB! Bruk unike navn)]],0),MATCH($D13,Alternativ2[#Headers],0)),0)),"")</f>
        <v>20000</v>
      </c>
      <c r="I13" s="2">
        <f ca="1">IFERROR(IF(I$2&gt;Analyseperiode,"",IF(MOD(I$2,ROUND(INDEX(Alternativ2[#All],MATCH('Kontantstrøm alt. 2'!$C12,Alternativ2[[#All],[Komponent/Løsning 
(NB! Bruk unike navn)]],0),MATCH($D13,Alternativ2[#Headers],0)+1),0))=0,INDEX(Alternativ2[#All],MATCH('Kontantstrøm alt. 2'!$C12,Alternativ2[[#All],[Komponent/Løsning 
(NB! Bruk unike navn)]],0),MATCH($D13,Alternativ2[#Headers],0)),0)),"")</f>
        <v>20000</v>
      </c>
      <c r="J13" s="2">
        <f ca="1">IFERROR(IF(J$2&gt;Analyseperiode,"",IF(MOD(J$2,ROUND(INDEX(Alternativ2[#All],MATCH('Kontantstrøm alt. 2'!$C12,Alternativ2[[#All],[Komponent/Løsning 
(NB! Bruk unike navn)]],0),MATCH($D13,Alternativ2[#Headers],0)+1),0))=0,INDEX(Alternativ2[#All],MATCH('Kontantstrøm alt. 2'!$C12,Alternativ2[[#All],[Komponent/Løsning 
(NB! Bruk unike navn)]],0),MATCH($D13,Alternativ2[#Headers],0)),0)),"")</f>
        <v>20000</v>
      </c>
      <c r="K13" s="2">
        <f ca="1">IFERROR(IF(K$2&gt;Analyseperiode,"",IF(MOD(K$2,ROUND(INDEX(Alternativ2[#All],MATCH('Kontantstrøm alt. 2'!$C12,Alternativ2[[#All],[Komponent/Løsning 
(NB! Bruk unike navn)]],0),MATCH($D13,Alternativ2[#Headers],0)+1),0))=0,INDEX(Alternativ2[#All],MATCH('Kontantstrøm alt. 2'!$C12,Alternativ2[[#All],[Komponent/Løsning 
(NB! Bruk unike navn)]],0),MATCH($D13,Alternativ2[#Headers],0)),0)),"")</f>
        <v>20000</v>
      </c>
      <c r="L13" s="2">
        <f ca="1">IFERROR(IF(L$2&gt;Analyseperiode,"",IF(MOD(L$2,ROUND(INDEX(Alternativ2[#All],MATCH('Kontantstrøm alt. 2'!$C12,Alternativ2[[#All],[Komponent/Løsning 
(NB! Bruk unike navn)]],0),MATCH($D13,Alternativ2[#Headers],0)+1),0))=0,INDEX(Alternativ2[#All],MATCH('Kontantstrøm alt. 2'!$C12,Alternativ2[[#All],[Komponent/Løsning 
(NB! Bruk unike navn)]],0),MATCH($D13,Alternativ2[#Headers],0)),0)),"")</f>
        <v>20000</v>
      </c>
      <c r="M13" s="2">
        <f ca="1">IFERROR(IF(M$2&gt;Analyseperiode,"",IF(MOD(M$2,ROUND(INDEX(Alternativ2[#All],MATCH('Kontantstrøm alt. 2'!$C12,Alternativ2[[#All],[Komponent/Løsning 
(NB! Bruk unike navn)]],0),MATCH($D13,Alternativ2[#Headers],0)+1),0))=0,INDEX(Alternativ2[#All],MATCH('Kontantstrøm alt. 2'!$C12,Alternativ2[[#All],[Komponent/Løsning 
(NB! Bruk unike navn)]],0),MATCH($D13,Alternativ2[#Headers],0)),0)),"")</f>
        <v>20000</v>
      </c>
      <c r="N13" s="2">
        <f ca="1">IFERROR(IF(N$2&gt;Analyseperiode,"",IF(MOD(N$2,ROUND(INDEX(Alternativ2[#All],MATCH('Kontantstrøm alt. 2'!$C12,Alternativ2[[#All],[Komponent/Løsning 
(NB! Bruk unike navn)]],0),MATCH($D13,Alternativ2[#Headers],0)+1),0))=0,INDEX(Alternativ2[#All],MATCH('Kontantstrøm alt. 2'!$C12,Alternativ2[[#All],[Komponent/Løsning 
(NB! Bruk unike navn)]],0),MATCH($D13,Alternativ2[#Headers],0)),0)),"")</f>
        <v>20000</v>
      </c>
      <c r="O13" s="2">
        <f ca="1">IFERROR(IF(O$2&gt;Analyseperiode,"",IF(MOD(O$2,ROUND(INDEX(Alternativ2[#All],MATCH('Kontantstrøm alt. 2'!$C12,Alternativ2[[#All],[Komponent/Løsning 
(NB! Bruk unike navn)]],0),MATCH($D13,Alternativ2[#Headers],0)+1),0))=0,INDEX(Alternativ2[#All],MATCH('Kontantstrøm alt. 2'!$C12,Alternativ2[[#All],[Komponent/Løsning 
(NB! Bruk unike navn)]],0),MATCH($D13,Alternativ2[#Headers],0)),0)),"")</f>
        <v>20000</v>
      </c>
      <c r="P13" s="2">
        <f ca="1">IFERROR(IF(P$2&gt;Analyseperiode,"",IF(MOD(P$2,ROUND(INDEX(Alternativ2[#All],MATCH('Kontantstrøm alt. 2'!$C12,Alternativ2[[#All],[Komponent/Løsning 
(NB! Bruk unike navn)]],0),MATCH($D13,Alternativ2[#Headers],0)+1),0))=0,INDEX(Alternativ2[#All],MATCH('Kontantstrøm alt. 2'!$C12,Alternativ2[[#All],[Komponent/Løsning 
(NB! Bruk unike navn)]],0),MATCH($D13,Alternativ2[#Headers],0)),0)),"")</f>
        <v>20000</v>
      </c>
      <c r="Q13" s="2">
        <f ca="1">IFERROR(IF(Q$2&gt;Analyseperiode,"",IF(MOD(Q$2,ROUND(INDEX(Alternativ2[#All],MATCH('Kontantstrøm alt. 2'!$C12,Alternativ2[[#All],[Komponent/Løsning 
(NB! Bruk unike navn)]],0),MATCH($D13,Alternativ2[#Headers],0)+1),0))=0,INDEX(Alternativ2[#All],MATCH('Kontantstrøm alt. 2'!$C12,Alternativ2[[#All],[Komponent/Løsning 
(NB! Bruk unike navn)]],0),MATCH($D13,Alternativ2[#Headers],0)),0)),"")</f>
        <v>20000</v>
      </c>
      <c r="R13" s="2">
        <f ca="1">IFERROR(IF(R$2&gt;Analyseperiode,"",IF(MOD(R$2,ROUND(INDEX(Alternativ2[#All],MATCH('Kontantstrøm alt. 2'!$C12,Alternativ2[[#All],[Komponent/Løsning 
(NB! Bruk unike navn)]],0),MATCH($D13,Alternativ2[#Headers],0)+1),0))=0,INDEX(Alternativ2[#All],MATCH('Kontantstrøm alt. 2'!$C12,Alternativ2[[#All],[Komponent/Løsning 
(NB! Bruk unike navn)]],0),MATCH($D13,Alternativ2[#Headers],0)),0)),"")</f>
        <v>20000</v>
      </c>
      <c r="S13" s="2">
        <f ca="1">IFERROR(IF(S$2&gt;Analyseperiode,"",IF(MOD(S$2,ROUND(INDEX(Alternativ2[#All],MATCH('Kontantstrøm alt. 2'!$C12,Alternativ2[[#All],[Komponent/Løsning 
(NB! Bruk unike navn)]],0),MATCH($D13,Alternativ2[#Headers],0)+1),0))=0,INDEX(Alternativ2[#All],MATCH('Kontantstrøm alt. 2'!$C12,Alternativ2[[#All],[Komponent/Løsning 
(NB! Bruk unike navn)]],0),MATCH($D13,Alternativ2[#Headers],0)),0)),"")</f>
        <v>20000</v>
      </c>
      <c r="T13" s="2">
        <f ca="1">IFERROR(IF(T$2&gt;Analyseperiode,"",IF(MOD(T$2,ROUND(INDEX(Alternativ2[#All],MATCH('Kontantstrøm alt. 2'!$C12,Alternativ2[[#All],[Komponent/Løsning 
(NB! Bruk unike navn)]],0),MATCH($D13,Alternativ2[#Headers],0)+1),0))=0,INDEX(Alternativ2[#All],MATCH('Kontantstrøm alt. 2'!$C12,Alternativ2[[#All],[Komponent/Løsning 
(NB! Bruk unike navn)]],0),MATCH($D13,Alternativ2[#Headers],0)),0)),"")</f>
        <v>20000</v>
      </c>
      <c r="U13" s="2">
        <f ca="1">IFERROR(IF(U$2&gt;Analyseperiode,"",IF(MOD(U$2,ROUND(INDEX(Alternativ2[#All],MATCH('Kontantstrøm alt. 2'!$C12,Alternativ2[[#All],[Komponent/Løsning 
(NB! Bruk unike navn)]],0),MATCH($D13,Alternativ2[#Headers],0)+1),0))=0,INDEX(Alternativ2[#All],MATCH('Kontantstrøm alt. 2'!$C12,Alternativ2[[#All],[Komponent/Løsning 
(NB! Bruk unike navn)]],0),MATCH($D13,Alternativ2[#Headers],0)),0)),"")</f>
        <v>20000</v>
      </c>
      <c r="V13" s="2">
        <f ca="1">IFERROR(IF(V$2&gt;Analyseperiode,"",IF(MOD(V$2,ROUND(INDEX(Alternativ2[#All],MATCH('Kontantstrøm alt. 2'!$C12,Alternativ2[[#All],[Komponent/Løsning 
(NB! Bruk unike navn)]],0),MATCH($D13,Alternativ2[#Headers],0)+1),0))=0,INDEX(Alternativ2[#All],MATCH('Kontantstrøm alt. 2'!$C12,Alternativ2[[#All],[Komponent/Løsning 
(NB! Bruk unike navn)]],0),MATCH($D13,Alternativ2[#Headers],0)),0)),"")</f>
        <v>20000</v>
      </c>
      <c r="W13" s="2">
        <f ca="1">IFERROR(IF(W$2&gt;Analyseperiode,"",IF(MOD(W$2,ROUND(INDEX(Alternativ2[#All],MATCH('Kontantstrøm alt. 2'!$C12,Alternativ2[[#All],[Komponent/Løsning 
(NB! Bruk unike navn)]],0),MATCH($D13,Alternativ2[#Headers],0)+1),0))=0,INDEX(Alternativ2[#All],MATCH('Kontantstrøm alt. 2'!$C12,Alternativ2[[#All],[Komponent/Løsning 
(NB! Bruk unike navn)]],0),MATCH($D13,Alternativ2[#Headers],0)),0)),"")</f>
        <v>20000</v>
      </c>
      <c r="X13" s="2">
        <f ca="1">IFERROR(IF(X$2&gt;Analyseperiode,"",IF(MOD(X$2,ROUND(INDEX(Alternativ2[#All],MATCH('Kontantstrøm alt. 2'!$C12,Alternativ2[[#All],[Komponent/Løsning 
(NB! Bruk unike navn)]],0),MATCH($D13,Alternativ2[#Headers],0)+1),0))=0,INDEX(Alternativ2[#All],MATCH('Kontantstrøm alt. 2'!$C12,Alternativ2[[#All],[Komponent/Løsning 
(NB! Bruk unike navn)]],0),MATCH($D13,Alternativ2[#Headers],0)),0)),"")</f>
        <v>20000</v>
      </c>
      <c r="Y13" s="2">
        <f ca="1">IFERROR(IF(Y$2&gt;Analyseperiode,"",IF(MOD(Y$2,ROUND(INDEX(Alternativ2[#All],MATCH('Kontantstrøm alt. 2'!$C12,Alternativ2[[#All],[Komponent/Løsning 
(NB! Bruk unike navn)]],0),MATCH($D13,Alternativ2[#Headers],0)+1),0))=0,INDEX(Alternativ2[#All],MATCH('Kontantstrøm alt. 2'!$C12,Alternativ2[[#All],[Komponent/Løsning 
(NB! Bruk unike navn)]],0),MATCH($D13,Alternativ2[#Headers],0)),0)),"")</f>
        <v>20000</v>
      </c>
      <c r="Z13" s="2">
        <f ca="1">IFERROR(IF(Z$2&gt;Analyseperiode,"",IF(MOD(Z$2,ROUND(INDEX(Alternativ2[#All],MATCH('Kontantstrøm alt. 2'!$C12,Alternativ2[[#All],[Komponent/Løsning 
(NB! Bruk unike navn)]],0),MATCH($D13,Alternativ2[#Headers],0)+1),0))=0,INDEX(Alternativ2[#All],MATCH('Kontantstrøm alt. 2'!$C12,Alternativ2[[#All],[Komponent/Løsning 
(NB! Bruk unike navn)]],0),MATCH($D13,Alternativ2[#Headers],0)),0)),"")</f>
        <v>20000</v>
      </c>
      <c r="AA13" s="2">
        <f ca="1">IFERROR(IF(AA$2&gt;Analyseperiode,"",IF(MOD(AA$2,ROUND(INDEX(Alternativ2[#All],MATCH('Kontantstrøm alt. 2'!$C12,Alternativ2[[#All],[Komponent/Løsning 
(NB! Bruk unike navn)]],0),MATCH($D13,Alternativ2[#Headers],0)+1),0))=0,INDEX(Alternativ2[#All],MATCH('Kontantstrøm alt. 2'!$C12,Alternativ2[[#All],[Komponent/Løsning 
(NB! Bruk unike navn)]],0),MATCH($D13,Alternativ2[#Headers],0)),0)),"")</f>
        <v>20000</v>
      </c>
      <c r="AB13" s="2">
        <f ca="1">IFERROR(IF(AB$2&gt;Analyseperiode,"",IF(MOD(AB$2,ROUND(INDEX(Alternativ2[#All],MATCH('Kontantstrøm alt. 2'!$C12,Alternativ2[[#All],[Komponent/Løsning 
(NB! Bruk unike navn)]],0),MATCH($D13,Alternativ2[#Headers],0)+1),0))=0,INDEX(Alternativ2[#All],MATCH('Kontantstrøm alt. 2'!$C12,Alternativ2[[#All],[Komponent/Løsning 
(NB! Bruk unike navn)]],0),MATCH($D13,Alternativ2[#Headers],0)),0)),"")</f>
        <v>20000</v>
      </c>
      <c r="AC13" s="2">
        <f ca="1">IFERROR(IF(AC$2&gt;Analyseperiode,"",IF(MOD(AC$2,ROUND(INDEX(Alternativ2[#All],MATCH('Kontantstrøm alt. 2'!$C12,Alternativ2[[#All],[Komponent/Løsning 
(NB! Bruk unike navn)]],0),MATCH($D13,Alternativ2[#Headers],0)+1),0))=0,INDEX(Alternativ2[#All],MATCH('Kontantstrøm alt. 2'!$C12,Alternativ2[[#All],[Komponent/Løsning 
(NB! Bruk unike navn)]],0),MATCH($D13,Alternativ2[#Headers],0)),0)),"")</f>
        <v>20000</v>
      </c>
      <c r="AD13" s="2">
        <f ca="1">IFERROR(IF(AD$2&gt;Analyseperiode,"",IF(MOD(AD$2,ROUND(INDEX(Alternativ2[#All],MATCH('Kontantstrøm alt. 2'!$C12,Alternativ2[[#All],[Komponent/Løsning 
(NB! Bruk unike navn)]],0),MATCH($D13,Alternativ2[#Headers],0)+1),0))=0,INDEX(Alternativ2[#All],MATCH('Kontantstrøm alt. 2'!$C12,Alternativ2[[#All],[Komponent/Løsning 
(NB! Bruk unike navn)]],0),MATCH($D13,Alternativ2[#Headers],0)),0)),"")</f>
        <v>20000</v>
      </c>
      <c r="AE13" s="2">
        <f ca="1">IFERROR(IF(AE$2&gt;Analyseperiode,"",IF(MOD(AE$2,ROUND(INDEX(Alternativ2[#All],MATCH('Kontantstrøm alt. 2'!$C12,Alternativ2[[#All],[Komponent/Løsning 
(NB! Bruk unike navn)]],0),MATCH($D13,Alternativ2[#Headers],0)+1),0))=0,INDEX(Alternativ2[#All],MATCH('Kontantstrøm alt. 2'!$C12,Alternativ2[[#All],[Komponent/Løsning 
(NB! Bruk unike navn)]],0),MATCH($D13,Alternativ2[#Headers],0)),0)),"")</f>
        <v>20000</v>
      </c>
      <c r="AF13" s="2">
        <f ca="1">IFERROR(IF(AF$2&gt;Analyseperiode,"",IF(MOD(AF$2,ROUND(INDEX(Alternativ2[#All],MATCH('Kontantstrøm alt. 2'!$C12,Alternativ2[[#All],[Komponent/Løsning 
(NB! Bruk unike navn)]],0),MATCH($D13,Alternativ2[#Headers],0)+1),0))=0,INDEX(Alternativ2[#All],MATCH('Kontantstrøm alt. 2'!$C12,Alternativ2[[#All],[Komponent/Løsning 
(NB! Bruk unike navn)]],0),MATCH($D13,Alternativ2[#Headers],0)),0)),"")</f>
        <v>20000</v>
      </c>
      <c r="AG13" s="2">
        <f ca="1">IFERROR(IF(AG$2&gt;Analyseperiode,"",IF(MOD(AG$2,ROUND(INDEX(Alternativ2[#All],MATCH('Kontantstrøm alt. 2'!$C12,Alternativ2[[#All],[Komponent/Løsning 
(NB! Bruk unike navn)]],0),MATCH($D13,Alternativ2[#Headers],0)+1),0))=0,INDEX(Alternativ2[#All],MATCH('Kontantstrøm alt. 2'!$C12,Alternativ2[[#All],[Komponent/Løsning 
(NB! Bruk unike navn)]],0),MATCH($D13,Alternativ2[#Headers],0)),0)),"")</f>
        <v>20000</v>
      </c>
      <c r="AH13" s="2">
        <f ca="1">IFERROR(IF(AH$2&gt;Analyseperiode,"",IF(MOD(AH$2,ROUND(INDEX(Alternativ2[#All],MATCH('Kontantstrøm alt. 2'!$C12,Alternativ2[[#All],[Komponent/Løsning 
(NB! Bruk unike navn)]],0),MATCH($D13,Alternativ2[#Headers],0)+1),0))=0,INDEX(Alternativ2[#All],MATCH('Kontantstrøm alt. 2'!$C12,Alternativ2[[#All],[Komponent/Løsning 
(NB! Bruk unike navn)]],0),MATCH($D13,Alternativ2[#Headers],0)),0)),"")</f>
        <v>20000</v>
      </c>
      <c r="AI13" s="2">
        <f ca="1">IFERROR(IF(AI$2&gt;Analyseperiode,"",IF(MOD(AI$2,ROUND(INDEX(Alternativ2[#All],MATCH('Kontantstrøm alt. 2'!$C12,Alternativ2[[#All],[Komponent/Løsning 
(NB! Bruk unike navn)]],0),MATCH($D13,Alternativ2[#Headers],0)+1),0))=0,INDEX(Alternativ2[#All],MATCH('Kontantstrøm alt. 2'!$C12,Alternativ2[[#All],[Komponent/Løsning 
(NB! Bruk unike navn)]],0),MATCH($D13,Alternativ2[#Headers],0)),0)),"")</f>
        <v>20000</v>
      </c>
      <c r="AJ13" s="2" t="str">
        <f>IFERROR(IF(AJ$2&gt;Analyseperiode,"",IF(MOD(AJ$2,ROUND(INDEX(Alternativ2[#All],MATCH('Kontantstrøm alt. 2'!$C12,Alternativ2[[#All],[Komponent/Løsning 
(NB! Bruk unike navn)]],0),MATCH($D13,Alternativ2[#Headers],0)+1),0))=0,INDEX(Alternativ2[#All],MATCH('Kontantstrøm alt. 2'!$C12,Alternativ2[[#All],[Komponent/Løsning 
(NB! Bruk unike navn)]],0),MATCH($D13,Alternativ2[#Headers],0)),0)),"")</f>
        <v/>
      </c>
      <c r="AK13" s="2" t="str">
        <f>IFERROR(IF(AK$2&gt;Analyseperiode,"",IF(MOD(AK$2,ROUND(INDEX(Alternativ2[#All],MATCH('Kontantstrøm alt. 2'!$C12,Alternativ2[[#All],[Komponent/Løsning 
(NB! Bruk unike navn)]],0),MATCH($D13,Alternativ2[#Headers],0)+1),0))=0,INDEX(Alternativ2[#All],MATCH('Kontantstrøm alt. 2'!$C12,Alternativ2[[#All],[Komponent/Løsning 
(NB! Bruk unike navn)]],0),MATCH($D13,Alternativ2[#Headers],0)),0)),"")</f>
        <v/>
      </c>
      <c r="AL13" s="2" t="str">
        <f>IFERROR(IF(AL$2&gt;Analyseperiode,"",IF(MOD(AL$2,ROUND(INDEX(Alternativ2[#All],MATCH('Kontantstrøm alt. 2'!$C12,Alternativ2[[#All],[Komponent/Løsning 
(NB! Bruk unike navn)]],0),MATCH($D13,Alternativ2[#Headers],0)+1),0))=0,INDEX(Alternativ2[#All],MATCH('Kontantstrøm alt. 2'!$C12,Alternativ2[[#All],[Komponent/Løsning 
(NB! Bruk unike navn)]],0),MATCH($D13,Alternativ2[#Headers],0)),0)),"")</f>
        <v/>
      </c>
      <c r="AM13" s="2" t="str">
        <f>IFERROR(IF(AM$2&gt;Analyseperiode,"",IF(MOD(AM$2,ROUND(INDEX(Alternativ2[#All],MATCH('Kontantstrøm alt. 2'!$C12,Alternativ2[[#All],[Komponent/Løsning 
(NB! Bruk unike navn)]],0),MATCH($D13,Alternativ2[#Headers],0)+1),0))=0,INDEX(Alternativ2[#All],MATCH('Kontantstrøm alt. 2'!$C12,Alternativ2[[#All],[Komponent/Løsning 
(NB! Bruk unike navn)]],0),MATCH($D13,Alternativ2[#Headers],0)),0)),"")</f>
        <v/>
      </c>
      <c r="AN13" s="2" t="str">
        <f>IFERROR(IF(AN$2&gt;Analyseperiode,"",IF(MOD(AN$2,ROUND(INDEX(Alternativ2[#All],MATCH('Kontantstrøm alt. 2'!$C12,Alternativ2[[#All],[Komponent/Løsning 
(NB! Bruk unike navn)]],0),MATCH($D13,Alternativ2[#Headers],0)+1),0))=0,INDEX(Alternativ2[#All],MATCH('Kontantstrøm alt. 2'!$C12,Alternativ2[[#All],[Komponent/Løsning 
(NB! Bruk unike navn)]],0),MATCH($D13,Alternativ2[#Headers],0)),0)),"")</f>
        <v/>
      </c>
      <c r="AO13" s="2" t="str">
        <f>IFERROR(IF(AO$2&gt;Analyseperiode,"",IF(MOD(AO$2,ROUND(INDEX(Alternativ2[#All],MATCH('Kontantstrøm alt. 2'!$C12,Alternativ2[[#All],[Komponent/Løsning 
(NB! Bruk unike navn)]],0),MATCH($D13,Alternativ2[#Headers],0)+1),0))=0,INDEX(Alternativ2[#All],MATCH('Kontantstrøm alt. 2'!$C12,Alternativ2[[#All],[Komponent/Løsning 
(NB! Bruk unike navn)]],0),MATCH($D13,Alternativ2[#Headers],0)),0)),"")</f>
        <v/>
      </c>
      <c r="AP13" s="2" t="str">
        <f>IFERROR(IF(AP$2&gt;Analyseperiode,"",IF(MOD(AP$2,ROUND(INDEX(Alternativ2[#All],MATCH('Kontantstrøm alt. 2'!$C12,Alternativ2[[#All],[Komponent/Løsning 
(NB! Bruk unike navn)]],0),MATCH($D13,Alternativ2[#Headers],0)+1),0))=0,INDEX(Alternativ2[#All],MATCH('Kontantstrøm alt. 2'!$C12,Alternativ2[[#All],[Komponent/Løsning 
(NB! Bruk unike navn)]],0),MATCH($D13,Alternativ2[#Headers],0)),0)),"")</f>
        <v/>
      </c>
      <c r="AQ13" s="2" t="str">
        <f>IFERROR(IF(AQ$2&gt;Analyseperiode,"",IF(MOD(AQ$2,ROUND(INDEX(Alternativ2[#All],MATCH('Kontantstrøm alt. 2'!$C12,Alternativ2[[#All],[Komponent/Løsning 
(NB! Bruk unike navn)]],0),MATCH($D13,Alternativ2[#Headers],0)+1),0))=0,INDEX(Alternativ2[#All],MATCH('Kontantstrøm alt. 2'!$C12,Alternativ2[[#All],[Komponent/Løsning 
(NB! Bruk unike navn)]],0),MATCH($D13,Alternativ2[#Headers],0)),0)),"")</f>
        <v/>
      </c>
      <c r="AR13" s="2" t="str">
        <f>IFERROR(IF(AR$2&gt;Analyseperiode,"",IF(MOD(AR$2,ROUND(INDEX(Alternativ2[#All],MATCH('Kontantstrøm alt. 2'!$C12,Alternativ2[[#All],[Komponent/Løsning 
(NB! Bruk unike navn)]],0),MATCH($D13,Alternativ2[#Headers],0)+1),0))=0,INDEX(Alternativ2[#All],MATCH('Kontantstrøm alt. 2'!$C12,Alternativ2[[#All],[Komponent/Løsning 
(NB! Bruk unike navn)]],0),MATCH($D13,Alternativ2[#Headers],0)),0)),"")</f>
        <v/>
      </c>
      <c r="AS13" s="2" t="str">
        <f>IFERROR(IF(AS$2&gt;Analyseperiode,"",IF(MOD(AS$2,ROUND(INDEX(Alternativ2[#All],MATCH('Kontantstrøm alt. 2'!$C12,Alternativ2[[#All],[Komponent/Løsning 
(NB! Bruk unike navn)]],0),MATCH($D13,Alternativ2[#Headers],0)+1),0))=0,INDEX(Alternativ2[#All],MATCH('Kontantstrøm alt. 2'!$C12,Alternativ2[[#All],[Komponent/Løsning 
(NB! Bruk unike navn)]],0),MATCH($D13,Alternativ2[#Headers],0)),0)),"")</f>
        <v/>
      </c>
      <c r="AT13" s="2" t="str">
        <f>IFERROR(IF(AT$2&gt;Analyseperiode,"",IF(MOD(AT$2,ROUND(INDEX(Alternativ2[#All],MATCH('Kontantstrøm alt. 2'!$C12,Alternativ2[[#All],[Komponent/Løsning 
(NB! Bruk unike navn)]],0),MATCH($D13,Alternativ2[#Headers],0)+1),0))=0,INDEX(Alternativ2[#All],MATCH('Kontantstrøm alt. 2'!$C12,Alternativ2[[#All],[Komponent/Løsning 
(NB! Bruk unike navn)]],0),MATCH($D13,Alternativ2[#Headers],0)),0)),"")</f>
        <v/>
      </c>
      <c r="AU13" s="2" t="str">
        <f>IFERROR(IF(AU$2&gt;Analyseperiode,"",IF(MOD(AU$2,ROUND(INDEX(Alternativ2[#All],MATCH('Kontantstrøm alt. 2'!$C12,Alternativ2[[#All],[Komponent/Løsning 
(NB! Bruk unike navn)]],0),MATCH($D13,Alternativ2[#Headers],0)+1),0))=0,INDEX(Alternativ2[#All],MATCH('Kontantstrøm alt. 2'!$C12,Alternativ2[[#All],[Komponent/Løsning 
(NB! Bruk unike navn)]],0),MATCH($D13,Alternativ2[#Headers],0)),0)),"")</f>
        <v/>
      </c>
      <c r="AV13" s="2" t="str">
        <f>IFERROR(IF(AV$2&gt;Analyseperiode,"",IF(MOD(AV$2,ROUND(INDEX(Alternativ2[#All],MATCH('Kontantstrøm alt. 2'!$C12,Alternativ2[[#All],[Komponent/Løsning 
(NB! Bruk unike navn)]],0),MATCH($D13,Alternativ2[#Headers],0)+1),0))=0,INDEX(Alternativ2[#All],MATCH('Kontantstrøm alt. 2'!$C12,Alternativ2[[#All],[Komponent/Løsning 
(NB! Bruk unike navn)]],0),MATCH($D13,Alternativ2[#Headers],0)),0)),"")</f>
        <v/>
      </c>
      <c r="AW13" s="2" t="str">
        <f>IFERROR(IF(AW$2&gt;Analyseperiode,"",IF(MOD(AW$2,ROUND(INDEX(Alternativ2[#All],MATCH('Kontantstrøm alt. 2'!$C12,Alternativ2[[#All],[Komponent/Løsning 
(NB! Bruk unike navn)]],0),MATCH($D13,Alternativ2[#Headers],0)+1),0))=0,INDEX(Alternativ2[#All],MATCH('Kontantstrøm alt. 2'!$C12,Alternativ2[[#All],[Komponent/Løsning 
(NB! Bruk unike navn)]],0),MATCH($D13,Alternativ2[#Headers],0)),0)),"")</f>
        <v/>
      </c>
      <c r="AX13" s="2" t="str">
        <f>IFERROR(IF(AX$2&gt;Analyseperiode,"",IF(MOD(AX$2,ROUND(INDEX(Alternativ2[#All],MATCH('Kontantstrøm alt. 2'!$C12,Alternativ2[[#All],[Komponent/Løsning 
(NB! Bruk unike navn)]],0),MATCH($D13,Alternativ2[#Headers],0)+1),0))=0,INDEX(Alternativ2[#All],MATCH('Kontantstrøm alt. 2'!$C12,Alternativ2[[#All],[Komponent/Løsning 
(NB! Bruk unike navn)]],0),MATCH($D13,Alternativ2[#Headers],0)),0)),"")</f>
        <v/>
      </c>
      <c r="AY13" s="2" t="str">
        <f>IFERROR(IF(AY$2&gt;Analyseperiode,"",IF(MOD(AY$2,ROUND(INDEX(Alternativ2[#All],MATCH('Kontantstrøm alt. 2'!$C12,Alternativ2[[#All],[Komponent/Løsning 
(NB! Bruk unike navn)]],0),MATCH($D13,Alternativ2[#Headers],0)+1),0))=0,INDEX(Alternativ2[#All],MATCH('Kontantstrøm alt. 2'!$C12,Alternativ2[[#All],[Komponent/Løsning 
(NB! Bruk unike navn)]],0),MATCH($D13,Alternativ2[#Headers],0)),0)),"")</f>
        <v/>
      </c>
      <c r="AZ13" s="2" t="str">
        <f>IFERROR(IF(AZ$2&gt;Analyseperiode,"",IF(MOD(AZ$2,ROUND(INDEX(Alternativ2[#All],MATCH('Kontantstrøm alt. 2'!$C12,Alternativ2[[#All],[Komponent/Løsning 
(NB! Bruk unike navn)]],0),MATCH($D13,Alternativ2[#Headers],0)+1),0))=0,INDEX(Alternativ2[#All],MATCH('Kontantstrøm alt. 2'!$C12,Alternativ2[[#All],[Komponent/Løsning 
(NB! Bruk unike navn)]],0),MATCH($D13,Alternativ2[#Headers],0)),0)),"")</f>
        <v/>
      </c>
      <c r="BA13" s="2" t="str">
        <f>IFERROR(IF(BA$2&gt;Analyseperiode,"",IF(MOD(BA$2,ROUND(INDEX(Alternativ2[#All],MATCH('Kontantstrøm alt. 2'!$C12,Alternativ2[[#All],[Komponent/Løsning 
(NB! Bruk unike navn)]],0),MATCH($D13,Alternativ2[#Headers],0)+1),0))=0,INDEX(Alternativ2[#All],MATCH('Kontantstrøm alt. 2'!$C12,Alternativ2[[#All],[Komponent/Løsning 
(NB! Bruk unike navn)]],0),MATCH($D13,Alternativ2[#Headers],0)),0)),"")</f>
        <v/>
      </c>
      <c r="BB13" s="2" t="str">
        <f>IFERROR(IF(BB$2&gt;Analyseperiode,"",IF(MOD(BB$2,ROUND(INDEX(Alternativ2[#All],MATCH('Kontantstrøm alt. 2'!$C12,Alternativ2[[#All],[Komponent/Løsning 
(NB! Bruk unike navn)]],0),MATCH($D13,Alternativ2[#Headers],0)+1),0))=0,INDEX(Alternativ2[#All],MATCH('Kontantstrøm alt. 2'!$C12,Alternativ2[[#All],[Komponent/Løsning 
(NB! Bruk unike navn)]],0),MATCH($D13,Alternativ2[#Headers],0)),0)),"")</f>
        <v/>
      </c>
      <c r="BC13" s="2" t="str">
        <f>IFERROR(IF(BC$2&gt;Analyseperiode,"",IF(MOD(BC$2,ROUND(INDEX(Alternativ2[#All],MATCH('Kontantstrøm alt. 2'!$C12,Alternativ2[[#All],[Komponent/Løsning 
(NB! Bruk unike navn)]],0),MATCH($D13,Alternativ2[#Headers],0)+1),0))=0,INDEX(Alternativ2[#All],MATCH('Kontantstrøm alt. 2'!$C12,Alternativ2[[#All],[Komponent/Løsning 
(NB! Bruk unike navn)]],0),MATCH($D13,Alternativ2[#Headers],0)),0)),"")</f>
        <v/>
      </c>
      <c r="BD13" s="2" t="str">
        <f>IFERROR(IF(BD$2&gt;Analyseperiode,"",IF(MOD(BD$2,ROUND(INDEX(Alternativ2[#All],MATCH('Kontantstrøm alt. 2'!$C12,Alternativ2[[#All],[Komponent/Løsning 
(NB! Bruk unike navn)]],0),MATCH($D13,Alternativ2[#Headers],0)+1),0))=0,INDEX(Alternativ2[#All],MATCH('Kontantstrøm alt. 2'!$C12,Alternativ2[[#All],[Komponent/Løsning 
(NB! Bruk unike navn)]],0),MATCH($D13,Alternativ2[#Headers],0)),0)),"")</f>
        <v/>
      </c>
      <c r="BE13" s="2" t="str">
        <f>IFERROR(IF(BE$2&gt;Analyseperiode,"",IF(MOD(BE$2,ROUND(INDEX(Alternativ2[#All],MATCH('Kontantstrøm alt. 2'!$C12,Alternativ2[[#All],[Komponent/Løsning 
(NB! Bruk unike navn)]],0),MATCH($D13,Alternativ2[#Headers],0)+1),0))=0,INDEX(Alternativ2[#All],MATCH('Kontantstrøm alt. 2'!$C12,Alternativ2[[#All],[Komponent/Løsning 
(NB! Bruk unike navn)]],0),MATCH($D13,Alternativ2[#Headers],0)),0)),"")</f>
        <v/>
      </c>
      <c r="BF13" s="2" t="str">
        <f>IFERROR(IF(BF$2&gt;Analyseperiode,"",IF(MOD(BF$2,ROUND(INDEX(Alternativ2[#All],MATCH('Kontantstrøm alt. 2'!$C12,Alternativ2[[#All],[Komponent/Løsning 
(NB! Bruk unike navn)]],0),MATCH($D13,Alternativ2[#Headers],0)+1),0))=0,INDEX(Alternativ2[#All],MATCH('Kontantstrøm alt. 2'!$C12,Alternativ2[[#All],[Komponent/Løsning 
(NB! Bruk unike navn)]],0),MATCH($D13,Alternativ2[#Headers],0)),0)),"")</f>
        <v/>
      </c>
      <c r="BG13" s="2" t="str">
        <f>IFERROR(IF(BG$2&gt;Analyseperiode,"",IF(MOD(BG$2,ROUND(INDEX(Alternativ2[#All],MATCH('Kontantstrøm alt. 2'!$C12,Alternativ2[[#All],[Komponent/Løsning 
(NB! Bruk unike navn)]],0),MATCH($D13,Alternativ2[#Headers],0)+1),0))=0,INDEX(Alternativ2[#All],MATCH('Kontantstrøm alt. 2'!$C12,Alternativ2[[#All],[Komponent/Løsning 
(NB! Bruk unike navn)]],0),MATCH($D13,Alternativ2[#Headers],0)),0)),"")</f>
        <v/>
      </c>
      <c r="BH13" s="2" t="str">
        <f>IFERROR(IF(BH$2&gt;Analyseperiode,"",IF(MOD(BH$2,ROUND(INDEX(Alternativ2[#All],MATCH('Kontantstrøm alt. 2'!$C12,Alternativ2[[#All],[Komponent/Løsning 
(NB! Bruk unike navn)]],0),MATCH($D13,Alternativ2[#Headers],0)+1),0))=0,INDEX(Alternativ2[#All],MATCH('Kontantstrøm alt. 2'!$C12,Alternativ2[[#All],[Komponent/Løsning 
(NB! Bruk unike navn)]],0),MATCH($D13,Alternativ2[#Headers],0)),0)),"")</f>
        <v/>
      </c>
      <c r="BI13" s="2" t="str">
        <f>IFERROR(IF(BI$2&gt;Analyseperiode,"",IF(MOD(BI$2,ROUND(INDEX(Alternativ2[#All],MATCH('Kontantstrøm alt. 2'!$C12,Alternativ2[[#All],[Komponent/Løsning 
(NB! Bruk unike navn)]],0),MATCH($D13,Alternativ2[#Headers],0)+1),0))=0,INDEX(Alternativ2[#All],MATCH('Kontantstrøm alt. 2'!$C12,Alternativ2[[#All],[Komponent/Løsning 
(NB! Bruk unike navn)]],0),MATCH($D13,Alternativ2[#Headers],0)),0)),"")</f>
        <v/>
      </c>
      <c r="BJ13" s="2" t="str">
        <f>IFERROR(IF(BJ$2&gt;Analyseperiode,"",IF(MOD(BJ$2,ROUND(INDEX(Alternativ2[#All],MATCH('Kontantstrøm alt. 2'!$C12,Alternativ2[[#All],[Komponent/Løsning 
(NB! Bruk unike navn)]],0),MATCH($D13,Alternativ2[#Headers],0)+1),0))=0,INDEX(Alternativ2[#All],MATCH('Kontantstrøm alt. 2'!$C12,Alternativ2[[#All],[Komponent/Løsning 
(NB! Bruk unike navn)]],0),MATCH($D13,Alternativ2[#Headers],0)),0)),"")</f>
        <v/>
      </c>
      <c r="BK13" s="2" t="str">
        <f>IFERROR(IF(BK$2&gt;Analyseperiode,"",IF(MOD(BK$2,ROUND(INDEX(Alternativ2[#All],MATCH('Kontantstrøm alt. 2'!$C12,Alternativ2[[#All],[Komponent/Løsning 
(NB! Bruk unike navn)]],0),MATCH($D13,Alternativ2[#Headers],0)+1),0))=0,INDEX(Alternativ2[#All],MATCH('Kontantstrøm alt. 2'!$C12,Alternativ2[[#All],[Komponent/Løsning 
(NB! Bruk unike navn)]],0),MATCH($D13,Alternativ2[#Headers],0)),0)),"")</f>
        <v/>
      </c>
      <c r="BL13" s="2" t="str">
        <f>IFERROR(IF(BL$2&gt;Analyseperiode,"",IF(MOD(BL$2,ROUND(INDEX(Alternativ2[#All],MATCH('Kontantstrøm alt. 2'!$C12,Alternativ2[[#All],[Komponent/Løsning 
(NB! Bruk unike navn)]],0),MATCH($D13,Alternativ2[#Headers],0)+1),0))=0,INDEX(Alternativ2[#All],MATCH('Kontantstrøm alt. 2'!$C12,Alternativ2[[#All],[Komponent/Løsning 
(NB! Bruk unike navn)]],0),MATCH($D13,Alternativ2[#Headers],0)),0)),"")</f>
        <v/>
      </c>
      <c r="BM13" s="2" t="str">
        <f>IFERROR(IF(BM$2&gt;Analyseperiode,"",IF(MOD(BM$2,ROUND(INDEX(Alternativ2[#All],MATCH('Kontantstrøm alt. 2'!$C12,Alternativ2[[#All],[Komponent/Løsning 
(NB! Bruk unike navn)]],0),MATCH($D13,Alternativ2[#Headers],0)+1),0))=0,INDEX(Alternativ2[#All],MATCH('Kontantstrøm alt. 2'!$C12,Alternativ2[[#All],[Komponent/Løsning 
(NB! Bruk unike navn)]],0),MATCH($D13,Alternativ2[#Headers],0)),0)),"")</f>
        <v/>
      </c>
    </row>
    <row r="14" spans="1:65" x14ac:dyDescent="0.2">
      <c r="B14" s="9">
        <f ca="1">IFERROR(NPV(Kalkrente,OFFSET('Kontantstrøm alt. 2'!$F14,0,0,1,Analyseperiode)),0)</f>
        <v>15962.890973635509</v>
      </c>
      <c r="C14" s="4"/>
      <c r="D14" t="str">
        <f>Alternativ2[[#Headers],[3.2. Vedlikehold]]</f>
        <v>3.2. Vedlikehold</v>
      </c>
      <c r="E14" s="2"/>
      <c r="F14" s="2">
        <f ca="1">IFERROR(IF(F$2&gt;Analyseperiode,"",IF(MOD(F$2,ROUND(INDEX(Alternativ2[#All],MATCH('Kontantstrøm alt. 2'!$C12,Alternativ2[[#All],[Komponent/Løsning 
(NB! Bruk unike navn)]],0),MATCH($D14,Alternativ2[#Headers],0)+1),0))=0,INDEX(Alternativ2[#All],MATCH('Kontantstrøm alt. 2'!$C12,Alternativ2[[#All],[Komponent/Løsning 
(NB! Bruk unike navn)]],0),MATCH($D14,Alternativ2[#Headers],0)),0)),"")</f>
        <v>0</v>
      </c>
      <c r="G14" s="2">
        <f ca="1">IFERROR(IF(G$2&gt;Analyseperiode,"",IF(MOD(G$2,ROUND(INDEX(Alternativ2[#All],MATCH('Kontantstrøm alt. 2'!$C12,Alternativ2[[#All],[Komponent/Løsning 
(NB! Bruk unike navn)]],0),MATCH($D14,Alternativ2[#Headers],0)+1),0))=0,INDEX(Alternativ2[#All],MATCH('Kontantstrøm alt. 2'!$C12,Alternativ2[[#All],[Komponent/Løsning 
(NB! Bruk unike navn)]],0),MATCH($D14,Alternativ2[#Headers],0)),0)),"")</f>
        <v>0</v>
      </c>
      <c r="H14" s="2">
        <f ca="1">IFERROR(IF(H$2&gt;Analyseperiode,"",IF(MOD(H$2,ROUND(INDEX(Alternativ2[#All],MATCH('Kontantstrøm alt. 2'!$C12,Alternativ2[[#All],[Komponent/Løsning 
(NB! Bruk unike navn)]],0),MATCH($D14,Alternativ2[#Headers],0)+1),0))=0,INDEX(Alternativ2[#All],MATCH('Kontantstrøm alt. 2'!$C12,Alternativ2[[#All],[Komponent/Løsning 
(NB! Bruk unike navn)]],0),MATCH($D14,Alternativ2[#Headers],0)),0)),"")</f>
        <v>0</v>
      </c>
      <c r="I14" s="2">
        <f ca="1">IFERROR(IF(I$2&gt;Analyseperiode,"",IF(MOD(I$2,ROUND(INDEX(Alternativ2[#All],MATCH('Kontantstrøm alt. 2'!$C12,Alternativ2[[#All],[Komponent/Løsning 
(NB! Bruk unike navn)]],0),MATCH($D14,Alternativ2[#Headers],0)+1),0))=0,INDEX(Alternativ2[#All],MATCH('Kontantstrøm alt. 2'!$C12,Alternativ2[[#All],[Komponent/Løsning 
(NB! Bruk unike navn)]],0),MATCH($D14,Alternativ2[#Headers],0)),0)),"")</f>
        <v>0</v>
      </c>
      <c r="J14" s="2">
        <f ca="1">IFERROR(IF(J$2&gt;Analyseperiode,"",IF(MOD(J$2,ROUND(INDEX(Alternativ2[#All],MATCH('Kontantstrøm alt. 2'!$C12,Alternativ2[[#All],[Komponent/Løsning 
(NB! Bruk unike navn)]],0),MATCH($D14,Alternativ2[#Headers],0)+1),0))=0,INDEX(Alternativ2[#All],MATCH('Kontantstrøm alt. 2'!$C12,Alternativ2[[#All],[Komponent/Løsning 
(NB! Bruk unike navn)]],0),MATCH($D14,Alternativ2[#Headers],0)),0)),"")</f>
        <v>5000</v>
      </c>
      <c r="K14" s="2">
        <f ca="1">IFERROR(IF(K$2&gt;Analyseperiode,"",IF(MOD(K$2,ROUND(INDEX(Alternativ2[#All],MATCH('Kontantstrøm alt. 2'!$C12,Alternativ2[[#All],[Komponent/Løsning 
(NB! Bruk unike navn)]],0),MATCH($D14,Alternativ2[#Headers],0)+1),0))=0,INDEX(Alternativ2[#All],MATCH('Kontantstrøm alt. 2'!$C12,Alternativ2[[#All],[Komponent/Løsning 
(NB! Bruk unike navn)]],0),MATCH($D14,Alternativ2[#Headers],0)),0)),"")</f>
        <v>0</v>
      </c>
      <c r="L14" s="2">
        <f ca="1">IFERROR(IF(L$2&gt;Analyseperiode,"",IF(MOD(L$2,ROUND(INDEX(Alternativ2[#All],MATCH('Kontantstrøm alt. 2'!$C12,Alternativ2[[#All],[Komponent/Løsning 
(NB! Bruk unike navn)]],0),MATCH($D14,Alternativ2[#Headers],0)+1),0))=0,INDEX(Alternativ2[#All],MATCH('Kontantstrøm alt. 2'!$C12,Alternativ2[[#All],[Komponent/Løsning 
(NB! Bruk unike navn)]],0),MATCH($D14,Alternativ2[#Headers],0)),0)),"")</f>
        <v>0</v>
      </c>
      <c r="M14" s="2">
        <f ca="1">IFERROR(IF(M$2&gt;Analyseperiode,"",IF(MOD(M$2,ROUND(INDEX(Alternativ2[#All],MATCH('Kontantstrøm alt. 2'!$C12,Alternativ2[[#All],[Komponent/Løsning 
(NB! Bruk unike navn)]],0),MATCH($D14,Alternativ2[#Headers],0)+1),0))=0,INDEX(Alternativ2[#All],MATCH('Kontantstrøm alt. 2'!$C12,Alternativ2[[#All],[Komponent/Løsning 
(NB! Bruk unike navn)]],0),MATCH($D14,Alternativ2[#Headers],0)),0)),"")</f>
        <v>0</v>
      </c>
      <c r="N14" s="2">
        <f ca="1">IFERROR(IF(N$2&gt;Analyseperiode,"",IF(MOD(N$2,ROUND(INDEX(Alternativ2[#All],MATCH('Kontantstrøm alt. 2'!$C12,Alternativ2[[#All],[Komponent/Løsning 
(NB! Bruk unike navn)]],0),MATCH($D14,Alternativ2[#Headers],0)+1),0))=0,INDEX(Alternativ2[#All],MATCH('Kontantstrøm alt. 2'!$C12,Alternativ2[[#All],[Komponent/Løsning 
(NB! Bruk unike navn)]],0),MATCH($D14,Alternativ2[#Headers],0)),0)),"")</f>
        <v>0</v>
      </c>
      <c r="O14" s="2">
        <f ca="1">IFERROR(IF(O$2&gt;Analyseperiode,"",IF(MOD(O$2,ROUND(INDEX(Alternativ2[#All],MATCH('Kontantstrøm alt. 2'!$C12,Alternativ2[[#All],[Komponent/Løsning 
(NB! Bruk unike navn)]],0),MATCH($D14,Alternativ2[#Headers],0)+1),0))=0,INDEX(Alternativ2[#All],MATCH('Kontantstrøm alt. 2'!$C12,Alternativ2[[#All],[Komponent/Løsning 
(NB! Bruk unike navn)]],0),MATCH($D14,Alternativ2[#Headers],0)),0)),"")</f>
        <v>5000</v>
      </c>
      <c r="P14" s="2">
        <f ca="1">IFERROR(IF(P$2&gt;Analyseperiode,"",IF(MOD(P$2,ROUND(INDEX(Alternativ2[#All],MATCH('Kontantstrøm alt. 2'!$C12,Alternativ2[[#All],[Komponent/Løsning 
(NB! Bruk unike navn)]],0),MATCH($D14,Alternativ2[#Headers],0)+1),0))=0,INDEX(Alternativ2[#All],MATCH('Kontantstrøm alt. 2'!$C12,Alternativ2[[#All],[Komponent/Løsning 
(NB! Bruk unike navn)]],0),MATCH($D14,Alternativ2[#Headers],0)),0)),"")</f>
        <v>0</v>
      </c>
      <c r="Q14" s="2">
        <f ca="1">IFERROR(IF(Q$2&gt;Analyseperiode,"",IF(MOD(Q$2,ROUND(INDEX(Alternativ2[#All],MATCH('Kontantstrøm alt. 2'!$C12,Alternativ2[[#All],[Komponent/Løsning 
(NB! Bruk unike navn)]],0),MATCH($D14,Alternativ2[#Headers],0)+1),0))=0,INDEX(Alternativ2[#All],MATCH('Kontantstrøm alt. 2'!$C12,Alternativ2[[#All],[Komponent/Løsning 
(NB! Bruk unike navn)]],0),MATCH($D14,Alternativ2[#Headers],0)),0)),"")</f>
        <v>0</v>
      </c>
      <c r="R14" s="2">
        <f ca="1">IFERROR(IF(R$2&gt;Analyseperiode,"",IF(MOD(R$2,ROUND(INDEX(Alternativ2[#All],MATCH('Kontantstrøm alt. 2'!$C12,Alternativ2[[#All],[Komponent/Løsning 
(NB! Bruk unike navn)]],0),MATCH($D14,Alternativ2[#Headers],0)+1),0))=0,INDEX(Alternativ2[#All],MATCH('Kontantstrøm alt. 2'!$C12,Alternativ2[[#All],[Komponent/Løsning 
(NB! Bruk unike navn)]],0),MATCH($D14,Alternativ2[#Headers],0)),0)),"")</f>
        <v>0</v>
      </c>
      <c r="S14" s="2">
        <f ca="1">IFERROR(IF(S$2&gt;Analyseperiode,"",IF(MOD(S$2,ROUND(INDEX(Alternativ2[#All],MATCH('Kontantstrøm alt. 2'!$C12,Alternativ2[[#All],[Komponent/Løsning 
(NB! Bruk unike navn)]],0),MATCH($D14,Alternativ2[#Headers],0)+1),0))=0,INDEX(Alternativ2[#All],MATCH('Kontantstrøm alt. 2'!$C12,Alternativ2[[#All],[Komponent/Løsning 
(NB! Bruk unike navn)]],0),MATCH($D14,Alternativ2[#Headers],0)),0)),"")</f>
        <v>0</v>
      </c>
      <c r="T14" s="2">
        <f ca="1">IFERROR(IF(T$2&gt;Analyseperiode,"",IF(MOD(T$2,ROUND(INDEX(Alternativ2[#All],MATCH('Kontantstrøm alt. 2'!$C12,Alternativ2[[#All],[Komponent/Løsning 
(NB! Bruk unike navn)]],0),MATCH($D14,Alternativ2[#Headers],0)+1),0))=0,INDEX(Alternativ2[#All],MATCH('Kontantstrøm alt. 2'!$C12,Alternativ2[[#All],[Komponent/Løsning 
(NB! Bruk unike navn)]],0),MATCH($D14,Alternativ2[#Headers],0)),0)),"")</f>
        <v>5000</v>
      </c>
      <c r="U14" s="2">
        <f ca="1">IFERROR(IF(U$2&gt;Analyseperiode,"",IF(MOD(U$2,ROUND(INDEX(Alternativ2[#All],MATCH('Kontantstrøm alt. 2'!$C12,Alternativ2[[#All],[Komponent/Løsning 
(NB! Bruk unike navn)]],0),MATCH($D14,Alternativ2[#Headers],0)+1),0))=0,INDEX(Alternativ2[#All],MATCH('Kontantstrøm alt. 2'!$C12,Alternativ2[[#All],[Komponent/Løsning 
(NB! Bruk unike navn)]],0),MATCH($D14,Alternativ2[#Headers],0)),0)),"")</f>
        <v>0</v>
      </c>
      <c r="V14" s="2">
        <f ca="1">IFERROR(IF(V$2&gt;Analyseperiode,"",IF(MOD(V$2,ROUND(INDEX(Alternativ2[#All],MATCH('Kontantstrøm alt. 2'!$C12,Alternativ2[[#All],[Komponent/Løsning 
(NB! Bruk unike navn)]],0),MATCH($D14,Alternativ2[#Headers],0)+1),0))=0,INDEX(Alternativ2[#All],MATCH('Kontantstrøm alt. 2'!$C12,Alternativ2[[#All],[Komponent/Løsning 
(NB! Bruk unike navn)]],0),MATCH($D14,Alternativ2[#Headers],0)),0)),"")</f>
        <v>0</v>
      </c>
      <c r="W14" s="2">
        <f ca="1">IFERROR(IF(W$2&gt;Analyseperiode,"",IF(MOD(W$2,ROUND(INDEX(Alternativ2[#All],MATCH('Kontantstrøm alt. 2'!$C12,Alternativ2[[#All],[Komponent/Løsning 
(NB! Bruk unike navn)]],0),MATCH($D14,Alternativ2[#Headers],0)+1),0))=0,INDEX(Alternativ2[#All],MATCH('Kontantstrøm alt. 2'!$C12,Alternativ2[[#All],[Komponent/Løsning 
(NB! Bruk unike navn)]],0),MATCH($D14,Alternativ2[#Headers],0)),0)),"")</f>
        <v>0</v>
      </c>
      <c r="X14" s="2">
        <f ca="1">IFERROR(IF(X$2&gt;Analyseperiode,"",IF(MOD(X$2,ROUND(INDEX(Alternativ2[#All],MATCH('Kontantstrøm alt. 2'!$C12,Alternativ2[[#All],[Komponent/Løsning 
(NB! Bruk unike navn)]],0),MATCH($D14,Alternativ2[#Headers],0)+1),0))=0,INDEX(Alternativ2[#All],MATCH('Kontantstrøm alt. 2'!$C12,Alternativ2[[#All],[Komponent/Løsning 
(NB! Bruk unike navn)]],0),MATCH($D14,Alternativ2[#Headers],0)),0)),"")</f>
        <v>0</v>
      </c>
      <c r="Y14" s="2">
        <f ca="1">IFERROR(IF(Y$2&gt;Analyseperiode,"",IF(MOD(Y$2,ROUND(INDEX(Alternativ2[#All],MATCH('Kontantstrøm alt. 2'!$C12,Alternativ2[[#All],[Komponent/Løsning 
(NB! Bruk unike navn)]],0),MATCH($D14,Alternativ2[#Headers],0)+1),0))=0,INDEX(Alternativ2[#All],MATCH('Kontantstrøm alt. 2'!$C12,Alternativ2[[#All],[Komponent/Løsning 
(NB! Bruk unike navn)]],0),MATCH($D14,Alternativ2[#Headers],0)),0)),"")</f>
        <v>5000</v>
      </c>
      <c r="Z14" s="2">
        <f ca="1">IFERROR(IF(Z$2&gt;Analyseperiode,"",IF(MOD(Z$2,ROUND(INDEX(Alternativ2[#All],MATCH('Kontantstrøm alt. 2'!$C12,Alternativ2[[#All],[Komponent/Løsning 
(NB! Bruk unike navn)]],0),MATCH($D14,Alternativ2[#Headers],0)+1),0))=0,INDEX(Alternativ2[#All],MATCH('Kontantstrøm alt. 2'!$C12,Alternativ2[[#All],[Komponent/Løsning 
(NB! Bruk unike navn)]],0),MATCH($D14,Alternativ2[#Headers],0)),0)),"")</f>
        <v>0</v>
      </c>
      <c r="AA14" s="2">
        <f ca="1">IFERROR(IF(AA$2&gt;Analyseperiode,"",IF(MOD(AA$2,ROUND(INDEX(Alternativ2[#All],MATCH('Kontantstrøm alt. 2'!$C12,Alternativ2[[#All],[Komponent/Løsning 
(NB! Bruk unike navn)]],0),MATCH($D14,Alternativ2[#Headers],0)+1),0))=0,INDEX(Alternativ2[#All],MATCH('Kontantstrøm alt. 2'!$C12,Alternativ2[[#All],[Komponent/Løsning 
(NB! Bruk unike navn)]],0),MATCH($D14,Alternativ2[#Headers],0)),0)),"")</f>
        <v>0</v>
      </c>
      <c r="AB14" s="2">
        <f ca="1">IFERROR(IF(AB$2&gt;Analyseperiode,"",IF(MOD(AB$2,ROUND(INDEX(Alternativ2[#All],MATCH('Kontantstrøm alt. 2'!$C12,Alternativ2[[#All],[Komponent/Løsning 
(NB! Bruk unike navn)]],0),MATCH($D14,Alternativ2[#Headers],0)+1),0))=0,INDEX(Alternativ2[#All],MATCH('Kontantstrøm alt. 2'!$C12,Alternativ2[[#All],[Komponent/Løsning 
(NB! Bruk unike navn)]],0),MATCH($D14,Alternativ2[#Headers],0)),0)),"")</f>
        <v>0</v>
      </c>
      <c r="AC14" s="2">
        <f ca="1">IFERROR(IF(AC$2&gt;Analyseperiode,"",IF(MOD(AC$2,ROUND(INDEX(Alternativ2[#All],MATCH('Kontantstrøm alt. 2'!$C12,Alternativ2[[#All],[Komponent/Løsning 
(NB! Bruk unike navn)]],0),MATCH($D14,Alternativ2[#Headers],0)+1),0))=0,INDEX(Alternativ2[#All],MATCH('Kontantstrøm alt. 2'!$C12,Alternativ2[[#All],[Komponent/Løsning 
(NB! Bruk unike navn)]],0),MATCH($D14,Alternativ2[#Headers],0)),0)),"")</f>
        <v>0</v>
      </c>
      <c r="AD14" s="2">
        <f ca="1">IFERROR(IF(AD$2&gt;Analyseperiode,"",IF(MOD(AD$2,ROUND(INDEX(Alternativ2[#All],MATCH('Kontantstrøm alt. 2'!$C12,Alternativ2[[#All],[Komponent/Løsning 
(NB! Bruk unike navn)]],0),MATCH($D14,Alternativ2[#Headers],0)+1),0))=0,INDEX(Alternativ2[#All],MATCH('Kontantstrøm alt. 2'!$C12,Alternativ2[[#All],[Komponent/Løsning 
(NB! Bruk unike navn)]],0),MATCH($D14,Alternativ2[#Headers],0)),0)),"")</f>
        <v>5000</v>
      </c>
      <c r="AE14" s="2">
        <f ca="1">IFERROR(IF(AE$2&gt;Analyseperiode,"",IF(MOD(AE$2,ROUND(INDEX(Alternativ2[#All],MATCH('Kontantstrøm alt. 2'!$C12,Alternativ2[[#All],[Komponent/Løsning 
(NB! Bruk unike navn)]],0),MATCH($D14,Alternativ2[#Headers],0)+1),0))=0,INDEX(Alternativ2[#All],MATCH('Kontantstrøm alt. 2'!$C12,Alternativ2[[#All],[Komponent/Løsning 
(NB! Bruk unike navn)]],0),MATCH($D14,Alternativ2[#Headers],0)),0)),"")</f>
        <v>0</v>
      </c>
      <c r="AF14" s="2">
        <f ca="1">IFERROR(IF(AF$2&gt;Analyseperiode,"",IF(MOD(AF$2,ROUND(INDEX(Alternativ2[#All],MATCH('Kontantstrøm alt. 2'!$C12,Alternativ2[[#All],[Komponent/Løsning 
(NB! Bruk unike navn)]],0),MATCH($D14,Alternativ2[#Headers],0)+1),0))=0,INDEX(Alternativ2[#All],MATCH('Kontantstrøm alt. 2'!$C12,Alternativ2[[#All],[Komponent/Løsning 
(NB! Bruk unike navn)]],0),MATCH($D14,Alternativ2[#Headers],0)),0)),"")</f>
        <v>0</v>
      </c>
      <c r="AG14" s="2">
        <f ca="1">IFERROR(IF(AG$2&gt;Analyseperiode,"",IF(MOD(AG$2,ROUND(INDEX(Alternativ2[#All],MATCH('Kontantstrøm alt. 2'!$C12,Alternativ2[[#All],[Komponent/Løsning 
(NB! Bruk unike navn)]],0),MATCH($D14,Alternativ2[#Headers],0)+1),0))=0,INDEX(Alternativ2[#All],MATCH('Kontantstrøm alt. 2'!$C12,Alternativ2[[#All],[Komponent/Løsning 
(NB! Bruk unike navn)]],0),MATCH($D14,Alternativ2[#Headers],0)),0)),"")</f>
        <v>0</v>
      </c>
      <c r="AH14" s="2">
        <f ca="1">IFERROR(IF(AH$2&gt;Analyseperiode,"",IF(MOD(AH$2,ROUND(INDEX(Alternativ2[#All],MATCH('Kontantstrøm alt. 2'!$C12,Alternativ2[[#All],[Komponent/Løsning 
(NB! Bruk unike navn)]],0),MATCH($D14,Alternativ2[#Headers],0)+1),0))=0,INDEX(Alternativ2[#All],MATCH('Kontantstrøm alt. 2'!$C12,Alternativ2[[#All],[Komponent/Løsning 
(NB! Bruk unike navn)]],0),MATCH($D14,Alternativ2[#Headers],0)),0)),"")</f>
        <v>0</v>
      </c>
      <c r="AI14" s="2">
        <f ca="1">IFERROR(IF(AI$2&gt;Analyseperiode,"",IF(MOD(AI$2,ROUND(INDEX(Alternativ2[#All],MATCH('Kontantstrøm alt. 2'!$C12,Alternativ2[[#All],[Komponent/Løsning 
(NB! Bruk unike navn)]],0),MATCH($D14,Alternativ2[#Headers],0)+1),0))=0,INDEX(Alternativ2[#All],MATCH('Kontantstrøm alt. 2'!$C12,Alternativ2[[#All],[Komponent/Løsning 
(NB! Bruk unike navn)]],0),MATCH($D14,Alternativ2[#Headers],0)),0)),"")</f>
        <v>5000</v>
      </c>
      <c r="AJ14" s="2" t="str">
        <f>IFERROR(IF(AJ$2&gt;Analyseperiode,"",IF(MOD(AJ$2,ROUND(INDEX(Alternativ2[#All],MATCH('Kontantstrøm alt. 2'!$C12,Alternativ2[[#All],[Komponent/Løsning 
(NB! Bruk unike navn)]],0),MATCH($D14,Alternativ2[#Headers],0)+1),0))=0,INDEX(Alternativ2[#All],MATCH('Kontantstrøm alt. 2'!$C12,Alternativ2[[#All],[Komponent/Løsning 
(NB! Bruk unike navn)]],0),MATCH($D14,Alternativ2[#Headers],0)),0)),"")</f>
        <v/>
      </c>
      <c r="AK14" s="2" t="str">
        <f>IFERROR(IF(AK$2&gt;Analyseperiode,"",IF(MOD(AK$2,ROUND(INDEX(Alternativ2[#All],MATCH('Kontantstrøm alt. 2'!$C12,Alternativ2[[#All],[Komponent/Løsning 
(NB! Bruk unike navn)]],0),MATCH($D14,Alternativ2[#Headers],0)+1),0))=0,INDEX(Alternativ2[#All],MATCH('Kontantstrøm alt. 2'!$C12,Alternativ2[[#All],[Komponent/Løsning 
(NB! Bruk unike navn)]],0),MATCH($D14,Alternativ2[#Headers],0)),0)),"")</f>
        <v/>
      </c>
      <c r="AL14" s="2" t="str">
        <f>IFERROR(IF(AL$2&gt;Analyseperiode,"",IF(MOD(AL$2,ROUND(INDEX(Alternativ2[#All],MATCH('Kontantstrøm alt. 2'!$C12,Alternativ2[[#All],[Komponent/Løsning 
(NB! Bruk unike navn)]],0),MATCH($D14,Alternativ2[#Headers],0)+1),0))=0,INDEX(Alternativ2[#All],MATCH('Kontantstrøm alt. 2'!$C12,Alternativ2[[#All],[Komponent/Løsning 
(NB! Bruk unike navn)]],0),MATCH($D14,Alternativ2[#Headers],0)),0)),"")</f>
        <v/>
      </c>
      <c r="AM14" s="2" t="str">
        <f>IFERROR(IF(AM$2&gt;Analyseperiode,"",IF(MOD(AM$2,ROUND(INDEX(Alternativ2[#All],MATCH('Kontantstrøm alt. 2'!$C12,Alternativ2[[#All],[Komponent/Løsning 
(NB! Bruk unike navn)]],0),MATCH($D14,Alternativ2[#Headers],0)+1),0))=0,INDEX(Alternativ2[#All],MATCH('Kontantstrøm alt. 2'!$C12,Alternativ2[[#All],[Komponent/Løsning 
(NB! Bruk unike navn)]],0),MATCH($D14,Alternativ2[#Headers],0)),0)),"")</f>
        <v/>
      </c>
      <c r="AN14" s="2" t="str">
        <f>IFERROR(IF(AN$2&gt;Analyseperiode,"",IF(MOD(AN$2,ROUND(INDEX(Alternativ2[#All],MATCH('Kontantstrøm alt. 2'!$C12,Alternativ2[[#All],[Komponent/Løsning 
(NB! Bruk unike navn)]],0),MATCH($D14,Alternativ2[#Headers],0)+1),0))=0,INDEX(Alternativ2[#All],MATCH('Kontantstrøm alt. 2'!$C12,Alternativ2[[#All],[Komponent/Løsning 
(NB! Bruk unike navn)]],0),MATCH($D14,Alternativ2[#Headers],0)),0)),"")</f>
        <v/>
      </c>
      <c r="AO14" s="2" t="str">
        <f>IFERROR(IF(AO$2&gt;Analyseperiode,"",IF(MOD(AO$2,ROUND(INDEX(Alternativ2[#All],MATCH('Kontantstrøm alt. 2'!$C12,Alternativ2[[#All],[Komponent/Løsning 
(NB! Bruk unike navn)]],0),MATCH($D14,Alternativ2[#Headers],0)+1),0))=0,INDEX(Alternativ2[#All],MATCH('Kontantstrøm alt. 2'!$C12,Alternativ2[[#All],[Komponent/Løsning 
(NB! Bruk unike navn)]],0),MATCH($D14,Alternativ2[#Headers],0)),0)),"")</f>
        <v/>
      </c>
      <c r="AP14" s="2" t="str">
        <f>IFERROR(IF(AP$2&gt;Analyseperiode,"",IF(MOD(AP$2,ROUND(INDEX(Alternativ2[#All],MATCH('Kontantstrøm alt. 2'!$C12,Alternativ2[[#All],[Komponent/Løsning 
(NB! Bruk unike navn)]],0),MATCH($D14,Alternativ2[#Headers],0)+1),0))=0,INDEX(Alternativ2[#All],MATCH('Kontantstrøm alt. 2'!$C12,Alternativ2[[#All],[Komponent/Løsning 
(NB! Bruk unike navn)]],0),MATCH($D14,Alternativ2[#Headers],0)),0)),"")</f>
        <v/>
      </c>
      <c r="AQ14" s="2" t="str">
        <f>IFERROR(IF(AQ$2&gt;Analyseperiode,"",IF(MOD(AQ$2,ROUND(INDEX(Alternativ2[#All],MATCH('Kontantstrøm alt. 2'!$C12,Alternativ2[[#All],[Komponent/Løsning 
(NB! Bruk unike navn)]],0),MATCH($D14,Alternativ2[#Headers],0)+1),0))=0,INDEX(Alternativ2[#All],MATCH('Kontantstrøm alt. 2'!$C12,Alternativ2[[#All],[Komponent/Løsning 
(NB! Bruk unike navn)]],0),MATCH($D14,Alternativ2[#Headers],0)),0)),"")</f>
        <v/>
      </c>
      <c r="AR14" s="2" t="str">
        <f>IFERROR(IF(AR$2&gt;Analyseperiode,"",IF(MOD(AR$2,ROUND(INDEX(Alternativ2[#All],MATCH('Kontantstrøm alt. 2'!$C12,Alternativ2[[#All],[Komponent/Løsning 
(NB! Bruk unike navn)]],0),MATCH($D14,Alternativ2[#Headers],0)+1),0))=0,INDEX(Alternativ2[#All],MATCH('Kontantstrøm alt. 2'!$C12,Alternativ2[[#All],[Komponent/Løsning 
(NB! Bruk unike navn)]],0),MATCH($D14,Alternativ2[#Headers],0)),0)),"")</f>
        <v/>
      </c>
      <c r="AS14" s="2" t="str">
        <f>IFERROR(IF(AS$2&gt;Analyseperiode,"",IF(MOD(AS$2,ROUND(INDEX(Alternativ2[#All],MATCH('Kontantstrøm alt. 2'!$C12,Alternativ2[[#All],[Komponent/Løsning 
(NB! Bruk unike navn)]],0),MATCH($D14,Alternativ2[#Headers],0)+1),0))=0,INDEX(Alternativ2[#All],MATCH('Kontantstrøm alt. 2'!$C12,Alternativ2[[#All],[Komponent/Løsning 
(NB! Bruk unike navn)]],0),MATCH($D14,Alternativ2[#Headers],0)),0)),"")</f>
        <v/>
      </c>
      <c r="AT14" s="2" t="str">
        <f>IFERROR(IF(AT$2&gt;Analyseperiode,"",IF(MOD(AT$2,ROUND(INDEX(Alternativ2[#All],MATCH('Kontantstrøm alt. 2'!$C12,Alternativ2[[#All],[Komponent/Løsning 
(NB! Bruk unike navn)]],0),MATCH($D14,Alternativ2[#Headers],0)+1),0))=0,INDEX(Alternativ2[#All],MATCH('Kontantstrøm alt. 2'!$C12,Alternativ2[[#All],[Komponent/Løsning 
(NB! Bruk unike navn)]],0),MATCH($D14,Alternativ2[#Headers],0)),0)),"")</f>
        <v/>
      </c>
      <c r="AU14" s="2" t="str">
        <f>IFERROR(IF(AU$2&gt;Analyseperiode,"",IF(MOD(AU$2,ROUND(INDEX(Alternativ2[#All],MATCH('Kontantstrøm alt. 2'!$C12,Alternativ2[[#All],[Komponent/Løsning 
(NB! Bruk unike navn)]],0),MATCH($D14,Alternativ2[#Headers],0)+1),0))=0,INDEX(Alternativ2[#All],MATCH('Kontantstrøm alt. 2'!$C12,Alternativ2[[#All],[Komponent/Løsning 
(NB! Bruk unike navn)]],0),MATCH($D14,Alternativ2[#Headers],0)),0)),"")</f>
        <v/>
      </c>
      <c r="AV14" s="2" t="str">
        <f>IFERROR(IF(AV$2&gt;Analyseperiode,"",IF(MOD(AV$2,ROUND(INDEX(Alternativ2[#All],MATCH('Kontantstrøm alt. 2'!$C12,Alternativ2[[#All],[Komponent/Løsning 
(NB! Bruk unike navn)]],0),MATCH($D14,Alternativ2[#Headers],0)+1),0))=0,INDEX(Alternativ2[#All],MATCH('Kontantstrøm alt. 2'!$C12,Alternativ2[[#All],[Komponent/Løsning 
(NB! Bruk unike navn)]],0),MATCH($D14,Alternativ2[#Headers],0)),0)),"")</f>
        <v/>
      </c>
      <c r="AW14" s="2" t="str">
        <f>IFERROR(IF(AW$2&gt;Analyseperiode,"",IF(MOD(AW$2,ROUND(INDEX(Alternativ2[#All],MATCH('Kontantstrøm alt. 2'!$C12,Alternativ2[[#All],[Komponent/Løsning 
(NB! Bruk unike navn)]],0),MATCH($D14,Alternativ2[#Headers],0)+1),0))=0,INDEX(Alternativ2[#All],MATCH('Kontantstrøm alt. 2'!$C12,Alternativ2[[#All],[Komponent/Løsning 
(NB! Bruk unike navn)]],0),MATCH($D14,Alternativ2[#Headers],0)),0)),"")</f>
        <v/>
      </c>
      <c r="AX14" s="2" t="str">
        <f>IFERROR(IF(AX$2&gt;Analyseperiode,"",IF(MOD(AX$2,ROUND(INDEX(Alternativ2[#All],MATCH('Kontantstrøm alt. 2'!$C12,Alternativ2[[#All],[Komponent/Løsning 
(NB! Bruk unike navn)]],0),MATCH($D14,Alternativ2[#Headers],0)+1),0))=0,INDEX(Alternativ2[#All],MATCH('Kontantstrøm alt. 2'!$C12,Alternativ2[[#All],[Komponent/Løsning 
(NB! Bruk unike navn)]],0),MATCH($D14,Alternativ2[#Headers],0)),0)),"")</f>
        <v/>
      </c>
      <c r="AY14" s="2" t="str">
        <f>IFERROR(IF(AY$2&gt;Analyseperiode,"",IF(MOD(AY$2,ROUND(INDEX(Alternativ2[#All],MATCH('Kontantstrøm alt. 2'!$C12,Alternativ2[[#All],[Komponent/Løsning 
(NB! Bruk unike navn)]],0),MATCH($D14,Alternativ2[#Headers],0)+1),0))=0,INDEX(Alternativ2[#All],MATCH('Kontantstrøm alt. 2'!$C12,Alternativ2[[#All],[Komponent/Løsning 
(NB! Bruk unike navn)]],0),MATCH($D14,Alternativ2[#Headers],0)),0)),"")</f>
        <v/>
      </c>
      <c r="AZ14" s="2" t="str">
        <f>IFERROR(IF(AZ$2&gt;Analyseperiode,"",IF(MOD(AZ$2,ROUND(INDEX(Alternativ2[#All],MATCH('Kontantstrøm alt. 2'!$C12,Alternativ2[[#All],[Komponent/Løsning 
(NB! Bruk unike navn)]],0),MATCH($D14,Alternativ2[#Headers],0)+1),0))=0,INDEX(Alternativ2[#All],MATCH('Kontantstrøm alt. 2'!$C12,Alternativ2[[#All],[Komponent/Løsning 
(NB! Bruk unike navn)]],0),MATCH($D14,Alternativ2[#Headers],0)),0)),"")</f>
        <v/>
      </c>
      <c r="BA14" s="2" t="str">
        <f>IFERROR(IF(BA$2&gt;Analyseperiode,"",IF(MOD(BA$2,ROUND(INDEX(Alternativ2[#All],MATCH('Kontantstrøm alt. 2'!$C12,Alternativ2[[#All],[Komponent/Løsning 
(NB! Bruk unike navn)]],0),MATCH($D14,Alternativ2[#Headers],0)+1),0))=0,INDEX(Alternativ2[#All],MATCH('Kontantstrøm alt. 2'!$C12,Alternativ2[[#All],[Komponent/Løsning 
(NB! Bruk unike navn)]],0),MATCH($D14,Alternativ2[#Headers],0)),0)),"")</f>
        <v/>
      </c>
      <c r="BB14" s="2" t="str">
        <f>IFERROR(IF(BB$2&gt;Analyseperiode,"",IF(MOD(BB$2,ROUND(INDEX(Alternativ2[#All],MATCH('Kontantstrøm alt. 2'!$C12,Alternativ2[[#All],[Komponent/Løsning 
(NB! Bruk unike navn)]],0),MATCH($D14,Alternativ2[#Headers],0)+1),0))=0,INDEX(Alternativ2[#All],MATCH('Kontantstrøm alt. 2'!$C12,Alternativ2[[#All],[Komponent/Løsning 
(NB! Bruk unike navn)]],0),MATCH($D14,Alternativ2[#Headers],0)),0)),"")</f>
        <v/>
      </c>
      <c r="BC14" s="2" t="str">
        <f>IFERROR(IF(BC$2&gt;Analyseperiode,"",IF(MOD(BC$2,ROUND(INDEX(Alternativ2[#All],MATCH('Kontantstrøm alt. 2'!$C12,Alternativ2[[#All],[Komponent/Løsning 
(NB! Bruk unike navn)]],0),MATCH($D14,Alternativ2[#Headers],0)+1),0))=0,INDEX(Alternativ2[#All],MATCH('Kontantstrøm alt. 2'!$C12,Alternativ2[[#All],[Komponent/Løsning 
(NB! Bruk unike navn)]],0),MATCH($D14,Alternativ2[#Headers],0)),0)),"")</f>
        <v/>
      </c>
      <c r="BD14" s="2" t="str">
        <f>IFERROR(IF(BD$2&gt;Analyseperiode,"",IF(MOD(BD$2,ROUND(INDEX(Alternativ2[#All],MATCH('Kontantstrøm alt. 2'!$C12,Alternativ2[[#All],[Komponent/Løsning 
(NB! Bruk unike navn)]],0),MATCH($D14,Alternativ2[#Headers],0)+1),0))=0,INDEX(Alternativ2[#All],MATCH('Kontantstrøm alt. 2'!$C12,Alternativ2[[#All],[Komponent/Løsning 
(NB! Bruk unike navn)]],0),MATCH($D14,Alternativ2[#Headers],0)),0)),"")</f>
        <v/>
      </c>
      <c r="BE14" s="2" t="str">
        <f>IFERROR(IF(BE$2&gt;Analyseperiode,"",IF(MOD(BE$2,ROUND(INDEX(Alternativ2[#All],MATCH('Kontantstrøm alt. 2'!$C12,Alternativ2[[#All],[Komponent/Løsning 
(NB! Bruk unike navn)]],0),MATCH($D14,Alternativ2[#Headers],0)+1),0))=0,INDEX(Alternativ2[#All],MATCH('Kontantstrøm alt. 2'!$C12,Alternativ2[[#All],[Komponent/Løsning 
(NB! Bruk unike navn)]],0),MATCH($D14,Alternativ2[#Headers],0)),0)),"")</f>
        <v/>
      </c>
      <c r="BF14" s="2" t="str">
        <f>IFERROR(IF(BF$2&gt;Analyseperiode,"",IF(MOD(BF$2,ROUND(INDEX(Alternativ2[#All],MATCH('Kontantstrøm alt. 2'!$C12,Alternativ2[[#All],[Komponent/Løsning 
(NB! Bruk unike navn)]],0),MATCH($D14,Alternativ2[#Headers],0)+1),0))=0,INDEX(Alternativ2[#All],MATCH('Kontantstrøm alt. 2'!$C12,Alternativ2[[#All],[Komponent/Løsning 
(NB! Bruk unike navn)]],0),MATCH($D14,Alternativ2[#Headers],0)),0)),"")</f>
        <v/>
      </c>
      <c r="BG14" s="2" t="str">
        <f>IFERROR(IF(BG$2&gt;Analyseperiode,"",IF(MOD(BG$2,ROUND(INDEX(Alternativ2[#All],MATCH('Kontantstrøm alt. 2'!$C12,Alternativ2[[#All],[Komponent/Løsning 
(NB! Bruk unike navn)]],0),MATCH($D14,Alternativ2[#Headers],0)+1),0))=0,INDEX(Alternativ2[#All],MATCH('Kontantstrøm alt. 2'!$C12,Alternativ2[[#All],[Komponent/Løsning 
(NB! Bruk unike navn)]],0),MATCH($D14,Alternativ2[#Headers],0)),0)),"")</f>
        <v/>
      </c>
      <c r="BH14" s="2" t="str">
        <f>IFERROR(IF(BH$2&gt;Analyseperiode,"",IF(MOD(BH$2,ROUND(INDEX(Alternativ2[#All],MATCH('Kontantstrøm alt. 2'!$C12,Alternativ2[[#All],[Komponent/Løsning 
(NB! Bruk unike navn)]],0),MATCH($D14,Alternativ2[#Headers],0)+1),0))=0,INDEX(Alternativ2[#All],MATCH('Kontantstrøm alt. 2'!$C12,Alternativ2[[#All],[Komponent/Løsning 
(NB! Bruk unike navn)]],0),MATCH($D14,Alternativ2[#Headers],0)),0)),"")</f>
        <v/>
      </c>
      <c r="BI14" s="2" t="str">
        <f>IFERROR(IF(BI$2&gt;Analyseperiode,"",IF(MOD(BI$2,ROUND(INDEX(Alternativ2[#All],MATCH('Kontantstrøm alt. 2'!$C12,Alternativ2[[#All],[Komponent/Løsning 
(NB! Bruk unike navn)]],0),MATCH($D14,Alternativ2[#Headers],0)+1),0))=0,INDEX(Alternativ2[#All],MATCH('Kontantstrøm alt. 2'!$C12,Alternativ2[[#All],[Komponent/Løsning 
(NB! Bruk unike navn)]],0),MATCH($D14,Alternativ2[#Headers],0)),0)),"")</f>
        <v/>
      </c>
      <c r="BJ14" s="2" t="str">
        <f>IFERROR(IF(BJ$2&gt;Analyseperiode,"",IF(MOD(BJ$2,ROUND(INDEX(Alternativ2[#All],MATCH('Kontantstrøm alt. 2'!$C12,Alternativ2[[#All],[Komponent/Løsning 
(NB! Bruk unike navn)]],0),MATCH($D14,Alternativ2[#Headers],0)+1),0))=0,INDEX(Alternativ2[#All],MATCH('Kontantstrøm alt. 2'!$C12,Alternativ2[[#All],[Komponent/Løsning 
(NB! Bruk unike navn)]],0),MATCH($D14,Alternativ2[#Headers],0)),0)),"")</f>
        <v/>
      </c>
      <c r="BK14" s="2" t="str">
        <f>IFERROR(IF(BK$2&gt;Analyseperiode,"",IF(MOD(BK$2,ROUND(INDEX(Alternativ2[#All],MATCH('Kontantstrøm alt. 2'!$C12,Alternativ2[[#All],[Komponent/Løsning 
(NB! Bruk unike navn)]],0),MATCH($D14,Alternativ2[#Headers],0)+1),0))=0,INDEX(Alternativ2[#All],MATCH('Kontantstrøm alt. 2'!$C12,Alternativ2[[#All],[Komponent/Løsning 
(NB! Bruk unike navn)]],0),MATCH($D14,Alternativ2[#Headers],0)),0)),"")</f>
        <v/>
      </c>
      <c r="BL14" s="2" t="str">
        <f>IFERROR(IF(BL$2&gt;Analyseperiode,"",IF(MOD(BL$2,ROUND(INDEX(Alternativ2[#All],MATCH('Kontantstrøm alt. 2'!$C12,Alternativ2[[#All],[Komponent/Løsning 
(NB! Bruk unike navn)]],0),MATCH($D14,Alternativ2[#Headers],0)+1),0))=0,INDEX(Alternativ2[#All],MATCH('Kontantstrøm alt. 2'!$C12,Alternativ2[[#All],[Komponent/Løsning 
(NB! Bruk unike navn)]],0),MATCH($D14,Alternativ2[#Headers],0)),0)),"")</f>
        <v/>
      </c>
      <c r="BM14" s="2" t="str">
        <f>IFERROR(IF(BM$2&gt;Analyseperiode,"",IF(MOD(BM$2,ROUND(INDEX(Alternativ2[#All],MATCH('Kontantstrøm alt. 2'!$C12,Alternativ2[[#All],[Komponent/Løsning 
(NB! Bruk unike navn)]],0),MATCH($D14,Alternativ2[#Headers],0)+1),0))=0,INDEX(Alternativ2[#All],MATCH('Kontantstrøm alt. 2'!$C12,Alternativ2[[#All],[Komponent/Løsning 
(NB! Bruk unike navn)]],0),MATCH($D14,Alternativ2[#Headers],0)),0)),"")</f>
        <v/>
      </c>
    </row>
    <row r="15" spans="1:65" x14ac:dyDescent="0.2">
      <c r="B15" s="9">
        <f ca="1">IFERROR(NPV(Kalkrente,OFFSET('Kontantstrøm alt. 2'!$F15,0,0,1,Analyseperiode)),0)</f>
        <v>281337.60169047292</v>
      </c>
      <c r="C15" s="4"/>
      <c r="D15" t="str">
        <f>Alternativ2[[#Headers],[4.1 Utskiftning ]]</f>
        <v xml:space="preserve">4.1 Utskiftning </v>
      </c>
      <c r="E15" s="2"/>
      <c r="F15" s="2">
        <f ca="1">IFERROR(IF(F$2&gt;Analyseperiode,"",IF($F11=Analyseperiode,0,IF(MOD(F$2,ROUND(INDEX(Alternativ2[#All],MATCH('Kontantstrøm alt. 2'!$C12,Alternativ2[[#All],[Komponent/Løsning 
(NB! Bruk unike navn)]],0),MATCH($D15,Alternativ2[#Headers],0)+1),0))=0,INDEX(Alternativ2[#All],MATCH('Kontantstrøm alt. 2'!$C12,Alternativ2[[#All],[Komponent/Løsning 
(NB! Bruk unike navn)]],0),MATCH($D15,Alternativ2[#Headers],0)),0))),"")</f>
        <v>0</v>
      </c>
      <c r="G15" s="2">
        <f ca="1">IFERROR(IF(G$2&gt;Analyseperiode,"",IF($F11=Analyseperiode,0,IF(MOD(G$2,ROUND(INDEX(Alternativ2[#All],MATCH('Kontantstrøm alt. 2'!$C12,Alternativ2[[#All],[Komponent/Løsning 
(NB! Bruk unike navn)]],0),MATCH($D15,Alternativ2[#Headers],0)+1),0))=0,INDEX(Alternativ2[#All],MATCH('Kontantstrøm alt. 2'!$C12,Alternativ2[[#All],[Komponent/Løsning 
(NB! Bruk unike navn)]],0),MATCH($D15,Alternativ2[#Headers],0)),0))),"")</f>
        <v>0</v>
      </c>
      <c r="H15" s="2">
        <f ca="1">IFERROR(IF(H$2&gt;Analyseperiode,"",IF($F11=Analyseperiode,0,IF(MOD(H$2,ROUND(INDEX(Alternativ2[#All],MATCH('Kontantstrøm alt. 2'!$C12,Alternativ2[[#All],[Komponent/Løsning 
(NB! Bruk unike navn)]],0),MATCH($D15,Alternativ2[#Headers],0)+1),0))=0,INDEX(Alternativ2[#All],MATCH('Kontantstrøm alt. 2'!$C12,Alternativ2[[#All],[Komponent/Løsning 
(NB! Bruk unike navn)]],0),MATCH($D15,Alternativ2[#Headers],0)),0))),"")</f>
        <v>0</v>
      </c>
      <c r="I15" s="2">
        <f ca="1">IFERROR(IF(I$2&gt;Analyseperiode,"",IF($F11=Analyseperiode,0,IF(MOD(I$2,ROUND(INDEX(Alternativ2[#All],MATCH('Kontantstrøm alt. 2'!$C12,Alternativ2[[#All],[Komponent/Løsning 
(NB! Bruk unike navn)]],0),MATCH($D15,Alternativ2[#Headers],0)+1),0))=0,INDEX(Alternativ2[#All],MATCH('Kontantstrøm alt. 2'!$C12,Alternativ2[[#All],[Komponent/Løsning 
(NB! Bruk unike navn)]],0),MATCH($D15,Alternativ2[#Headers],0)),0))),"")</f>
        <v>0</v>
      </c>
      <c r="J15" s="2">
        <f ca="1">IFERROR(IF(J$2&gt;Analyseperiode,"",IF($F11=Analyseperiode,0,IF(MOD(J$2,ROUND(INDEX(Alternativ2[#All],MATCH('Kontantstrøm alt. 2'!$C12,Alternativ2[[#All],[Komponent/Løsning 
(NB! Bruk unike navn)]],0),MATCH($D15,Alternativ2[#Headers],0)+1),0))=0,INDEX(Alternativ2[#All],MATCH('Kontantstrøm alt. 2'!$C12,Alternativ2[[#All],[Komponent/Løsning 
(NB! Bruk unike navn)]],0),MATCH($D15,Alternativ2[#Headers],0)),0))),"")</f>
        <v>0</v>
      </c>
      <c r="K15" s="2">
        <f ca="1">IFERROR(IF(K$2&gt;Analyseperiode,"",IF($F11=Analyseperiode,0,IF(MOD(K$2,ROUND(INDEX(Alternativ2[#All],MATCH('Kontantstrøm alt. 2'!$C12,Alternativ2[[#All],[Komponent/Løsning 
(NB! Bruk unike navn)]],0),MATCH($D15,Alternativ2[#Headers],0)+1),0))=0,INDEX(Alternativ2[#All],MATCH('Kontantstrøm alt. 2'!$C12,Alternativ2[[#All],[Komponent/Løsning 
(NB! Bruk unike navn)]],0),MATCH($D15,Alternativ2[#Headers],0)),0))),"")</f>
        <v>0</v>
      </c>
      <c r="L15" s="2">
        <f ca="1">IFERROR(IF(L$2&gt;Analyseperiode,"",IF($F11=Analyseperiode,0,IF(MOD(L$2,ROUND(INDEX(Alternativ2[#All],MATCH('Kontantstrøm alt. 2'!$C12,Alternativ2[[#All],[Komponent/Løsning 
(NB! Bruk unike navn)]],0),MATCH($D15,Alternativ2[#Headers],0)+1),0))=0,INDEX(Alternativ2[#All],MATCH('Kontantstrøm alt. 2'!$C12,Alternativ2[[#All],[Komponent/Løsning 
(NB! Bruk unike navn)]],0),MATCH($D15,Alternativ2[#Headers],0)),0))),"")</f>
        <v>0</v>
      </c>
      <c r="M15" s="2">
        <f ca="1">IFERROR(IF(M$2&gt;Analyseperiode,"",IF($F11=Analyseperiode,0,IF(MOD(M$2,ROUND(INDEX(Alternativ2[#All],MATCH('Kontantstrøm alt. 2'!$C12,Alternativ2[[#All],[Komponent/Løsning 
(NB! Bruk unike navn)]],0),MATCH($D15,Alternativ2[#Headers],0)+1),0))=0,INDEX(Alternativ2[#All],MATCH('Kontantstrøm alt. 2'!$C12,Alternativ2[[#All],[Komponent/Løsning 
(NB! Bruk unike navn)]],0),MATCH($D15,Alternativ2[#Headers],0)),0))),"")</f>
        <v>0</v>
      </c>
      <c r="N15" s="2">
        <f ca="1">IFERROR(IF(N$2&gt;Analyseperiode,"",IF($F11=Analyseperiode,0,IF(MOD(N$2,ROUND(INDEX(Alternativ2[#All],MATCH('Kontantstrøm alt. 2'!$C12,Alternativ2[[#All],[Komponent/Løsning 
(NB! Bruk unike navn)]],0),MATCH($D15,Alternativ2[#Headers],0)+1),0))=0,INDEX(Alternativ2[#All],MATCH('Kontantstrøm alt. 2'!$C12,Alternativ2[[#All],[Komponent/Løsning 
(NB! Bruk unike navn)]],0),MATCH($D15,Alternativ2[#Headers],0)),0))),"")</f>
        <v>0</v>
      </c>
      <c r="O15" s="2">
        <f ca="1">IFERROR(IF(O$2&gt;Analyseperiode,"",IF($F11=Analyseperiode,0,IF(MOD(O$2,ROUND(INDEX(Alternativ2[#All],MATCH('Kontantstrøm alt. 2'!$C12,Alternativ2[[#All],[Komponent/Løsning 
(NB! Bruk unike navn)]],0),MATCH($D15,Alternativ2[#Headers],0)+1),0))=0,INDEX(Alternativ2[#All],MATCH('Kontantstrøm alt. 2'!$C12,Alternativ2[[#All],[Komponent/Løsning 
(NB! Bruk unike navn)]],0),MATCH($D15,Alternativ2[#Headers],0)),0))),"")</f>
        <v>0</v>
      </c>
      <c r="P15" s="2">
        <f ca="1">IFERROR(IF(P$2&gt;Analyseperiode,"",IF($F11=Analyseperiode,0,IF(MOD(P$2,ROUND(INDEX(Alternativ2[#All],MATCH('Kontantstrøm alt. 2'!$C12,Alternativ2[[#All],[Komponent/Løsning 
(NB! Bruk unike navn)]],0),MATCH($D15,Alternativ2[#Headers],0)+1),0))=0,INDEX(Alternativ2[#All],MATCH('Kontantstrøm alt. 2'!$C12,Alternativ2[[#All],[Komponent/Løsning 
(NB! Bruk unike navn)]],0),MATCH($D15,Alternativ2[#Headers],0)),0))),"")</f>
        <v>0</v>
      </c>
      <c r="Q15" s="2">
        <f ca="1">IFERROR(IF(Q$2&gt;Analyseperiode,"",IF($F11=Analyseperiode,0,IF(MOD(Q$2,ROUND(INDEX(Alternativ2[#All],MATCH('Kontantstrøm alt. 2'!$C12,Alternativ2[[#All],[Komponent/Løsning 
(NB! Bruk unike navn)]],0),MATCH($D15,Alternativ2[#Headers],0)+1),0))=0,INDEX(Alternativ2[#All],MATCH('Kontantstrøm alt. 2'!$C12,Alternativ2[[#All],[Komponent/Løsning 
(NB! Bruk unike navn)]],0),MATCH($D15,Alternativ2[#Headers],0)),0))),"")</f>
        <v>0</v>
      </c>
      <c r="R15" s="2">
        <f ca="1">IFERROR(IF(R$2&gt;Analyseperiode,"",IF($F11=Analyseperiode,0,IF(MOD(R$2,ROUND(INDEX(Alternativ2[#All],MATCH('Kontantstrøm alt. 2'!$C12,Alternativ2[[#All],[Komponent/Løsning 
(NB! Bruk unike navn)]],0),MATCH($D15,Alternativ2[#Headers],0)+1),0))=0,INDEX(Alternativ2[#All],MATCH('Kontantstrøm alt. 2'!$C12,Alternativ2[[#All],[Komponent/Løsning 
(NB! Bruk unike navn)]],0),MATCH($D15,Alternativ2[#Headers],0)),0))),"")</f>
        <v>0</v>
      </c>
      <c r="S15" s="2">
        <f ca="1">IFERROR(IF(S$2&gt;Analyseperiode,"",IF($F11=Analyseperiode,0,IF(MOD(S$2,ROUND(INDEX(Alternativ2[#All],MATCH('Kontantstrøm alt. 2'!$C12,Alternativ2[[#All],[Komponent/Løsning 
(NB! Bruk unike navn)]],0),MATCH($D15,Alternativ2[#Headers],0)+1),0))=0,INDEX(Alternativ2[#All],MATCH('Kontantstrøm alt. 2'!$C12,Alternativ2[[#All],[Komponent/Løsning 
(NB! Bruk unike navn)]],0),MATCH($D15,Alternativ2[#Headers],0)),0))),"")</f>
        <v>0</v>
      </c>
      <c r="T15" s="2">
        <f ca="1">IFERROR(IF(T$2&gt;Analyseperiode,"",IF($F11=Analyseperiode,0,IF(MOD(T$2,ROUND(INDEX(Alternativ2[#All],MATCH('Kontantstrøm alt. 2'!$C12,Alternativ2[[#All],[Komponent/Løsning 
(NB! Bruk unike navn)]],0),MATCH($D15,Alternativ2[#Headers],0)+1),0))=0,INDEX(Alternativ2[#All],MATCH('Kontantstrøm alt. 2'!$C12,Alternativ2[[#All],[Komponent/Løsning 
(NB! Bruk unike navn)]],0),MATCH($D15,Alternativ2[#Headers],0)),0))),"")</f>
        <v>0</v>
      </c>
      <c r="U15" s="2">
        <f ca="1">IFERROR(IF(U$2&gt;Analyseperiode,"",IF($F11=Analyseperiode,0,IF(MOD(U$2,ROUND(INDEX(Alternativ2[#All],MATCH('Kontantstrøm alt. 2'!$C12,Alternativ2[[#All],[Komponent/Løsning 
(NB! Bruk unike navn)]],0),MATCH($D15,Alternativ2[#Headers],0)+1),0))=0,INDEX(Alternativ2[#All],MATCH('Kontantstrøm alt. 2'!$C12,Alternativ2[[#All],[Komponent/Løsning 
(NB! Bruk unike navn)]],0),MATCH($D15,Alternativ2[#Headers],0)),0))),"")</f>
        <v>0</v>
      </c>
      <c r="V15" s="2">
        <f ca="1">IFERROR(IF(V$2&gt;Analyseperiode,"",IF($F11=Analyseperiode,0,IF(MOD(V$2,ROUND(INDEX(Alternativ2[#All],MATCH('Kontantstrøm alt. 2'!$C12,Alternativ2[[#All],[Komponent/Løsning 
(NB! Bruk unike navn)]],0),MATCH($D15,Alternativ2[#Headers],0)+1),0))=0,INDEX(Alternativ2[#All],MATCH('Kontantstrøm alt. 2'!$C12,Alternativ2[[#All],[Komponent/Løsning 
(NB! Bruk unike navn)]],0),MATCH($D15,Alternativ2[#Headers],0)),0))),"")</f>
        <v>0</v>
      </c>
      <c r="W15" s="2">
        <f ca="1">IFERROR(IF(W$2&gt;Analyseperiode,"",IF($F11=Analyseperiode,0,IF(MOD(W$2,ROUND(INDEX(Alternativ2[#All],MATCH('Kontantstrøm alt. 2'!$C12,Alternativ2[[#All],[Komponent/Løsning 
(NB! Bruk unike navn)]],0),MATCH($D15,Alternativ2[#Headers],0)+1),0))=0,INDEX(Alternativ2[#All],MATCH('Kontantstrøm alt. 2'!$C12,Alternativ2[[#All],[Komponent/Løsning 
(NB! Bruk unike navn)]],0),MATCH($D15,Alternativ2[#Headers],0)),0))),"")</f>
        <v>0</v>
      </c>
      <c r="X15" s="2">
        <f ca="1">IFERROR(IF(X$2&gt;Analyseperiode,"",IF($F11=Analyseperiode,0,IF(MOD(X$2,ROUND(INDEX(Alternativ2[#All],MATCH('Kontantstrøm alt. 2'!$C12,Alternativ2[[#All],[Komponent/Løsning 
(NB! Bruk unike navn)]],0),MATCH($D15,Alternativ2[#Headers],0)+1),0))=0,INDEX(Alternativ2[#All],MATCH('Kontantstrøm alt. 2'!$C12,Alternativ2[[#All],[Komponent/Løsning 
(NB! Bruk unike navn)]],0),MATCH($D15,Alternativ2[#Headers],0)),0))),"")</f>
        <v>0</v>
      </c>
      <c r="Y15" s="2">
        <f ca="1">IFERROR(IF(Y$2&gt;Analyseperiode,"",IF($F11=Analyseperiode,0,IF(MOD(Y$2,ROUND(INDEX(Alternativ2[#All],MATCH('Kontantstrøm alt. 2'!$C12,Alternativ2[[#All],[Komponent/Løsning 
(NB! Bruk unike navn)]],0),MATCH($D15,Alternativ2[#Headers],0)+1),0))=0,INDEX(Alternativ2[#All],MATCH('Kontantstrøm alt. 2'!$C12,Alternativ2[[#All],[Komponent/Løsning 
(NB! Bruk unike navn)]],0),MATCH($D15,Alternativ2[#Headers],0)),0))),"")</f>
        <v>0</v>
      </c>
      <c r="Z15" s="2">
        <f ca="1">IFERROR(IF(Z$2&gt;Analyseperiode,"",IF($F11=Analyseperiode,0,IF(MOD(Z$2,ROUND(INDEX(Alternativ2[#All],MATCH('Kontantstrøm alt. 2'!$C12,Alternativ2[[#All],[Komponent/Løsning 
(NB! Bruk unike navn)]],0),MATCH($D15,Alternativ2[#Headers],0)+1),0))=0,INDEX(Alternativ2[#All],MATCH('Kontantstrøm alt. 2'!$C12,Alternativ2[[#All],[Komponent/Løsning 
(NB! Bruk unike navn)]],0),MATCH($D15,Alternativ2[#Headers],0)),0))),"")</f>
        <v>0</v>
      </c>
      <c r="AA15" s="2">
        <f ca="1">IFERROR(IF(AA$2&gt;Analyseperiode,"",IF($F11=Analyseperiode,0,IF(MOD(AA$2,ROUND(INDEX(Alternativ2[#All],MATCH('Kontantstrøm alt. 2'!$C12,Alternativ2[[#All],[Komponent/Løsning 
(NB! Bruk unike navn)]],0),MATCH($D15,Alternativ2[#Headers],0)+1),0))=0,INDEX(Alternativ2[#All],MATCH('Kontantstrøm alt. 2'!$C12,Alternativ2[[#All],[Komponent/Løsning 
(NB! Bruk unike navn)]],0),MATCH($D15,Alternativ2[#Headers],0)),0))),"")</f>
        <v>0</v>
      </c>
      <c r="AB15" s="2">
        <f ca="1">IFERROR(IF(AB$2&gt;Analyseperiode,"",IF($F11=Analyseperiode,0,IF(MOD(AB$2,ROUND(INDEX(Alternativ2[#All],MATCH('Kontantstrøm alt. 2'!$C12,Alternativ2[[#All],[Komponent/Løsning 
(NB! Bruk unike navn)]],0),MATCH($D15,Alternativ2[#Headers],0)+1),0))=0,INDEX(Alternativ2[#All],MATCH('Kontantstrøm alt. 2'!$C12,Alternativ2[[#All],[Komponent/Løsning 
(NB! Bruk unike navn)]],0),MATCH($D15,Alternativ2[#Headers],0)),0))),"")</f>
        <v>0</v>
      </c>
      <c r="AC15" s="2">
        <f ca="1">IFERROR(IF(AC$2&gt;Analyseperiode,"",IF($F11=Analyseperiode,0,IF(MOD(AC$2,ROUND(INDEX(Alternativ2[#All],MATCH('Kontantstrøm alt. 2'!$C12,Alternativ2[[#All],[Komponent/Løsning 
(NB! Bruk unike navn)]],0),MATCH($D15,Alternativ2[#Headers],0)+1),0))=0,INDEX(Alternativ2[#All],MATCH('Kontantstrøm alt. 2'!$C12,Alternativ2[[#All],[Komponent/Løsning 
(NB! Bruk unike navn)]],0),MATCH($D15,Alternativ2[#Headers],0)),0))),"")</f>
        <v>0</v>
      </c>
      <c r="AD15" s="2">
        <f ca="1">IFERROR(IF(AD$2&gt;Analyseperiode,"",IF($F11=Analyseperiode,0,IF(MOD(AD$2,ROUND(INDEX(Alternativ2[#All],MATCH('Kontantstrøm alt. 2'!$C12,Alternativ2[[#All],[Komponent/Løsning 
(NB! Bruk unike navn)]],0),MATCH($D15,Alternativ2[#Headers],0)+1),0))=0,INDEX(Alternativ2[#All],MATCH('Kontantstrøm alt. 2'!$C12,Alternativ2[[#All],[Komponent/Løsning 
(NB! Bruk unike navn)]],0),MATCH($D15,Alternativ2[#Headers],0)),0))),"")</f>
        <v>750000</v>
      </c>
      <c r="AE15" s="2">
        <f ca="1">IFERROR(IF(AE$2&gt;Analyseperiode,"",IF($F11=Analyseperiode,0,IF(MOD(AE$2,ROUND(INDEX(Alternativ2[#All],MATCH('Kontantstrøm alt. 2'!$C12,Alternativ2[[#All],[Komponent/Løsning 
(NB! Bruk unike navn)]],0),MATCH($D15,Alternativ2[#Headers],0)+1),0))=0,INDEX(Alternativ2[#All],MATCH('Kontantstrøm alt. 2'!$C12,Alternativ2[[#All],[Komponent/Løsning 
(NB! Bruk unike navn)]],0),MATCH($D15,Alternativ2[#Headers],0)),0))),"")</f>
        <v>0</v>
      </c>
      <c r="AF15" s="2">
        <f ca="1">IFERROR(IF(AF$2&gt;Analyseperiode,"",IF($F11=Analyseperiode,0,IF(MOD(AF$2,ROUND(INDEX(Alternativ2[#All],MATCH('Kontantstrøm alt. 2'!$C12,Alternativ2[[#All],[Komponent/Løsning 
(NB! Bruk unike navn)]],0),MATCH($D15,Alternativ2[#Headers],0)+1),0))=0,INDEX(Alternativ2[#All],MATCH('Kontantstrøm alt. 2'!$C12,Alternativ2[[#All],[Komponent/Løsning 
(NB! Bruk unike navn)]],0),MATCH($D15,Alternativ2[#Headers],0)),0))),"")</f>
        <v>0</v>
      </c>
      <c r="AG15" s="2">
        <f ca="1">IFERROR(IF(AG$2&gt;Analyseperiode,"",IF($F11=Analyseperiode,0,IF(MOD(AG$2,ROUND(INDEX(Alternativ2[#All],MATCH('Kontantstrøm alt. 2'!$C12,Alternativ2[[#All],[Komponent/Løsning 
(NB! Bruk unike navn)]],0),MATCH($D15,Alternativ2[#Headers],0)+1),0))=0,INDEX(Alternativ2[#All],MATCH('Kontantstrøm alt. 2'!$C12,Alternativ2[[#All],[Komponent/Løsning 
(NB! Bruk unike navn)]],0),MATCH($D15,Alternativ2[#Headers],0)),0))),"")</f>
        <v>0</v>
      </c>
      <c r="AH15" s="2">
        <f ca="1">IFERROR(IF(AH$2&gt;Analyseperiode,"",IF($F11=Analyseperiode,0,IF(MOD(AH$2,ROUND(INDEX(Alternativ2[#All],MATCH('Kontantstrøm alt. 2'!$C12,Alternativ2[[#All],[Komponent/Løsning 
(NB! Bruk unike navn)]],0),MATCH($D15,Alternativ2[#Headers],0)+1),0))=0,INDEX(Alternativ2[#All],MATCH('Kontantstrøm alt. 2'!$C12,Alternativ2[[#All],[Komponent/Løsning 
(NB! Bruk unike navn)]],0),MATCH($D15,Alternativ2[#Headers],0)),0))),"")</f>
        <v>0</v>
      </c>
      <c r="AI15" s="2">
        <f ca="1">IFERROR(IF(AI$2&gt;Analyseperiode,"",IF($F11=Analyseperiode,0,IF(MOD(AI$2,ROUND(INDEX(Alternativ2[#All],MATCH('Kontantstrøm alt. 2'!$C12,Alternativ2[[#All],[Komponent/Løsning 
(NB! Bruk unike navn)]],0),MATCH($D15,Alternativ2[#Headers],0)+1),0))=0,INDEX(Alternativ2[#All],MATCH('Kontantstrøm alt. 2'!$C12,Alternativ2[[#All],[Komponent/Løsning 
(NB! Bruk unike navn)]],0),MATCH($D15,Alternativ2[#Headers],0)),0))),"")</f>
        <v>0</v>
      </c>
      <c r="AJ15" s="2" t="str">
        <f>IFERROR(IF(AJ$2&gt;Analyseperiode,"",IF($F11=Analyseperiode,0,IF(MOD(AJ$2,ROUND(INDEX(Alternativ2[#All],MATCH('Kontantstrøm alt. 2'!$C12,Alternativ2[[#All],[Komponent/Løsning 
(NB! Bruk unike navn)]],0),MATCH($D15,Alternativ2[#Headers],0)+1),0))=0,INDEX(Alternativ2[#All],MATCH('Kontantstrøm alt. 2'!$C12,Alternativ2[[#All],[Komponent/Løsning 
(NB! Bruk unike navn)]],0),MATCH($D15,Alternativ2[#Headers],0)),0))),"")</f>
        <v/>
      </c>
      <c r="AK15" s="2" t="str">
        <f>IFERROR(IF(AK$2&gt;Analyseperiode,"",IF($F11=Analyseperiode,0,IF(MOD(AK$2,ROUND(INDEX(Alternativ2[#All],MATCH('Kontantstrøm alt. 2'!$C12,Alternativ2[[#All],[Komponent/Løsning 
(NB! Bruk unike navn)]],0),MATCH($D15,Alternativ2[#Headers],0)+1),0))=0,INDEX(Alternativ2[#All],MATCH('Kontantstrøm alt. 2'!$C12,Alternativ2[[#All],[Komponent/Løsning 
(NB! Bruk unike navn)]],0),MATCH($D15,Alternativ2[#Headers],0)),0))),"")</f>
        <v/>
      </c>
      <c r="AL15" s="2" t="str">
        <f>IFERROR(IF(AL$2&gt;Analyseperiode,"",IF($F11=Analyseperiode,0,IF(MOD(AL$2,ROUND(INDEX(Alternativ2[#All],MATCH('Kontantstrøm alt. 2'!$C12,Alternativ2[[#All],[Komponent/Løsning 
(NB! Bruk unike navn)]],0),MATCH($D15,Alternativ2[#Headers],0)+1),0))=0,INDEX(Alternativ2[#All],MATCH('Kontantstrøm alt. 2'!$C12,Alternativ2[[#All],[Komponent/Løsning 
(NB! Bruk unike navn)]],0),MATCH($D15,Alternativ2[#Headers],0)),0))),"")</f>
        <v/>
      </c>
      <c r="AM15" s="2" t="str">
        <f>IFERROR(IF(AM$2&gt;Analyseperiode,"",IF($F11=Analyseperiode,0,IF(MOD(AM$2,ROUND(INDEX(Alternativ2[#All],MATCH('Kontantstrøm alt. 2'!$C12,Alternativ2[[#All],[Komponent/Løsning 
(NB! Bruk unike navn)]],0),MATCH($D15,Alternativ2[#Headers],0)+1),0))=0,INDEX(Alternativ2[#All],MATCH('Kontantstrøm alt. 2'!$C12,Alternativ2[[#All],[Komponent/Løsning 
(NB! Bruk unike navn)]],0),MATCH($D15,Alternativ2[#Headers],0)),0))),"")</f>
        <v/>
      </c>
      <c r="AN15" s="2" t="str">
        <f>IFERROR(IF(AN$2&gt;Analyseperiode,"",IF($F11=Analyseperiode,0,IF(MOD(AN$2,ROUND(INDEX(Alternativ2[#All],MATCH('Kontantstrøm alt. 2'!$C12,Alternativ2[[#All],[Komponent/Løsning 
(NB! Bruk unike navn)]],0),MATCH($D15,Alternativ2[#Headers],0)+1),0))=0,INDEX(Alternativ2[#All],MATCH('Kontantstrøm alt. 2'!$C12,Alternativ2[[#All],[Komponent/Løsning 
(NB! Bruk unike navn)]],0),MATCH($D15,Alternativ2[#Headers],0)),0))),"")</f>
        <v/>
      </c>
      <c r="AO15" s="2" t="str">
        <f>IFERROR(IF(AO$2&gt;Analyseperiode,"",IF($F11=Analyseperiode,0,IF(MOD(AO$2,ROUND(INDEX(Alternativ2[#All],MATCH('Kontantstrøm alt. 2'!$C12,Alternativ2[[#All],[Komponent/Løsning 
(NB! Bruk unike navn)]],0),MATCH($D15,Alternativ2[#Headers],0)+1),0))=0,INDEX(Alternativ2[#All],MATCH('Kontantstrøm alt. 2'!$C12,Alternativ2[[#All],[Komponent/Løsning 
(NB! Bruk unike navn)]],0),MATCH($D15,Alternativ2[#Headers],0)),0))),"")</f>
        <v/>
      </c>
      <c r="AP15" s="2" t="str">
        <f>IFERROR(IF(AP$2&gt;Analyseperiode,"",IF($F11=Analyseperiode,0,IF(MOD(AP$2,ROUND(INDEX(Alternativ2[#All],MATCH('Kontantstrøm alt. 2'!$C12,Alternativ2[[#All],[Komponent/Løsning 
(NB! Bruk unike navn)]],0),MATCH($D15,Alternativ2[#Headers],0)+1),0))=0,INDEX(Alternativ2[#All],MATCH('Kontantstrøm alt. 2'!$C12,Alternativ2[[#All],[Komponent/Løsning 
(NB! Bruk unike navn)]],0),MATCH($D15,Alternativ2[#Headers],0)),0))),"")</f>
        <v/>
      </c>
      <c r="AQ15" s="2" t="str">
        <f>IFERROR(IF(AQ$2&gt;Analyseperiode,"",IF($F11=Analyseperiode,0,IF(MOD(AQ$2,ROUND(INDEX(Alternativ2[#All],MATCH('Kontantstrøm alt. 2'!$C12,Alternativ2[[#All],[Komponent/Løsning 
(NB! Bruk unike navn)]],0),MATCH($D15,Alternativ2[#Headers],0)+1),0))=0,INDEX(Alternativ2[#All],MATCH('Kontantstrøm alt. 2'!$C12,Alternativ2[[#All],[Komponent/Løsning 
(NB! Bruk unike navn)]],0),MATCH($D15,Alternativ2[#Headers],0)),0))),"")</f>
        <v/>
      </c>
      <c r="AR15" s="2" t="str">
        <f>IFERROR(IF(AR$2&gt;Analyseperiode,"",IF($F11=Analyseperiode,0,IF(MOD(AR$2,ROUND(INDEX(Alternativ2[#All],MATCH('Kontantstrøm alt. 2'!$C12,Alternativ2[[#All],[Komponent/Løsning 
(NB! Bruk unike navn)]],0),MATCH($D15,Alternativ2[#Headers],0)+1),0))=0,INDEX(Alternativ2[#All],MATCH('Kontantstrøm alt. 2'!$C12,Alternativ2[[#All],[Komponent/Løsning 
(NB! Bruk unike navn)]],0),MATCH($D15,Alternativ2[#Headers],0)),0))),"")</f>
        <v/>
      </c>
      <c r="AS15" s="2" t="str">
        <f>IFERROR(IF(AS$2&gt;Analyseperiode,"",IF($F11=Analyseperiode,0,IF(MOD(AS$2,ROUND(INDEX(Alternativ2[#All],MATCH('Kontantstrøm alt. 2'!$C12,Alternativ2[[#All],[Komponent/Løsning 
(NB! Bruk unike navn)]],0),MATCH($D15,Alternativ2[#Headers],0)+1),0))=0,INDEX(Alternativ2[#All],MATCH('Kontantstrøm alt. 2'!$C12,Alternativ2[[#All],[Komponent/Løsning 
(NB! Bruk unike navn)]],0),MATCH($D15,Alternativ2[#Headers],0)),0))),"")</f>
        <v/>
      </c>
      <c r="AT15" s="2" t="str">
        <f>IFERROR(IF(AT$2&gt;Analyseperiode,"",IF($F11=Analyseperiode,0,IF(MOD(AT$2,ROUND(INDEX(Alternativ2[#All],MATCH('Kontantstrøm alt. 2'!$C12,Alternativ2[[#All],[Komponent/Løsning 
(NB! Bruk unike navn)]],0),MATCH($D15,Alternativ2[#Headers],0)+1),0))=0,INDEX(Alternativ2[#All],MATCH('Kontantstrøm alt. 2'!$C12,Alternativ2[[#All],[Komponent/Løsning 
(NB! Bruk unike navn)]],0),MATCH($D15,Alternativ2[#Headers],0)),0))),"")</f>
        <v/>
      </c>
      <c r="AU15" s="2" t="str">
        <f>IFERROR(IF(AU$2&gt;Analyseperiode,"",IF($F11=Analyseperiode,0,IF(MOD(AU$2,ROUND(INDEX(Alternativ2[#All],MATCH('Kontantstrøm alt. 2'!$C12,Alternativ2[[#All],[Komponent/Løsning 
(NB! Bruk unike navn)]],0),MATCH($D15,Alternativ2[#Headers],0)+1),0))=0,INDEX(Alternativ2[#All],MATCH('Kontantstrøm alt. 2'!$C12,Alternativ2[[#All],[Komponent/Løsning 
(NB! Bruk unike navn)]],0),MATCH($D15,Alternativ2[#Headers],0)),0))),"")</f>
        <v/>
      </c>
      <c r="AV15" s="2" t="str">
        <f>IFERROR(IF(AV$2&gt;Analyseperiode,"",IF($F11=Analyseperiode,0,IF(MOD(AV$2,ROUND(INDEX(Alternativ2[#All],MATCH('Kontantstrøm alt. 2'!$C12,Alternativ2[[#All],[Komponent/Løsning 
(NB! Bruk unike navn)]],0),MATCH($D15,Alternativ2[#Headers],0)+1),0))=0,INDEX(Alternativ2[#All],MATCH('Kontantstrøm alt. 2'!$C12,Alternativ2[[#All],[Komponent/Løsning 
(NB! Bruk unike navn)]],0),MATCH($D15,Alternativ2[#Headers],0)),0))),"")</f>
        <v/>
      </c>
      <c r="AW15" s="2" t="str">
        <f>IFERROR(IF(AW$2&gt;Analyseperiode,"",IF($F11=Analyseperiode,0,IF(MOD(AW$2,ROUND(INDEX(Alternativ2[#All],MATCH('Kontantstrøm alt. 2'!$C12,Alternativ2[[#All],[Komponent/Løsning 
(NB! Bruk unike navn)]],0),MATCH($D15,Alternativ2[#Headers],0)+1),0))=0,INDEX(Alternativ2[#All],MATCH('Kontantstrøm alt. 2'!$C12,Alternativ2[[#All],[Komponent/Løsning 
(NB! Bruk unike navn)]],0),MATCH($D15,Alternativ2[#Headers],0)),0))),"")</f>
        <v/>
      </c>
      <c r="AX15" s="2" t="str">
        <f>IFERROR(IF(AX$2&gt;Analyseperiode,"",IF($F11=Analyseperiode,0,IF(MOD(AX$2,ROUND(INDEX(Alternativ2[#All],MATCH('Kontantstrøm alt. 2'!$C12,Alternativ2[[#All],[Komponent/Løsning 
(NB! Bruk unike navn)]],0),MATCH($D15,Alternativ2[#Headers],0)+1),0))=0,INDEX(Alternativ2[#All],MATCH('Kontantstrøm alt. 2'!$C12,Alternativ2[[#All],[Komponent/Løsning 
(NB! Bruk unike navn)]],0),MATCH($D15,Alternativ2[#Headers],0)),0))),"")</f>
        <v/>
      </c>
      <c r="AY15" s="2" t="str">
        <f>IFERROR(IF(AY$2&gt;Analyseperiode,"",IF($F11=Analyseperiode,0,IF(MOD(AY$2,ROUND(INDEX(Alternativ2[#All],MATCH('Kontantstrøm alt. 2'!$C12,Alternativ2[[#All],[Komponent/Løsning 
(NB! Bruk unike navn)]],0),MATCH($D15,Alternativ2[#Headers],0)+1),0))=0,INDEX(Alternativ2[#All],MATCH('Kontantstrøm alt. 2'!$C12,Alternativ2[[#All],[Komponent/Løsning 
(NB! Bruk unike navn)]],0),MATCH($D15,Alternativ2[#Headers],0)),0))),"")</f>
        <v/>
      </c>
      <c r="AZ15" s="2" t="str">
        <f>IFERROR(IF(AZ$2&gt;Analyseperiode,"",IF($F11=Analyseperiode,0,IF(MOD(AZ$2,ROUND(INDEX(Alternativ2[#All],MATCH('Kontantstrøm alt. 2'!$C12,Alternativ2[[#All],[Komponent/Løsning 
(NB! Bruk unike navn)]],0),MATCH($D15,Alternativ2[#Headers],0)+1),0))=0,INDEX(Alternativ2[#All],MATCH('Kontantstrøm alt. 2'!$C12,Alternativ2[[#All],[Komponent/Løsning 
(NB! Bruk unike navn)]],0),MATCH($D15,Alternativ2[#Headers],0)),0))),"")</f>
        <v/>
      </c>
      <c r="BA15" s="2" t="str">
        <f>IFERROR(IF(BA$2&gt;Analyseperiode,"",IF($F11=Analyseperiode,0,IF(MOD(BA$2,ROUND(INDEX(Alternativ2[#All],MATCH('Kontantstrøm alt. 2'!$C12,Alternativ2[[#All],[Komponent/Løsning 
(NB! Bruk unike navn)]],0),MATCH($D15,Alternativ2[#Headers],0)+1),0))=0,INDEX(Alternativ2[#All],MATCH('Kontantstrøm alt. 2'!$C12,Alternativ2[[#All],[Komponent/Løsning 
(NB! Bruk unike navn)]],0),MATCH($D15,Alternativ2[#Headers],0)),0))),"")</f>
        <v/>
      </c>
      <c r="BB15" s="2" t="str">
        <f>IFERROR(IF(BB$2&gt;Analyseperiode,"",IF($F11=Analyseperiode,0,IF(MOD(BB$2,ROUND(INDEX(Alternativ2[#All],MATCH('Kontantstrøm alt. 2'!$C12,Alternativ2[[#All],[Komponent/Løsning 
(NB! Bruk unike navn)]],0),MATCH($D15,Alternativ2[#Headers],0)+1),0))=0,INDEX(Alternativ2[#All],MATCH('Kontantstrøm alt. 2'!$C12,Alternativ2[[#All],[Komponent/Løsning 
(NB! Bruk unike navn)]],0),MATCH($D15,Alternativ2[#Headers],0)),0))),"")</f>
        <v/>
      </c>
      <c r="BC15" s="2" t="str">
        <f>IFERROR(IF(BC$2&gt;Analyseperiode,"",IF($F11=Analyseperiode,0,IF(MOD(BC$2,ROUND(INDEX(Alternativ2[#All],MATCH('Kontantstrøm alt. 2'!$C12,Alternativ2[[#All],[Komponent/Løsning 
(NB! Bruk unike navn)]],0),MATCH($D15,Alternativ2[#Headers],0)+1),0))=0,INDEX(Alternativ2[#All],MATCH('Kontantstrøm alt. 2'!$C12,Alternativ2[[#All],[Komponent/Løsning 
(NB! Bruk unike navn)]],0),MATCH($D15,Alternativ2[#Headers],0)),0))),"")</f>
        <v/>
      </c>
      <c r="BD15" s="2" t="str">
        <f>IFERROR(IF(BD$2&gt;Analyseperiode,"",IF($F11=Analyseperiode,0,IF(MOD(BD$2,ROUND(INDEX(Alternativ2[#All],MATCH('Kontantstrøm alt. 2'!$C12,Alternativ2[[#All],[Komponent/Løsning 
(NB! Bruk unike navn)]],0),MATCH($D15,Alternativ2[#Headers],0)+1),0))=0,INDEX(Alternativ2[#All],MATCH('Kontantstrøm alt. 2'!$C12,Alternativ2[[#All],[Komponent/Løsning 
(NB! Bruk unike navn)]],0),MATCH($D15,Alternativ2[#Headers],0)),0))),"")</f>
        <v/>
      </c>
      <c r="BE15" s="2" t="str">
        <f>IFERROR(IF(BE$2&gt;Analyseperiode,"",IF($F11=Analyseperiode,0,IF(MOD(BE$2,ROUND(INDEX(Alternativ2[#All],MATCH('Kontantstrøm alt. 2'!$C12,Alternativ2[[#All],[Komponent/Løsning 
(NB! Bruk unike navn)]],0),MATCH($D15,Alternativ2[#Headers],0)+1),0))=0,INDEX(Alternativ2[#All],MATCH('Kontantstrøm alt. 2'!$C12,Alternativ2[[#All],[Komponent/Løsning 
(NB! Bruk unike navn)]],0),MATCH($D15,Alternativ2[#Headers],0)),0))),"")</f>
        <v/>
      </c>
      <c r="BF15" s="2" t="str">
        <f>IFERROR(IF(BF$2&gt;Analyseperiode,"",IF($F11=Analyseperiode,0,IF(MOD(BF$2,ROUND(INDEX(Alternativ2[#All],MATCH('Kontantstrøm alt. 2'!$C12,Alternativ2[[#All],[Komponent/Løsning 
(NB! Bruk unike navn)]],0),MATCH($D15,Alternativ2[#Headers],0)+1),0))=0,INDEX(Alternativ2[#All],MATCH('Kontantstrøm alt. 2'!$C12,Alternativ2[[#All],[Komponent/Løsning 
(NB! Bruk unike navn)]],0),MATCH($D15,Alternativ2[#Headers],0)),0))),"")</f>
        <v/>
      </c>
      <c r="BG15" s="2" t="str">
        <f>IFERROR(IF(BG$2&gt;Analyseperiode,"",IF($F11=Analyseperiode,0,IF(MOD(BG$2,ROUND(INDEX(Alternativ2[#All],MATCH('Kontantstrøm alt. 2'!$C12,Alternativ2[[#All],[Komponent/Løsning 
(NB! Bruk unike navn)]],0),MATCH($D15,Alternativ2[#Headers],0)+1),0))=0,INDEX(Alternativ2[#All],MATCH('Kontantstrøm alt. 2'!$C12,Alternativ2[[#All],[Komponent/Løsning 
(NB! Bruk unike navn)]],0),MATCH($D15,Alternativ2[#Headers],0)),0))),"")</f>
        <v/>
      </c>
      <c r="BH15" s="2" t="str">
        <f>IFERROR(IF(BH$2&gt;Analyseperiode,"",IF($F11=Analyseperiode,0,IF(MOD(BH$2,ROUND(INDEX(Alternativ2[#All],MATCH('Kontantstrøm alt. 2'!$C12,Alternativ2[[#All],[Komponent/Løsning 
(NB! Bruk unike navn)]],0),MATCH($D15,Alternativ2[#Headers],0)+1),0))=0,INDEX(Alternativ2[#All],MATCH('Kontantstrøm alt. 2'!$C12,Alternativ2[[#All],[Komponent/Løsning 
(NB! Bruk unike navn)]],0),MATCH($D15,Alternativ2[#Headers],0)),0))),"")</f>
        <v/>
      </c>
      <c r="BI15" s="2" t="str">
        <f>IFERROR(IF(BI$2&gt;Analyseperiode,"",IF($F11=Analyseperiode,0,IF(MOD(BI$2,ROUND(INDEX(Alternativ2[#All],MATCH('Kontantstrøm alt. 2'!$C12,Alternativ2[[#All],[Komponent/Løsning 
(NB! Bruk unike navn)]],0),MATCH($D15,Alternativ2[#Headers],0)+1),0))=0,INDEX(Alternativ2[#All],MATCH('Kontantstrøm alt. 2'!$C12,Alternativ2[[#All],[Komponent/Løsning 
(NB! Bruk unike navn)]],0),MATCH($D15,Alternativ2[#Headers],0)),0))),"")</f>
        <v/>
      </c>
      <c r="BJ15" s="2" t="str">
        <f>IFERROR(IF(BJ$2&gt;Analyseperiode,"",IF($F11=Analyseperiode,0,IF(MOD(BJ$2,ROUND(INDEX(Alternativ2[#All],MATCH('Kontantstrøm alt. 2'!$C12,Alternativ2[[#All],[Komponent/Løsning 
(NB! Bruk unike navn)]],0),MATCH($D15,Alternativ2[#Headers],0)+1),0))=0,INDEX(Alternativ2[#All],MATCH('Kontantstrøm alt. 2'!$C12,Alternativ2[[#All],[Komponent/Løsning 
(NB! Bruk unike navn)]],0),MATCH($D15,Alternativ2[#Headers],0)),0))),"")</f>
        <v/>
      </c>
      <c r="BK15" s="2" t="str">
        <f>IFERROR(IF(BK$2&gt;Analyseperiode,"",IF($F11=Analyseperiode,0,IF(MOD(BK$2,ROUND(INDEX(Alternativ2[#All],MATCH('Kontantstrøm alt. 2'!$C12,Alternativ2[[#All],[Komponent/Løsning 
(NB! Bruk unike navn)]],0),MATCH($D15,Alternativ2[#Headers],0)+1),0))=0,INDEX(Alternativ2[#All],MATCH('Kontantstrøm alt. 2'!$C12,Alternativ2[[#All],[Komponent/Løsning 
(NB! Bruk unike navn)]],0),MATCH($D15,Alternativ2[#Headers],0)),0))),"")</f>
        <v/>
      </c>
      <c r="BL15" s="2" t="str">
        <f>IFERROR(IF(BL$2&gt;Analyseperiode,"",IF($F11=Analyseperiode,0,IF(MOD(BL$2,ROUND(INDEX(Alternativ2[#All],MATCH('Kontantstrøm alt. 2'!$C12,Alternativ2[[#All],[Komponent/Løsning 
(NB! Bruk unike navn)]],0),MATCH($D15,Alternativ2[#Headers],0)+1),0))=0,INDEX(Alternativ2[#All],MATCH('Kontantstrøm alt. 2'!$C12,Alternativ2[[#All],[Komponent/Løsning 
(NB! Bruk unike navn)]],0),MATCH($D15,Alternativ2[#Headers],0)),0))),"")</f>
        <v/>
      </c>
      <c r="BM15" s="2" t="str">
        <f>IFERROR(IF(BM$2&gt;Analyseperiode,"",IF($F11=Analyseperiode,0,IF(MOD(BM$2,ROUND(INDEX(Alternativ2[#All],MATCH('Kontantstrøm alt. 2'!$C12,Alternativ2[[#All],[Komponent/Løsning 
(NB! Bruk unike navn)]],0),MATCH($D15,Alternativ2[#Headers],0)+1),0))=0,INDEX(Alternativ2[#All],MATCH('Kontantstrøm alt. 2'!$C12,Alternativ2[[#All],[Komponent/Løsning 
(NB! Bruk unike navn)]],0),MATCH($D15,Alternativ2[#Headers],0)),0))),"")</f>
        <v/>
      </c>
    </row>
    <row r="16" spans="1:65" x14ac:dyDescent="0.2">
      <c r="B16" s="9">
        <f ca="1">IFERROR(NPV(Kalkrente,OFFSET('Kontantstrøm alt. 2'!$F16,0,0,1,Analyseperiode)),0)</f>
        <v>1863804.5172788196</v>
      </c>
      <c r="C16" s="4"/>
      <c r="D16" t="str">
        <f>Alternativ2[[#Headers],[5.1 Energi 
(Årlig kostnad)]]</f>
        <v>5.1 Energi 
(Årlig kostnad)</v>
      </c>
      <c r="E16" s="2"/>
      <c r="F16" s="2">
        <f ca="1">IFERROR(IF(F$2&gt;Analyseperiode,"",INDEX(Alternativ2[#All],MATCH('Kontantstrøm alt. 2'!$C12,Alternativ2[[#All],[Komponent/Løsning 
(NB! Bruk unike navn)]],0),MATCH($D16,Alternativ2[#Headers],0))),"")</f>
        <v>107784</v>
      </c>
      <c r="G16" s="2">
        <f ca="1">IFERROR(IF(G$2&gt;Analyseperiode,"",INDEX(Alternativ2[#All],MATCH('Kontantstrøm alt. 2'!$C12,Alternativ2[[#All],[Komponent/Løsning 
(NB! Bruk unike navn)]],0),MATCH($D16,Alternativ2[#Headers],0))),"")</f>
        <v>107784</v>
      </c>
      <c r="H16" s="2">
        <f ca="1">IFERROR(IF(H$2&gt;Analyseperiode,"",INDEX(Alternativ2[#All],MATCH('Kontantstrøm alt. 2'!$C12,Alternativ2[[#All],[Komponent/Løsning 
(NB! Bruk unike navn)]],0),MATCH($D16,Alternativ2[#Headers],0))),"")</f>
        <v>107784</v>
      </c>
      <c r="I16" s="2">
        <f ca="1">IFERROR(IF(I$2&gt;Analyseperiode,"",INDEX(Alternativ2[#All],MATCH('Kontantstrøm alt. 2'!$C12,Alternativ2[[#All],[Komponent/Løsning 
(NB! Bruk unike navn)]],0),MATCH($D16,Alternativ2[#Headers],0))),"")</f>
        <v>107784</v>
      </c>
      <c r="J16" s="2">
        <f ca="1">IFERROR(IF(J$2&gt;Analyseperiode,"",INDEX(Alternativ2[#All],MATCH('Kontantstrøm alt. 2'!$C12,Alternativ2[[#All],[Komponent/Løsning 
(NB! Bruk unike navn)]],0),MATCH($D16,Alternativ2[#Headers],0))),"")</f>
        <v>107784</v>
      </c>
      <c r="K16" s="2">
        <f ca="1">IFERROR(IF(K$2&gt;Analyseperiode,"",INDEX(Alternativ2[#All],MATCH('Kontantstrøm alt. 2'!$C12,Alternativ2[[#All],[Komponent/Løsning 
(NB! Bruk unike navn)]],0),MATCH($D16,Alternativ2[#Headers],0))),"")</f>
        <v>107784</v>
      </c>
      <c r="L16" s="2">
        <f ca="1">IFERROR(IF(L$2&gt;Analyseperiode,"",INDEX(Alternativ2[#All],MATCH('Kontantstrøm alt. 2'!$C12,Alternativ2[[#All],[Komponent/Løsning 
(NB! Bruk unike navn)]],0),MATCH($D16,Alternativ2[#Headers],0))),"")</f>
        <v>107784</v>
      </c>
      <c r="M16" s="2">
        <f ca="1">IFERROR(IF(M$2&gt;Analyseperiode,"",INDEX(Alternativ2[#All],MATCH('Kontantstrøm alt. 2'!$C12,Alternativ2[[#All],[Komponent/Løsning 
(NB! Bruk unike navn)]],0),MATCH($D16,Alternativ2[#Headers],0))),"")</f>
        <v>107784</v>
      </c>
      <c r="N16" s="2">
        <f ca="1">IFERROR(IF(N$2&gt;Analyseperiode,"",INDEX(Alternativ2[#All],MATCH('Kontantstrøm alt. 2'!$C12,Alternativ2[[#All],[Komponent/Løsning 
(NB! Bruk unike navn)]],0),MATCH($D16,Alternativ2[#Headers],0))),"")</f>
        <v>107784</v>
      </c>
      <c r="O16" s="2">
        <f ca="1">IFERROR(IF(O$2&gt;Analyseperiode,"",INDEX(Alternativ2[#All],MATCH('Kontantstrøm alt. 2'!$C12,Alternativ2[[#All],[Komponent/Løsning 
(NB! Bruk unike navn)]],0),MATCH($D16,Alternativ2[#Headers],0))),"")</f>
        <v>107784</v>
      </c>
      <c r="P16" s="2">
        <f ca="1">IFERROR(IF(P$2&gt;Analyseperiode,"",INDEX(Alternativ2[#All],MATCH('Kontantstrøm alt. 2'!$C12,Alternativ2[[#All],[Komponent/Løsning 
(NB! Bruk unike navn)]],0),MATCH($D16,Alternativ2[#Headers],0))),"")</f>
        <v>107784</v>
      </c>
      <c r="Q16" s="2">
        <f ca="1">IFERROR(IF(Q$2&gt;Analyseperiode,"",INDEX(Alternativ2[#All],MATCH('Kontantstrøm alt. 2'!$C12,Alternativ2[[#All],[Komponent/Løsning 
(NB! Bruk unike navn)]],0),MATCH($D16,Alternativ2[#Headers],0))),"")</f>
        <v>107784</v>
      </c>
      <c r="R16" s="2">
        <f ca="1">IFERROR(IF(R$2&gt;Analyseperiode,"",INDEX(Alternativ2[#All],MATCH('Kontantstrøm alt. 2'!$C12,Alternativ2[[#All],[Komponent/Løsning 
(NB! Bruk unike navn)]],0),MATCH($D16,Alternativ2[#Headers],0))),"")</f>
        <v>107784</v>
      </c>
      <c r="S16" s="2">
        <f ca="1">IFERROR(IF(S$2&gt;Analyseperiode,"",INDEX(Alternativ2[#All],MATCH('Kontantstrøm alt. 2'!$C12,Alternativ2[[#All],[Komponent/Løsning 
(NB! Bruk unike navn)]],0),MATCH($D16,Alternativ2[#Headers],0))),"")</f>
        <v>107784</v>
      </c>
      <c r="T16" s="2">
        <f ca="1">IFERROR(IF(T$2&gt;Analyseperiode,"",INDEX(Alternativ2[#All],MATCH('Kontantstrøm alt. 2'!$C12,Alternativ2[[#All],[Komponent/Løsning 
(NB! Bruk unike navn)]],0),MATCH($D16,Alternativ2[#Headers],0))),"")</f>
        <v>107784</v>
      </c>
      <c r="U16" s="2">
        <f ca="1">IFERROR(IF(U$2&gt;Analyseperiode,"",INDEX(Alternativ2[#All],MATCH('Kontantstrøm alt. 2'!$C12,Alternativ2[[#All],[Komponent/Løsning 
(NB! Bruk unike navn)]],0),MATCH($D16,Alternativ2[#Headers],0))),"")</f>
        <v>107784</v>
      </c>
      <c r="V16" s="2">
        <f ca="1">IFERROR(IF(V$2&gt;Analyseperiode,"",INDEX(Alternativ2[#All],MATCH('Kontantstrøm alt. 2'!$C12,Alternativ2[[#All],[Komponent/Løsning 
(NB! Bruk unike navn)]],0),MATCH($D16,Alternativ2[#Headers],0))),"")</f>
        <v>107784</v>
      </c>
      <c r="W16" s="2">
        <f ca="1">IFERROR(IF(W$2&gt;Analyseperiode,"",INDEX(Alternativ2[#All],MATCH('Kontantstrøm alt. 2'!$C12,Alternativ2[[#All],[Komponent/Løsning 
(NB! Bruk unike navn)]],0),MATCH($D16,Alternativ2[#Headers],0))),"")</f>
        <v>107784</v>
      </c>
      <c r="X16" s="2">
        <f ca="1">IFERROR(IF(X$2&gt;Analyseperiode,"",INDEX(Alternativ2[#All],MATCH('Kontantstrøm alt. 2'!$C12,Alternativ2[[#All],[Komponent/Løsning 
(NB! Bruk unike navn)]],0),MATCH($D16,Alternativ2[#Headers],0))),"")</f>
        <v>107784</v>
      </c>
      <c r="Y16" s="2">
        <f ca="1">IFERROR(IF(Y$2&gt;Analyseperiode,"",INDEX(Alternativ2[#All],MATCH('Kontantstrøm alt. 2'!$C12,Alternativ2[[#All],[Komponent/Løsning 
(NB! Bruk unike navn)]],0),MATCH($D16,Alternativ2[#Headers],0))),"")</f>
        <v>107784</v>
      </c>
      <c r="Z16" s="2">
        <f ca="1">IFERROR(IF(Z$2&gt;Analyseperiode,"",INDEX(Alternativ2[#All],MATCH('Kontantstrøm alt. 2'!$C12,Alternativ2[[#All],[Komponent/Løsning 
(NB! Bruk unike navn)]],0),MATCH($D16,Alternativ2[#Headers],0))),"")</f>
        <v>107784</v>
      </c>
      <c r="AA16" s="2">
        <f ca="1">IFERROR(IF(AA$2&gt;Analyseperiode,"",INDEX(Alternativ2[#All],MATCH('Kontantstrøm alt. 2'!$C12,Alternativ2[[#All],[Komponent/Løsning 
(NB! Bruk unike navn)]],0),MATCH($D16,Alternativ2[#Headers],0))),"")</f>
        <v>107784</v>
      </c>
      <c r="AB16" s="2">
        <f ca="1">IFERROR(IF(AB$2&gt;Analyseperiode,"",INDEX(Alternativ2[#All],MATCH('Kontantstrøm alt. 2'!$C12,Alternativ2[[#All],[Komponent/Løsning 
(NB! Bruk unike navn)]],0),MATCH($D16,Alternativ2[#Headers],0))),"")</f>
        <v>107784</v>
      </c>
      <c r="AC16" s="2">
        <f ca="1">IFERROR(IF(AC$2&gt;Analyseperiode,"",INDEX(Alternativ2[#All],MATCH('Kontantstrøm alt. 2'!$C12,Alternativ2[[#All],[Komponent/Løsning 
(NB! Bruk unike navn)]],0),MATCH($D16,Alternativ2[#Headers],0))),"")</f>
        <v>107784</v>
      </c>
      <c r="AD16" s="2">
        <f ca="1">IFERROR(IF(AD$2&gt;Analyseperiode,"",INDEX(Alternativ2[#All],MATCH('Kontantstrøm alt. 2'!$C12,Alternativ2[[#All],[Komponent/Løsning 
(NB! Bruk unike navn)]],0),MATCH($D16,Alternativ2[#Headers],0))),"")</f>
        <v>107784</v>
      </c>
      <c r="AE16" s="2">
        <f ca="1">IFERROR(IF(AE$2&gt;Analyseperiode,"",INDEX(Alternativ2[#All],MATCH('Kontantstrøm alt. 2'!$C12,Alternativ2[[#All],[Komponent/Løsning 
(NB! Bruk unike navn)]],0),MATCH($D16,Alternativ2[#Headers],0))),"")</f>
        <v>107784</v>
      </c>
      <c r="AF16" s="2">
        <f ca="1">IFERROR(IF(AF$2&gt;Analyseperiode,"",INDEX(Alternativ2[#All],MATCH('Kontantstrøm alt. 2'!$C12,Alternativ2[[#All],[Komponent/Løsning 
(NB! Bruk unike navn)]],0),MATCH($D16,Alternativ2[#Headers],0))),"")</f>
        <v>107784</v>
      </c>
      <c r="AG16" s="2">
        <f ca="1">IFERROR(IF(AG$2&gt;Analyseperiode,"",INDEX(Alternativ2[#All],MATCH('Kontantstrøm alt. 2'!$C12,Alternativ2[[#All],[Komponent/Løsning 
(NB! Bruk unike navn)]],0),MATCH($D16,Alternativ2[#Headers],0))),"")</f>
        <v>107784</v>
      </c>
      <c r="AH16" s="2">
        <f ca="1">IFERROR(IF(AH$2&gt;Analyseperiode,"",INDEX(Alternativ2[#All],MATCH('Kontantstrøm alt. 2'!$C12,Alternativ2[[#All],[Komponent/Løsning 
(NB! Bruk unike navn)]],0),MATCH($D16,Alternativ2[#Headers],0))),"")</f>
        <v>107784</v>
      </c>
      <c r="AI16" s="2">
        <f ca="1">IFERROR(IF(AI$2&gt;Analyseperiode,"",INDEX(Alternativ2[#All],MATCH('Kontantstrøm alt. 2'!$C12,Alternativ2[[#All],[Komponent/Løsning 
(NB! Bruk unike navn)]],0),MATCH($D16,Alternativ2[#Headers],0))),"")</f>
        <v>107784</v>
      </c>
      <c r="AJ16" s="2" t="str">
        <f>IFERROR(IF(AJ$2&gt;Analyseperiode,"",INDEX(Alternativ2[#All],MATCH('Kontantstrøm alt. 2'!$C12,Alternativ2[[#All],[Komponent/Løsning 
(NB! Bruk unike navn)]],0),MATCH($D16,Alternativ2[#Headers],0))),"")</f>
        <v/>
      </c>
      <c r="AK16" s="2" t="str">
        <f>IFERROR(IF(AK$2&gt;Analyseperiode,"",INDEX(Alternativ2[#All],MATCH('Kontantstrøm alt. 2'!$C12,Alternativ2[[#All],[Komponent/Løsning 
(NB! Bruk unike navn)]],0),MATCH($D16,Alternativ2[#Headers],0))),"")</f>
        <v/>
      </c>
      <c r="AL16" s="2" t="str">
        <f>IFERROR(IF(AL$2&gt;Analyseperiode,"",INDEX(Alternativ2[#All],MATCH('Kontantstrøm alt. 2'!$C12,Alternativ2[[#All],[Komponent/Løsning 
(NB! Bruk unike navn)]],0),MATCH($D16,Alternativ2[#Headers],0))),"")</f>
        <v/>
      </c>
      <c r="AM16" s="2" t="str">
        <f>IFERROR(IF(AM$2&gt;Analyseperiode,"",INDEX(Alternativ2[#All],MATCH('Kontantstrøm alt. 2'!$C12,Alternativ2[[#All],[Komponent/Løsning 
(NB! Bruk unike navn)]],0),MATCH($D16,Alternativ2[#Headers],0))),"")</f>
        <v/>
      </c>
      <c r="AN16" s="2" t="str">
        <f>IFERROR(IF(AN$2&gt;Analyseperiode,"",INDEX(Alternativ2[#All],MATCH('Kontantstrøm alt. 2'!$C12,Alternativ2[[#All],[Komponent/Løsning 
(NB! Bruk unike navn)]],0),MATCH($D16,Alternativ2[#Headers],0))),"")</f>
        <v/>
      </c>
      <c r="AO16" s="2" t="str">
        <f>IFERROR(IF(AO$2&gt;Analyseperiode,"",INDEX(Alternativ2[#All],MATCH('Kontantstrøm alt. 2'!$C12,Alternativ2[[#All],[Komponent/Løsning 
(NB! Bruk unike navn)]],0),MATCH($D16,Alternativ2[#Headers],0))),"")</f>
        <v/>
      </c>
      <c r="AP16" s="2" t="str">
        <f>IFERROR(IF(AP$2&gt;Analyseperiode,"",INDEX(Alternativ2[#All],MATCH('Kontantstrøm alt. 2'!$C12,Alternativ2[[#All],[Komponent/Løsning 
(NB! Bruk unike navn)]],0),MATCH($D16,Alternativ2[#Headers],0))),"")</f>
        <v/>
      </c>
      <c r="AQ16" s="2" t="str">
        <f>IFERROR(IF(AQ$2&gt;Analyseperiode,"",INDEX(Alternativ2[#All],MATCH('Kontantstrøm alt. 2'!$C12,Alternativ2[[#All],[Komponent/Løsning 
(NB! Bruk unike navn)]],0),MATCH($D16,Alternativ2[#Headers],0))),"")</f>
        <v/>
      </c>
      <c r="AR16" s="2" t="str">
        <f>IFERROR(IF(AR$2&gt;Analyseperiode,"",INDEX(Alternativ2[#All],MATCH('Kontantstrøm alt. 2'!$C12,Alternativ2[[#All],[Komponent/Løsning 
(NB! Bruk unike navn)]],0),MATCH($D16,Alternativ2[#Headers],0))),"")</f>
        <v/>
      </c>
      <c r="AS16" s="2" t="str">
        <f>IFERROR(IF(AS$2&gt;Analyseperiode,"",INDEX(Alternativ2[#All],MATCH('Kontantstrøm alt. 2'!$C12,Alternativ2[[#All],[Komponent/Løsning 
(NB! Bruk unike navn)]],0),MATCH($D16,Alternativ2[#Headers],0))),"")</f>
        <v/>
      </c>
      <c r="AT16" s="2" t="str">
        <f>IFERROR(IF(AT$2&gt;Analyseperiode,"",INDEX(Alternativ2[#All],MATCH('Kontantstrøm alt. 2'!$C12,Alternativ2[[#All],[Komponent/Løsning 
(NB! Bruk unike navn)]],0),MATCH($D16,Alternativ2[#Headers],0))),"")</f>
        <v/>
      </c>
      <c r="AU16" s="2" t="str">
        <f>IFERROR(IF(AU$2&gt;Analyseperiode,"",INDEX(Alternativ2[#All],MATCH('Kontantstrøm alt. 2'!$C12,Alternativ2[[#All],[Komponent/Løsning 
(NB! Bruk unike navn)]],0),MATCH($D16,Alternativ2[#Headers],0))),"")</f>
        <v/>
      </c>
      <c r="AV16" s="2" t="str">
        <f>IFERROR(IF(AV$2&gt;Analyseperiode,"",INDEX(Alternativ2[#All],MATCH('Kontantstrøm alt. 2'!$C12,Alternativ2[[#All],[Komponent/Løsning 
(NB! Bruk unike navn)]],0),MATCH($D16,Alternativ2[#Headers],0))),"")</f>
        <v/>
      </c>
      <c r="AW16" s="2" t="str">
        <f>IFERROR(IF(AW$2&gt;Analyseperiode,"",INDEX(Alternativ2[#All],MATCH('Kontantstrøm alt. 2'!$C12,Alternativ2[[#All],[Komponent/Løsning 
(NB! Bruk unike navn)]],0),MATCH($D16,Alternativ2[#Headers],0))),"")</f>
        <v/>
      </c>
      <c r="AX16" s="2" t="str">
        <f>IFERROR(IF(AX$2&gt;Analyseperiode,"",INDEX(Alternativ2[#All],MATCH('Kontantstrøm alt. 2'!$C12,Alternativ2[[#All],[Komponent/Løsning 
(NB! Bruk unike navn)]],0),MATCH($D16,Alternativ2[#Headers],0))),"")</f>
        <v/>
      </c>
      <c r="AY16" s="2" t="str">
        <f>IFERROR(IF(AY$2&gt;Analyseperiode,"",INDEX(Alternativ2[#All],MATCH('Kontantstrøm alt. 2'!$C12,Alternativ2[[#All],[Komponent/Løsning 
(NB! Bruk unike navn)]],0),MATCH($D16,Alternativ2[#Headers],0))),"")</f>
        <v/>
      </c>
      <c r="AZ16" s="2" t="str">
        <f>IFERROR(IF(AZ$2&gt;Analyseperiode,"",INDEX(Alternativ2[#All],MATCH('Kontantstrøm alt. 2'!$C12,Alternativ2[[#All],[Komponent/Løsning 
(NB! Bruk unike navn)]],0),MATCH($D16,Alternativ2[#Headers],0))),"")</f>
        <v/>
      </c>
      <c r="BA16" s="2" t="str">
        <f>IFERROR(IF(BA$2&gt;Analyseperiode,"",INDEX(Alternativ2[#All],MATCH('Kontantstrøm alt. 2'!$C12,Alternativ2[[#All],[Komponent/Løsning 
(NB! Bruk unike navn)]],0),MATCH($D16,Alternativ2[#Headers],0))),"")</f>
        <v/>
      </c>
      <c r="BB16" s="2" t="str">
        <f>IFERROR(IF(BB$2&gt;Analyseperiode,"",INDEX(Alternativ2[#All],MATCH('Kontantstrøm alt. 2'!$C12,Alternativ2[[#All],[Komponent/Løsning 
(NB! Bruk unike navn)]],0),MATCH($D16,Alternativ2[#Headers],0))),"")</f>
        <v/>
      </c>
      <c r="BC16" s="2" t="str">
        <f>IFERROR(IF(BC$2&gt;Analyseperiode,"",INDEX(Alternativ2[#All],MATCH('Kontantstrøm alt. 2'!$C12,Alternativ2[[#All],[Komponent/Løsning 
(NB! Bruk unike navn)]],0),MATCH($D16,Alternativ2[#Headers],0))),"")</f>
        <v/>
      </c>
      <c r="BD16" s="2" t="str">
        <f>IFERROR(IF(BD$2&gt;Analyseperiode,"",INDEX(Alternativ2[#All],MATCH('Kontantstrøm alt. 2'!$C12,Alternativ2[[#All],[Komponent/Løsning 
(NB! Bruk unike navn)]],0),MATCH($D16,Alternativ2[#Headers],0))),"")</f>
        <v/>
      </c>
      <c r="BE16" s="2" t="str">
        <f>IFERROR(IF(BE$2&gt;Analyseperiode,"",INDEX(Alternativ2[#All],MATCH('Kontantstrøm alt. 2'!$C12,Alternativ2[[#All],[Komponent/Løsning 
(NB! Bruk unike navn)]],0),MATCH($D16,Alternativ2[#Headers],0))),"")</f>
        <v/>
      </c>
      <c r="BF16" s="2" t="str">
        <f>IFERROR(IF(BF$2&gt;Analyseperiode,"",INDEX(Alternativ2[#All],MATCH('Kontantstrøm alt. 2'!$C12,Alternativ2[[#All],[Komponent/Løsning 
(NB! Bruk unike navn)]],0),MATCH($D16,Alternativ2[#Headers],0))),"")</f>
        <v/>
      </c>
      <c r="BG16" s="2" t="str">
        <f>IFERROR(IF(BG$2&gt;Analyseperiode,"",INDEX(Alternativ2[#All],MATCH('Kontantstrøm alt. 2'!$C12,Alternativ2[[#All],[Komponent/Løsning 
(NB! Bruk unike navn)]],0),MATCH($D16,Alternativ2[#Headers],0))),"")</f>
        <v/>
      </c>
      <c r="BH16" s="2" t="str">
        <f>IFERROR(IF(BH$2&gt;Analyseperiode,"",INDEX(Alternativ2[#All],MATCH('Kontantstrøm alt. 2'!$C12,Alternativ2[[#All],[Komponent/Løsning 
(NB! Bruk unike navn)]],0),MATCH($D16,Alternativ2[#Headers],0))),"")</f>
        <v/>
      </c>
      <c r="BI16" s="2" t="str">
        <f>IFERROR(IF(BI$2&gt;Analyseperiode,"",INDEX(Alternativ2[#All],MATCH('Kontantstrøm alt. 2'!$C12,Alternativ2[[#All],[Komponent/Løsning 
(NB! Bruk unike navn)]],0),MATCH($D16,Alternativ2[#Headers],0))),"")</f>
        <v/>
      </c>
      <c r="BJ16" s="2" t="str">
        <f>IFERROR(IF(BJ$2&gt;Analyseperiode,"",INDEX(Alternativ2[#All],MATCH('Kontantstrøm alt. 2'!$C12,Alternativ2[[#All],[Komponent/Løsning 
(NB! Bruk unike navn)]],0),MATCH($D16,Alternativ2[#Headers],0))),"")</f>
        <v/>
      </c>
      <c r="BK16" s="2" t="str">
        <f>IFERROR(IF(BK$2&gt;Analyseperiode,"",INDEX(Alternativ2[#All],MATCH('Kontantstrøm alt. 2'!$C12,Alternativ2[[#All],[Komponent/Løsning 
(NB! Bruk unike navn)]],0),MATCH($D16,Alternativ2[#Headers],0))),"")</f>
        <v/>
      </c>
      <c r="BL16" s="2" t="str">
        <f>IFERROR(IF(BL$2&gt;Analyseperiode,"",INDEX(Alternativ2[#All],MATCH('Kontantstrøm alt. 2'!$C12,Alternativ2[[#All],[Komponent/Løsning 
(NB! Bruk unike navn)]],0),MATCH($D16,Alternativ2[#Headers],0))),"")</f>
        <v/>
      </c>
      <c r="BM16" s="2" t="str">
        <f>IFERROR(IF(BM$2&gt;Analyseperiode,"",INDEX(Alternativ2[#All],MATCH('Kontantstrøm alt. 2'!$C12,Alternativ2[[#All],[Komponent/Løsning 
(NB! Bruk unike navn)]],0),MATCH($D16,Alternativ2[#Headers],0))),"")</f>
        <v/>
      </c>
    </row>
    <row r="17" spans="1:65" x14ac:dyDescent="0.2">
      <c r="B17" s="9">
        <f ca="1">IFERROR(NPV(Kalkrente,OFFSET('Kontantstrøm alt. 2'!$F17,0,0,1,Analyseperiode)),0)</f>
        <v>0</v>
      </c>
      <c r="C17" s="4"/>
      <c r="D17" t="str">
        <f>Alternativ2[[#Headers],[5.2 Vann og avløp 
(Årlig kostnad)]]</f>
        <v>5.2 Vann og avløp 
(Årlig kostnad)</v>
      </c>
      <c r="E17" s="2"/>
      <c r="F17" s="2">
        <f ca="1">IFERROR(IF(F$2&gt;Analyseperiode,"",INDEX(Alternativ2[#All],MATCH('Kontantstrøm alt. 2'!$C12,Alternativ2[[#All],[Komponent/Løsning 
(NB! Bruk unike navn)]],0),MATCH($D17,Alternativ2[#Headers],0))),"")</f>
        <v>0</v>
      </c>
      <c r="G17" s="2">
        <f ca="1">IFERROR(IF(G$2&gt;Analyseperiode,"",INDEX(Alternativ2[#All],MATCH('Kontantstrøm alt. 2'!$C12,Alternativ2[[#All],[Komponent/Løsning 
(NB! Bruk unike navn)]],0),MATCH($D17,Alternativ2[#Headers],0))),"")</f>
        <v>0</v>
      </c>
      <c r="H17" s="2">
        <f ca="1">IFERROR(IF(H$2&gt;Analyseperiode,"",INDEX(Alternativ2[#All],MATCH('Kontantstrøm alt. 2'!$C12,Alternativ2[[#All],[Komponent/Løsning 
(NB! Bruk unike navn)]],0),MATCH($D17,Alternativ2[#Headers],0))),"")</f>
        <v>0</v>
      </c>
      <c r="I17" s="2">
        <f ca="1">IFERROR(IF(I$2&gt;Analyseperiode,"",INDEX(Alternativ2[#All],MATCH('Kontantstrøm alt. 2'!$C12,Alternativ2[[#All],[Komponent/Løsning 
(NB! Bruk unike navn)]],0),MATCH($D17,Alternativ2[#Headers],0))),"")</f>
        <v>0</v>
      </c>
      <c r="J17" s="2">
        <f ca="1">IFERROR(IF(J$2&gt;Analyseperiode,"",INDEX(Alternativ2[#All],MATCH('Kontantstrøm alt. 2'!$C12,Alternativ2[[#All],[Komponent/Løsning 
(NB! Bruk unike navn)]],0),MATCH($D17,Alternativ2[#Headers],0))),"")</f>
        <v>0</v>
      </c>
      <c r="K17" s="2">
        <f ca="1">IFERROR(IF(K$2&gt;Analyseperiode,"",INDEX(Alternativ2[#All],MATCH('Kontantstrøm alt. 2'!$C12,Alternativ2[[#All],[Komponent/Løsning 
(NB! Bruk unike navn)]],0),MATCH($D17,Alternativ2[#Headers],0))),"")</f>
        <v>0</v>
      </c>
      <c r="L17" s="2">
        <f ca="1">IFERROR(IF(L$2&gt;Analyseperiode,"",INDEX(Alternativ2[#All],MATCH('Kontantstrøm alt. 2'!$C12,Alternativ2[[#All],[Komponent/Løsning 
(NB! Bruk unike navn)]],0),MATCH($D17,Alternativ2[#Headers],0))),"")</f>
        <v>0</v>
      </c>
      <c r="M17" s="2">
        <f ca="1">IFERROR(IF(M$2&gt;Analyseperiode,"",INDEX(Alternativ2[#All],MATCH('Kontantstrøm alt. 2'!$C12,Alternativ2[[#All],[Komponent/Løsning 
(NB! Bruk unike navn)]],0),MATCH($D17,Alternativ2[#Headers],0))),"")</f>
        <v>0</v>
      </c>
      <c r="N17" s="2">
        <f ca="1">IFERROR(IF(N$2&gt;Analyseperiode,"",INDEX(Alternativ2[#All],MATCH('Kontantstrøm alt. 2'!$C12,Alternativ2[[#All],[Komponent/Løsning 
(NB! Bruk unike navn)]],0),MATCH($D17,Alternativ2[#Headers],0))),"")</f>
        <v>0</v>
      </c>
      <c r="O17" s="2">
        <f ca="1">IFERROR(IF(O$2&gt;Analyseperiode,"",INDEX(Alternativ2[#All],MATCH('Kontantstrøm alt. 2'!$C12,Alternativ2[[#All],[Komponent/Løsning 
(NB! Bruk unike navn)]],0),MATCH($D17,Alternativ2[#Headers],0))),"")</f>
        <v>0</v>
      </c>
      <c r="P17" s="2">
        <f ca="1">IFERROR(IF(P$2&gt;Analyseperiode,"",INDEX(Alternativ2[#All],MATCH('Kontantstrøm alt. 2'!$C12,Alternativ2[[#All],[Komponent/Løsning 
(NB! Bruk unike navn)]],0),MATCH($D17,Alternativ2[#Headers],0))),"")</f>
        <v>0</v>
      </c>
      <c r="Q17" s="2">
        <f ca="1">IFERROR(IF(Q$2&gt;Analyseperiode,"",INDEX(Alternativ2[#All],MATCH('Kontantstrøm alt. 2'!$C12,Alternativ2[[#All],[Komponent/Løsning 
(NB! Bruk unike navn)]],0),MATCH($D17,Alternativ2[#Headers],0))),"")</f>
        <v>0</v>
      </c>
      <c r="R17" s="2">
        <f ca="1">IFERROR(IF(R$2&gt;Analyseperiode,"",INDEX(Alternativ2[#All],MATCH('Kontantstrøm alt. 2'!$C12,Alternativ2[[#All],[Komponent/Løsning 
(NB! Bruk unike navn)]],0),MATCH($D17,Alternativ2[#Headers],0))),"")</f>
        <v>0</v>
      </c>
      <c r="S17" s="2">
        <f ca="1">IFERROR(IF(S$2&gt;Analyseperiode,"",INDEX(Alternativ2[#All],MATCH('Kontantstrøm alt. 2'!$C12,Alternativ2[[#All],[Komponent/Løsning 
(NB! Bruk unike navn)]],0),MATCH($D17,Alternativ2[#Headers],0))),"")</f>
        <v>0</v>
      </c>
      <c r="T17" s="2">
        <f ca="1">IFERROR(IF(T$2&gt;Analyseperiode,"",INDEX(Alternativ2[#All],MATCH('Kontantstrøm alt. 2'!$C12,Alternativ2[[#All],[Komponent/Løsning 
(NB! Bruk unike navn)]],0),MATCH($D17,Alternativ2[#Headers],0))),"")</f>
        <v>0</v>
      </c>
      <c r="U17" s="2">
        <f ca="1">IFERROR(IF(U$2&gt;Analyseperiode,"",INDEX(Alternativ2[#All],MATCH('Kontantstrøm alt. 2'!$C12,Alternativ2[[#All],[Komponent/Løsning 
(NB! Bruk unike navn)]],0),MATCH($D17,Alternativ2[#Headers],0))),"")</f>
        <v>0</v>
      </c>
      <c r="V17" s="2">
        <f ca="1">IFERROR(IF(V$2&gt;Analyseperiode,"",INDEX(Alternativ2[#All],MATCH('Kontantstrøm alt. 2'!$C12,Alternativ2[[#All],[Komponent/Løsning 
(NB! Bruk unike navn)]],0),MATCH($D17,Alternativ2[#Headers],0))),"")</f>
        <v>0</v>
      </c>
      <c r="W17" s="2">
        <f ca="1">IFERROR(IF(W$2&gt;Analyseperiode,"",INDEX(Alternativ2[#All],MATCH('Kontantstrøm alt. 2'!$C12,Alternativ2[[#All],[Komponent/Løsning 
(NB! Bruk unike navn)]],0),MATCH($D17,Alternativ2[#Headers],0))),"")</f>
        <v>0</v>
      </c>
      <c r="X17" s="2">
        <f ca="1">IFERROR(IF(X$2&gt;Analyseperiode,"",INDEX(Alternativ2[#All],MATCH('Kontantstrøm alt. 2'!$C12,Alternativ2[[#All],[Komponent/Løsning 
(NB! Bruk unike navn)]],0),MATCH($D17,Alternativ2[#Headers],0))),"")</f>
        <v>0</v>
      </c>
      <c r="Y17" s="2">
        <f ca="1">IFERROR(IF(Y$2&gt;Analyseperiode,"",INDEX(Alternativ2[#All],MATCH('Kontantstrøm alt. 2'!$C12,Alternativ2[[#All],[Komponent/Løsning 
(NB! Bruk unike navn)]],0),MATCH($D17,Alternativ2[#Headers],0))),"")</f>
        <v>0</v>
      </c>
      <c r="Z17" s="2">
        <f ca="1">IFERROR(IF(Z$2&gt;Analyseperiode,"",INDEX(Alternativ2[#All],MATCH('Kontantstrøm alt. 2'!$C12,Alternativ2[[#All],[Komponent/Løsning 
(NB! Bruk unike navn)]],0),MATCH($D17,Alternativ2[#Headers],0))),"")</f>
        <v>0</v>
      </c>
      <c r="AA17" s="2">
        <f ca="1">IFERROR(IF(AA$2&gt;Analyseperiode,"",INDEX(Alternativ2[#All],MATCH('Kontantstrøm alt. 2'!$C12,Alternativ2[[#All],[Komponent/Løsning 
(NB! Bruk unike navn)]],0),MATCH($D17,Alternativ2[#Headers],0))),"")</f>
        <v>0</v>
      </c>
      <c r="AB17" s="2">
        <f ca="1">IFERROR(IF(AB$2&gt;Analyseperiode,"",INDEX(Alternativ2[#All],MATCH('Kontantstrøm alt. 2'!$C12,Alternativ2[[#All],[Komponent/Løsning 
(NB! Bruk unike navn)]],0),MATCH($D17,Alternativ2[#Headers],0))),"")</f>
        <v>0</v>
      </c>
      <c r="AC17" s="2">
        <f ca="1">IFERROR(IF(AC$2&gt;Analyseperiode,"",INDEX(Alternativ2[#All],MATCH('Kontantstrøm alt. 2'!$C12,Alternativ2[[#All],[Komponent/Løsning 
(NB! Bruk unike navn)]],0),MATCH($D17,Alternativ2[#Headers],0))),"")</f>
        <v>0</v>
      </c>
      <c r="AD17" s="2">
        <f ca="1">IFERROR(IF(AD$2&gt;Analyseperiode,"",INDEX(Alternativ2[#All],MATCH('Kontantstrøm alt. 2'!$C12,Alternativ2[[#All],[Komponent/Løsning 
(NB! Bruk unike navn)]],0),MATCH($D17,Alternativ2[#Headers],0))),"")</f>
        <v>0</v>
      </c>
      <c r="AE17" s="2">
        <f ca="1">IFERROR(IF(AE$2&gt;Analyseperiode,"",INDEX(Alternativ2[#All],MATCH('Kontantstrøm alt. 2'!$C12,Alternativ2[[#All],[Komponent/Løsning 
(NB! Bruk unike navn)]],0),MATCH($D17,Alternativ2[#Headers],0))),"")</f>
        <v>0</v>
      </c>
      <c r="AF17" s="2">
        <f ca="1">IFERROR(IF(AF$2&gt;Analyseperiode,"",INDEX(Alternativ2[#All],MATCH('Kontantstrøm alt. 2'!$C12,Alternativ2[[#All],[Komponent/Løsning 
(NB! Bruk unike navn)]],0),MATCH($D17,Alternativ2[#Headers],0))),"")</f>
        <v>0</v>
      </c>
      <c r="AG17" s="2">
        <f ca="1">IFERROR(IF(AG$2&gt;Analyseperiode,"",INDEX(Alternativ2[#All],MATCH('Kontantstrøm alt. 2'!$C12,Alternativ2[[#All],[Komponent/Løsning 
(NB! Bruk unike navn)]],0),MATCH($D17,Alternativ2[#Headers],0))),"")</f>
        <v>0</v>
      </c>
      <c r="AH17" s="2">
        <f ca="1">IFERROR(IF(AH$2&gt;Analyseperiode,"",INDEX(Alternativ2[#All],MATCH('Kontantstrøm alt. 2'!$C12,Alternativ2[[#All],[Komponent/Løsning 
(NB! Bruk unike navn)]],0),MATCH($D17,Alternativ2[#Headers],0))),"")</f>
        <v>0</v>
      </c>
      <c r="AI17" s="2">
        <f ca="1">IFERROR(IF(AI$2&gt;Analyseperiode,"",INDEX(Alternativ2[#All],MATCH('Kontantstrøm alt. 2'!$C12,Alternativ2[[#All],[Komponent/Løsning 
(NB! Bruk unike navn)]],0),MATCH($D17,Alternativ2[#Headers],0))),"")</f>
        <v>0</v>
      </c>
      <c r="AJ17" s="2" t="str">
        <f>IFERROR(IF(AJ$2&gt;Analyseperiode,"",INDEX(Alternativ2[#All],MATCH('Kontantstrøm alt. 2'!$C12,Alternativ2[[#All],[Komponent/Løsning 
(NB! Bruk unike navn)]],0),MATCH($D17,Alternativ2[#Headers],0))),"")</f>
        <v/>
      </c>
      <c r="AK17" s="2" t="str">
        <f>IFERROR(IF(AK$2&gt;Analyseperiode,"",INDEX(Alternativ2[#All],MATCH('Kontantstrøm alt. 2'!$C12,Alternativ2[[#All],[Komponent/Løsning 
(NB! Bruk unike navn)]],0),MATCH($D17,Alternativ2[#Headers],0))),"")</f>
        <v/>
      </c>
      <c r="AL17" s="2" t="str">
        <f>IFERROR(IF(AL$2&gt;Analyseperiode,"",INDEX(Alternativ2[#All],MATCH('Kontantstrøm alt. 2'!$C12,Alternativ2[[#All],[Komponent/Løsning 
(NB! Bruk unike navn)]],0),MATCH($D17,Alternativ2[#Headers],0))),"")</f>
        <v/>
      </c>
      <c r="AM17" s="2" t="str">
        <f>IFERROR(IF(AM$2&gt;Analyseperiode,"",INDEX(Alternativ2[#All],MATCH('Kontantstrøm alt. 2'!$C12,Alternativ2[[#All],[Komponent/Løsning 
(NB! Bruk unike navn)]],0),MATCH($D17,Alternativ2[#Headers],0))),"")</f>
        <v/>
      </c>
      <c r="AN17" s="2" t="str">
        <f>IFERROR(IF(AN$2&gt;Analyseperiode,"",INDEX(Alternativ2[#All],MATCH('Kontantstrøm alt. 2'!$C12,Alternativ2[[#All],[Komponent/Løsning 
(NB! Bruk unike navn)]],0),MATCH($D17,Alternativ2[#Headers],0))),"")</f>
        <v/>
      </c>
      <c r="AO17" s="2" t="str">
        <f>IFERROR(IF(AO$2&gt;Analyseperiode,"",INDEX(Alternativ2[#All],MATCH('Kontantstrøm alt. 2'!$C12,Alternativ2[[#All],[Komponent/Løsning 
(NB! Bruk unike navn)]],0),MATCH($D17,Alternativ2[#Headers],0))),"")</f>
        <v/>
      </c>
      <c r="AP17" s="2" t="str">
        <f>IFERROR(IF(AP$2&gt;Analyseperiode,"",INDEX(Alternativ2[#All],MATCH('Kontantstrøm alt. 2'!$C12,Alternativ2[[#All],[Komponent/Løsning 
(NB! Bruk unike navn)]],0),MATCH($D17,Alternativ2[#Headers],0))),"")</f>
        <v/>
      </c>
      <c r="AQ17" s="2" t="str">
        <f>IFERROR(IF(AQ$2&gt;Analyseperiode,"",INDEX(Alternativ2[#All],MATCH('Kontantstrøm alt. 2'!$C12,Alternativ2[[#All],[Komponent/Løsning 
(NB! Bruk unike navn)]],0),MATCH($D17,Alternativ2[#Headers],0))),"")</f>
        <v/>
      </c>
      <c r="AR17" s="2" t="str">
        <f>IFERROR(IF(AR$2&gt;Analyseperiode,"",INDEX(Alternativ2[#All],MATCH('Kontantstrøm alt. 2'!$C12,Alternativ2[[#All],[Komponent/Løsning 
(NB! Bruk unike navn)]],0),MATCH($D17,Alternativ2[#Headers],0))),"")</f>
        <v/>
      </c>
      <c r="AS17" s="2" t="str">
        <f>IFERROR(IF(AS$2&gt;Analyseperiode,"",INDEX(Alternativ2[#All],MATCH('Kontantstrøm alt. 2'!$C12,Alternativ2[[#All],[Komponent/Løsning 
(NB! Bruk unike navn)]],0),MATCH($D17,Alternativ2[#Headers],0))),"")</f>
        <v/>
      </c>
      <c r="AT17" s="2" t="str">
        <f>IFERROR(IF(AT$2&gt;Analyseperiode,"",INDEX(Alternativ2[#All],MATCH('Kontantstrøm alt. 2'!$C12,Alternativ2[[#All],[Komponent/Løsning 
(NB! Bruk unike navn)]],0),MATCH($D17,Alternativ2[#Headers],0))),"")</f>
        <v/>
      </c>
      <c r="AU17" s="2" t="str">
        <f>IFERROR(IF(AU$2&gt;Analyseperiode,"",INDEX(Alternativ2[#All],MATCH('Kontantstrøm alt. 2'!$C12,Alternativ2[[#All],[Komponent/Løsning 
(NB! Bruk unike navn)]],0),MATCH($D17,Alternativ2[#Headers],0))),"")</f>
        <v/>
      </c>
      <c r="AV17" s="2" t="str">
        <f>IFERROR(IF(AV$2&gt;Analyseperiode,"",INDEX(Alternativ2[#All],MATCH('Kontantstrøm alt. 2'!$C12,Alternativ2[[#All],[Komponent/Løsning 
(NB! Bruk unike navn)]],0),MATCH($D17,Alternativ2[#Headers],0))),"")</f>
        <v/>
      </c>
      <c r="AW17" s="2" t="str">
        <f>IFERROR(IF(AW$2&gt;Analyseperiode,"",INDEX(Alternativ2[#All],MATCH('Kontantstrøm alt. 2'!$C12,Alternativ2[[#All],[Komponent/Løsning 
(NB! Bruk unike navn)]],0),MATCH($D17,Alternativ2[#Headers],0))),"")</f>
        <v/>
      </c>
      <c r="AX17" s="2" t="str">
        <f>IFERROR(IF(AX$2&gt;Analyseperiode,"",INDEX(Alternativ2[#All],MATCH('Kontantstrøm alt. 2'!$C12,Alternativ2[[#All],[Komponent/Løsning 
(NB! Bruk unike navn)]],0),MATCH($D17,Alternativ2[#Headers],0))),"")</f>
        <v/>
      </c>
      <c r="AY17" s="2" t="str">
        <f>IFERROR(IF(AY$2&gt;Analyseperiode,"",INDEX(Alternativ2[#All],MATCH('Kontantstrøm alt. 2'!$C12,Alternativ2[[#All],[Komponent/Løsning 
(NB! Bruk unike navn)]],0),MATCH($D17,Alternativ2[#Headers],0))),"")</f>
        <v/>
      </c>
      <c r="AZ17" s="2" t="str">
        <f>IFERROR(IF(AZ$2&gt;Analyseperiode,"",INDEX(Alternativ2[#All],MATCH('Kontantstrøm alt. 2'!$C12,Alternativ2[[#All],[Komponent/Løsning 
(NB! Bruk unike navn)]],0),MATCH($D17,Alternativ2[#Headers],0))),"")</f>
        <v/>
      </c>
      <c r="BA17" s="2" t="str">
        <f>IFERROR(IF(BA$2&gt;Analyseperiode,"",INDEX(Alternativ2[#All],MATCH('Kontantstrøm alt. 2'!$C12,Alternativ2[[#All],[Komponent/Løsning 
(NB! Bruk unike navn)]],0),MATCH($D17,Alternativ2[#Headers],0))),"")</f>
        <v/>
      </c>
      <c r="BB17" s="2" t="str">
        <f>IFERROR(IF(BB$2&gt;Analyseperiode,"",INDEX(Alternativ2[#All],MATCH('Kontantstrøm alt. 2'!$C12,Alternativ2[[#All],[Komponent/Løsning 
(NB! Bruk unike navn)]],0),MATCH($D17,Alternativ2[#Headers],0))),"")</f>
        <v/>
      </c>
      <c r="BC17" s="2" t="str">
        <f>IFERROR(IF(BC$2&gt;Analyseperiode,"",INDEX(Alternativ2[#All],MATCH('Kontantstrøm alt. 2'!$C12,Alternativ2[[#All],[Komponent/Løsning 
(NB! Bruk unike navn)]],0),MATCH($D17,Alternativ2[#Headers],0))),"")</f>
        <v/>
      </c>
      <c r="BD17" s="2" t="str">
        <f>IFERROR(IF(BD$2&gt;Analyseperiode,"",INDEX(Alternativ2[#All],MATCH('Kontantstrøm alt. 2'!$C12,Alternativ2[[#All],[Komponent/Løsning 
(NB! Bruk unike navn)]],0),MATCH($D17,Alternativ2[#Headers],0))),"")</f>
        <v/>
      </c>
      <c r="BE17" s="2" t="str">
        <f>IFERROR(IF(BE$2&gt;Analyseperiode,"",INDEX(Alternativ2[#All],MATCH('Kontantstrøm alt. 2'!$C12,Alternativ2[[#All],[Komponent/Løsning 
(NB! Bruk unike navn)]],0),MATCH($D17,Alternativ2[#Headers],0))),"")</f>
        <v/>
      </c>
      <c r="BF17" s="2" t="str">
        <f>IFERROR(IF(BF$2&gt;Analyseperiode,"",INDEX(Alternativ2[#All],MATCH('Kontantstrøm alt. 2'!$C12,Alternativ2[[#All],[Komponent/Løsning 
(NB! Bruk unike navn)]],0),MATCH($D17,Alternativ2[#Headers],0))),"")</f>
        <v/>
      </c>
      <c r="BG17" s="2" t="str">
        <f>IFERROR(IF(BG$2&gt;Analyseperiode,"",INDEX(Alternativ2[#All],MATCH('Kontantstrøm alt. 2'!$C12,Alternativ2[[#All],[Komponent/Løsning 
(NB! Bruk unike navn)]],0),MATCH($D17,Alternativ2[#Headers],0))),"")</f>
        <v/>
      </c>
      <c r="BH17" s="2" t="str">
        <f>IFERROR(IF(BH$2&gt;Analyseperiode,"",INDEX(Alternativ2[#All],MATCH('Kontantstrøm alt. 2'!$C12,Alternativ2[[#All],[Komponent/Løsning 
(NB! Bruk unike navn)]],0),MATCH($D17,Alternativ2[#Headers],0))),"")</f>
        <v/>
      </c>
      <c r="BI17" s="2" t="str">
        <f>IFERROR(IF(BI$2&gt;Analyseperiode,"",INDEX(Alternativ2[#All],MATCH('Kontantstrøm alt. 2'!$C12,Alternativ2[[#All],[Komponent/Løsning 
(NB! Bruk unike navn)]],0),MATCH($D17,Alternativ2[#Headers],0))),"")</f>
        <v/>
      </c>
      <c r="BJ17" s="2" t="str">
        <f>IFERROR(IF(BJ$2&gt;Analyseperiode,"",INDEX(Alternativ2[#All],MATCH('Kontantstrøm alt. 2'!$C12,Alternativ2[[#All],[Komponent/Løsning 
(NB! Bruk unike navn)]],0),MATCH($D17,Alternativ2[#Headers],0))),"")</f>
        <v/>
      </c>
      <c r="BK17" s="2" t="str">
        <f>IFERROR(IF(BK$2&gt;Analyseperiode,"",INDEX(Alternativ2[#All],MATCH('Kontantstrøm alt. 2'!$C12,Alternativ2[[#All],[Komponent/Løsning 
(NB! Bruk unike navn)]],0),MATCH($D17,Alternativ2[#Headers],0))),"")</f>
        <v/>
      </c>
      <c r="BL17" s="2" t="str">
        <f>IFERROR(IF(BL$2&gt;Analyseperiode,"",INDEX(Alternativ2[#All],MATCH('Kontantstrøm alt. 2'!$C12,Alternativ2[[#All],[Komponent/Løsning 
(NB! Bruk unike navn)]],0),MATCH($D17,Alternativ2[#Headers],0))),"")</f>
        <v/>
      </c>
      <c r="BM17" s="2" t="str">
        <f>IFERROR(IF(BM$2&gt;Analyseperiode,"",INDEX(Alternativ2[#All],MATCH('Kontantstrøm alt. 2'!$C12,Alternativ2[[#All],[Komponent/Løsning 
(NB! Bruk unike navn)]],0),MATCH($D17,Alternativ2[#Headers],0))),"")</f>
        <v/>
      </c>
    </row>
    <row r="18" spans="1:65" x14ac:dyDescent="0.2">
      <c r="B18" s="9">
        <f ca="1">IFERROR(NPV(Kalkrente,OFFSET('Kontantstrøm alt. 2'!$F18,0,0,1,Analyseperiode)),0)</f>
        <v>0</v>
      </c>
      <c r="C18" s="4"/>
      <c r="D18" t="str">
        <f>Alternativ2[[#Headers],[6. Renholdskostnader]]</f>
        <v>6. Renholdskostnader</v>
      </c>
      <c r="E18" s="2"/>
      <c r="F18" s="2">
        <f ca="1">IFERROR(IF(F$2&gt;Analyseperiode,"",IF(MOD(F$2,ROUND(INDEX(Alternativ2[#All],MATCH('Kontantstrøm alt. 2'!$C12,Alternativ2[[#All],[Komponent/Løsning 
(NB! Bruk unike navn)]],0),MATCH($D18,Alternativ2[#Headers],0)+1),0))=0,INDEX(Alternativ2[#All],MATCH('Kontantstrøm alt. 2'!$C12,Alternativ2[[#All],[Komponent/Løsning 
(NB! Bruk unike navn)]],0),MATCH($D18,Alternativ2[#Headers],0)),0)),"")</f>
        <v>0</v>
      </c>
      <c r="G18" s="2">
        <f ca="1">IFERROR(IF(G$2&gt;Analyseperiode,"",IF(MOD(G$2,ROUND(INDEX(Alternativ2[#All],MATCH('Kontantstrøm alt. 2'!$C12,Alternativ2[[#All],[Komponent/Løsning 
(NB! Bruk unike navn)]],0),MATCH($D18,Alternativ2[#Headers],0)+1),0))=0,INDEX(Alternativ2[#All],MATCH('Kontantstrøm alt. 2'!$C12,Alternativ2[[#All],[Komponent/Løsning 
(NB! Bruk unike navn)]],0),MATCH($D18,Alternativ2[#Headers],0)),0)),"")</f>
        <v>0</v>
      </c>
      <c r="H18" s="2">
        <f ca="1">IFERROR(IF(H$2&gt;Analyseperiode,"",IF(MOD(H$2,ROUND(INDEX(Alternativ2[#All],MATCH('Kontantstrøm alt. 2'!$C12,Alternativ2[[#All],[Komponent/Løsning 
(NB! Bruk unike navn)]],0),MATCH($D18,Alternativ2[#Headers],0)+1),0))=0,INDEX(Alternativ2[#All],MATCH('Kontantstrøm alt. 2'!$C12,Alternativ2[[#All],[Komponent/Løsning 
(NB! Bruk unike navn)]],0),MATCH($D18,Alternativ2[#Headers],0)),0)),"")</f>
        <v>0</v>
      </c>
      <c r="I18" s="2">
        <f ca="1">IFERROR(IF(I$2&gt;Analyseperiode,"",IF(MOD(I$2,ROUND(INDEX(Alternativ2[#All],MATCH('Kontantstrøm alt. 2'!$C12,Alternativ2[[#All],[Komponent/Løsning 
(NB! Bruk unike navn)]],0),MATCH($D18,Alternativ2[#Headers],0)+1),0))=0,INDEX(Alternativ2[#All],MATCH('Kontantstrøm alt. 2'!$C12,Alternativ2[[#All],[Komponent/Løsning 
(NB! Bruk unike navn)]],0),MATCH($D18,Alternativ2[#Headers],0)),0)),"")</f>
        <v>0</v>
      </c>
      <c r="J18" s="2">
        <f ca="1">IFERROR(IF(J$2&gt;Analyseperiode,"",IF(MOD(J$2,ROUND(INDEX(Alternativ2[#All],MATCH('Kontantstrøm alt. 2'!$C12,Alternativ2[[#All],[Komponent/Løsning 
(NB! Bruk unike navn)]],0),MATCH($D18,Alternativ2[#Headers],0)+1),0))=0,INDEX(Alternativ2[#All],MATCH('Kontantstrøm alt. 2'!$C12,Alternativ2[[#All],[Komponent/Løsning 
(NB! Bruk unike navn)]],0),MATCH($D18,Alternativ2[#Headers],0)),0)),"")</f>
        <v>0</v>
      </c>
      <c r="K18" s="2">
        <f ca="1">IFERROR(IF(K$2&gt;Analyseperiode,"",IF(MOD(K$2,ROUND(INDEX(Alternativ2[#All],MATCH('Kontantstrøm alt. 2'!$C12,Alternativ2[[#All],[Komponent/Løsning 
(NB! Bruk unike navn)]],0),MATCH($D18,Alternativ2[#Headers],0)+1),0))=0,INDEX(Alternativ2[#All],MATCH('Kontantstrøm alt. 2'!$C12,Alternativ2[[#All],[Komponent/Løsning 
(NB! Bruk unike navn)]],0),MATCH($D18,Alternativ2[#Headers],0)),0)),"")</f>
        <v>0</v>
      </c>
      <c r="L18" s="2">
        <f ca="1">IFERROR(IF(L$2&gt;Analyseperiode,"",IF(MOD(L$2,ROUND(INDEX(Alternativ2[#All],MATCH('Kontantstrøm alt. 2'!$C12,Alternativ2[[#All],[Komponent/Løsning 
(NB! Bruk unike navn)]],0),MATCH($D18,Alternativ2[#Headers],0)+1),0))=0,INDEX(Alternativ2[#All],MATCH('Kontantstrøm alt. 2'!$C12,Alternativ2[[#All],[Komponent/Løsning 
(NB! Bruk unike navn)]],0),MATCH($D18,Alternativ2[#Headers],0)),0)),"")</f>
        <v>0</v>
      </c>
      <c r="M18" s="2">
        <f ca="1">IFERROR(IF(M$2&gt;Analyseperiode,"",IF(MOD(M$2,ROUND(INDEX(Alternativ2[#All],MATCH('Kontantstrøm alt. 2'!$C12,Alternativ2[[#All],[Komponent/Løsning 
(NB! Bruk unike navn)]],0),MATCH($D18,Alternativ2[#Headers],0)+1),0))=0,INDEX(Alternativ2[#All],MATCH('Kontantstrøm alt. 2'!$C12,Alternativ2[[#All],[Komponent/Løsning 
(NB! Bruk unike navn)]],0),MATCH($D18,Alternativ2[#Headers],0)),0)),"")</f>
        <v>0</v>
      </c>
      <c r="N18" s="2">
        <f ca="1">IFERROR(IF(N$2&gt;Analyseperiode,"",IF(MOD(N$2,ROUND(INDEX(Alternativ2[#All],MATCH('Kontantstrøm alt. 2'!$C12,Alternativ2[[#All],[Komponent/Løsning 
(NB! Bruk unike navn)]],0),MATCH($D18,Alternativ2[#Headers],0)+1),0))=0,INDEX(Alternativ2[#All],MATCH('Kontantstrøm alt. 2'!$C12,Alternativ2[[#All],[Komponent/Løsning 
(NB! Bruk unike navn)]],0),MATCH($D18,Alternativ2[#Headers],0)),0)),"")</f>
        <v>0</v>
      </c>
      <c r="O18" s="2">
        <f ca="1">IFERROR(IF(O$2&gt;Analyseperiode,"",IF(MOD(O$2,ROUND(INDEX(Alternativ2[#All],MATCH('Kontantstrøm alt. 2'!$C12,Alternativ2[[#All],[Komponent/Løsning 
(NB! Bruk unike navn)]],0),MATCH($D18,Alternativ2[#Headers],0)+1),0))=0,INDEX(Alternativ2[#All],MATCH('Kontantstrøm alt. 2'!$C12,Alternativ2[[#All],[Komponent/Løsning 
(NB! Bruk unike navn)]],0),MATCH($D18,Alternativ2[#Headers],0)),0)),"")</f>
        <v>0</v>
      </c>
      <c r="P18" s="2">
        <f ca="1">IFERROR(IF(P$2&gt;Analyseperiode,"",IF(MOD(P$2,ROUND(INDEX(Alternativ2[#All],MATCH('Kontantstrøm alt. 2'!$C12,Alternativ2[[#All],[Komponent/Løsning 
(NB! Bruk unike navn)]],0),MATCH($D18,Alternativ2[#Headers],0)+1),0))=0,INDEX(Alternativ2[#All],MATCH('Kontantstrøm alt. 2'!$C12,Alternativ2[[#All],[Komponent/Løsning 
(NB! Bruk unike navn)]],0),MATCH($D18,Alternativ2[#Headers],0)),0)),"")</f>
        <v>0</v>
      </c>
      <c r="Q18" s="2">
        <f ca="1">IFERROR(IF(Q$2&gt;Analyseperiode,"",IF(MOD(Q$2,ROUND(INDEX(Alternativ2[#All],MATCH('Kontantstrøm alt. 2'!$C12,Alternativ2[[#All],[Komponent/Løsning 
(NB! Bruk unike navn)]],0),MATCH($D18,Alternativ2[#Headers],0)+1),0))=0,INDEX(Alternativ2[#All],MATCH('Kontantstrøm alt. 2'!$C12,Alternativ2[[#All],[Komponent/Løsning 
(NB! Bruk unike navn)]],0),MATCH($D18,Alternativ2[#Headers],0)),0)),"")</f>
        <v>0</v>
      </c>
      <c r="R18" s="2">
        <f ca="1">IFERROR(IF(R$2&gt;Analyseperiode,"",IF(MOD(R$2,ROUND(INDEX(Alternativ2[#All],MATCH('Kontantstrøm alt. 2'!$C12,Alternativ2[[#All],[Komponent/Løsning 
(NB! Bruk unike navn)]],0),MATCH($D18,Alternativ2[#Headers],0)+1),0))=0,INDEX(Alternativ2[#All],MATCH('Kontantstrøm alt. 2'!$C12,Alternativ2[[#All],[Komponent/Løsning 
(NB! Bruk unike navn)]],0),MATCH($D18,Alternativ2[#Headers],0)),0)),"")</f>
        <v>0</v>
      </c>
      <c r="S18" s="2">
        <f ca="1">IFERROR(IF(S$2&gt;Analyseperiode,"",IF(MOD(S$2,ROUND(INDEX(Alternativ2[#All],MATCH('Kontantstrøm alt. 2'!$C12,Alternativ2[[#All],[Komponent/Løsning 
(NB! Bruk unike navn)]],0),MATCH($D18,Alternativ2[#Headers],0)+1),0))=0,INDEX(Alternativ2[#All],MATCH('Kontantstrøm alt. 2'!$C12,Alternativ2[[#All],[Komponent/Løsning 
(NB! Bruk unike navn)]],0),MATCH($D18,Alternativ2[#Headers],0)),0)),"")</f>
        <v>0</v>
      </c>
      <c r="T18" s="2">
        <f ca="1">IFERROR(IF(T$2&gt;Analyseperiode,"",IF(MOD(T$2,ROUND(INDEX(Alternativ2[#All],MATCH('Kontantstrøm alt. 2'!$C12,Alternativ2[[#All],[Komponent/Løsning 
(NB! Bruk unike navn)]],0),MATCH($D18,Alternativ2[#Headers],0)+1),0))=0,INDEX(Alternativ2[#All],MATCH('Kontantstrøm alt. 2'!$C12,Alternativ2[[#All],[Komponent/Løsning 
(NB! Bruk unike navn)]],0),MATCH($D18,Alternativ2[#Headers],0)),0)),"")</f>
        <v>0</v>
      </c>
      <c r="U18" s="2">
        <f ca="1">IFERROR(IF(U$2&gt;Analyseperiode,"",IF(MOD(U$2,ROUND(INDEX(Alternativ2[#All],MATCH('Kontantstrøm alt. 2'!$C12,Alternativ2[[#All],[Komponent/Løsning 
(NB! Bruk unike navn)]],0),MATCH($D18,Alternativ2[#Headers],0)+1),0))=0,INDEX(Alternativ2[#All],MATCH('Kontantstrøm alt. 2'!$C12,Alternativ2[[#All],[Komponent/Løsning 
(NB! Bruk unike navn)]],0),MATCH($D18,Alternativ2[#Headers],0)),0)),"")</f>
        <v>0</v>
      </c>
      <c r="V18" s="2">
        <f ca="1">IFERROR(IF(V$2&gt;Analyseperiode,"",IF(MOD(V$2,ROUND(INDEX(Alternativ2[#All],MATCH('Kontantstrøm alt. 2'!$C12,Alternativ2[[#All],[Komponent/Løsning 
(NB! Bruk unike navn)]],0),MATCH($D18,Alternativ2[#Headers],0)+1),0))=0,INDEX(Alternativ2[#All],MATCH('Kontantstrøm alt. 2'!$C12,Alternativ2[[#All],[Komponent/Løsning 
(NB! Bruk unike navn)]],0),MATCH($D18,Alternativ2[#Headers],0)),0)),"")</f>
        <v>0</v>
      </c>
      <c r="W18" s="2">
        <f ca="1">IFERROR(IF(W$2&gt;Analyseperiode,"",IF(MOD(W$2,ROUND(INDEX(Alternativ2[#All],MATCH('Kontantstrøm alt. 2'!$C12,Alternativ2[[#All],[Komponent/Løsning 
(NB! Bruk unike navn)]],0),MATCH($D18,Alternativ2[#Headers],0)+1),0))=0,INDEX(Alternativ2[#All],MATCH('Kontantstrøm alt. 2'!$C12,Alternativ2[[#All],[Komponent/Løsning 
(NB! Bruk unike navn)]],0),MATCH($D18,Alternativ2[#Headers],0)),0)),"")</f>
        <v>0</v>
      </c>
      <c r="X18" s="2">
        <f ca="1">IFERROR(IF(X$2&gt;Analyseperiode,"",IF(MOD(X$2,ROUND(INDEX(Alternativ2[#All],MATCH('Kontantstrøm alt. 2'!$C12,Alternativ2[[#All],[Komponent/Løsning 
(NB! Bruk unike navn)]],0),MATCH($D18,Alternativ2[#Headers],0)+1),0))=0,INDEX(Alternativ2[#All],MATCH('Kontantstrøm alt. 2'!$C12,Alternativ2[[#All],[Komponent/Løsning 
(NB! Bruk unike navn)]],0),MATCH($D18,Alternativ2[#Headers],0)),0)),"")</f>
        <v>0</v>
      </c>
      <c r="Y18" s="2">
        <f ca="1">IFERROR(IF(Y$2&gt;Analyseperiode,"",IF(MOD(Y$2,ROUND(INDEX(Alternativ2[#All],MATCH('Kontantstrøm alt. 2'!$C12,Alternativ2[[#All],[Komponent/Løsning 
(NB! Bruk unike navn)]],0),MATCH($D18,Alternativ2[#Headers],0)+1),0))=0,INDEX(Alternativ2[#All],MATCH('Kontantstrøm alt. 2'!$C12,Alternativ2[[#All],[Komponent/Løsning 
(NB! Bruk unike navn)]],0),MATCH($D18,Alternativ2[#Headers],0)),0)),"")</f>
        <v>0</v>
      </c>
      <c r="Z18" s="2">
        <f ca="1">IFERROR(IF(Z$2&gt;Analyseperiode,"",IF(MOD(Z$2,ROUND(INDEX(Alternativ2[#All],MATCH('Kontantstrøm alt. 2'!$C12,Alternativ2[[#All],[Komponent/Løsning 
(NB! Bruk unike navn)]],0),MATCH($D18,Alternativ2[#Headers],0)+1),0))=0,INDEX(Alternativ2[#All],MATCH('Kontantstrøm alt. 2'!$C12,Alternativ2[[#All],[Komponent/Løsning 
(NB! Bruk unike navn)]],0),MATCH($D18,Alternativ2[#Headers],0)),0)),"")</f>
        <v>0</v>
      </c>
      <c r="AA18" s="2">
        <f ca="1">IFERROR(IF(AA$2&gt;Analyseperiode,"",IF(MOD(AA$2,ROUND(INDEX(Alternativ2[#All],MATCH('Kontantstrøm alt. 2'!$C12,Alternativ2[[#All],[Komponent/Løsning 
(NB! Bruk unike navn)]],0),MATCH($D18,Alternativ2[#Headers],0)+1),0))=0,INDEX(Alternativ2[#All],MATCH('Kontantstrøm alt. 2'!$C12,Alternativ2[[#All],[Komponent/Løsning 
(NB! Bruk unike navn)]],0),MATCH($D18,Alternativ2[#Headers],0)),0)),"")</f>
        <v>0</v>
      </c>
      <c r="AB18" s="2">
        <f ca="1">IFERROR(IF(AB$2&gt;Analyseperiode,"",IF(MOD(AB$2,ROUND(INDEX(Alternativ2[#All],MATCH('Kontantstrøm alt. 2'!$C12,Alternativ2[[#All],[Komponent/Løsning 
(NB! Bruk unike navn)]],0),MATCH($D18,Alternativ2[#Headers],0)+1),0))=0,INDEX(Alternativ2[#All],MATCH('Kontantstrøm alt. 2'!$C12,Alternativ2[[#All],[Komponent/Løsning 
(NB! Bruk unike navn)]],0),MATCH($D18,Alternativ2[#Headers],0)),0)),"")</f>
        <v>0</v>
      </c>
      <c r="AC18" s="2">
        <f ca="1">IFERROR(IF(AC$2&gt;Analyseperiode,"",IF(MOD(AC$2,ROUND(INDEX(Alternativ2[#All],MATCH('Kontantstrøm alt. 2'!$C12,Alternativ2[[#All],[Komponent/Løsning 
(NB! Bruk unike navn)]],0),MATCH($D18,Alternativ2[#Headers],0)+1),0))=0,INDEX(Alternativ2[#All],MATCH('Kontantstrøm alt. 2'!$C12,Alternativ2[[#All],[Komponent/Løsning 
(NB! Bruk unike navn)]],0),MATCH($D18,Alternativ2[#Headers],0)),0)),"")</f>
        <v>0</v>
      </c>
      <c r="AD18" s="2">
        <f ca="1">IFERROR(IF(AD$2&gt;Analyseperiode,"",IF(MOD(AD$2,ROUND(INDEX(Alternativ2[#All],MATCH('Kontantstrøm alt. 2'!$C12,Alternativ2[[#All],[Komponent/Løsning 
(NB! Bruk unike navn)]],0),MATCH($D18,Alternativ2[#Headers],0)+1),0))=0,INDEX(Alternativ2[#All],MATCH('Kontantstrøm alt. 2'!$C12,Alternativ2[[#All],[Komponent/Løsning 
(NB! Bruk unike navn)]],0),MATCH($D18,Alternativ2[#Headers],0)),0)),"")</f>
        <v>0</v>
      </c>
      <c r="AE18" s="2">
        <f ca="1">IFERROR(IF(AE$2&gt;Analyseperiode,"",IF(MOD(AE$2,ROUND(INDEX(Alternativ2[#All],MATCH('Kontantstrøm alt. 2'!$C12,Alternativ2[[#All],[Komponent/Løsning 
(NB! Bruk unike navn)]],0),MATCH($D18,Alternativ2[#Headers],0)+1),0))=0,INDEX(Alternativ2[#All],MATCH('Kontantstrøm alt. 2'!$C12,Alternativ2[[#All],[Komponent/Løsning 
(NB! Bruk unike navn)]],0),MATCH($D18,Alternativ2[#Headers],0)),0)),"")</f>
        <v>0</v>
      </c>
      <c r="AF18" s="2">
        <f ca="1">IFERROR(IF(AF$2&gt;Analyseperiode,"",IF(MOD(AF$2,ROUND(INDEX(Alternativ2[#All],MATCH('Kontantstrøm alt. 2'!$C12,Alternativ2[[#All],[Komponent/Løsning 
(NB! Bruk unike navn)]],0),MATCH($D18,Alternativ2[#Headers],0)+1),0))=0,INDEX(Alternativ2[#All],MATCH('Kontantstrøm alt. 2'!$C12,Alternativ2[[#All],[Komponent/Løsning 
(NB! Bruk unike navn)]],0),MATCH($D18,Alternativ2[#Headers],0)),0)),"")</f>
        <v>0</v>
      </c>
      <c r="AG18" s="2">
        <f ca="1">IFERROR(IF(AG$2&gt;Analyseperiode,"",IF(MOD(AG$2,ROUND(INDEX(Alternativ2[#All],MATCH('Kontantstrøm alt. 2'!$C12,Alternativ2[[#All],[Komponent/Løsning 
(NB! Bruk unike navn)]],0),MATCH($D18,Alternativ2[#Headers],0)+1),0))=0,INDEX(Alternativ2[#All],MATCH('Kontantstrøm alt. 2'!$C12,Alternativ2[[#All],[Komponent/Løsning 
(NB! Bruk unike navn)]],0),MATCH($D18,Alternativ2[#Headers],0)),0)),"")</f>
        <v>0</v>
      </c>
      <c r="AH18" s="2">
        <f ca="1">IFERROR(IF(AH$2&gt;Analyseperiode,"",IF(MOD(AH$2,ROUND(INDEX(Alternativ2[#All],MATCH('Kontantstrøm alt. 2'!$C12,Alternativ2[[#All],[Komponent/Løsning 
(NB! Bruk unike navn)]],0),MATCH($D18,Alternativ2[#Headers],0)+1),0))=0,INDEX(Alternativ2[#All],MATCH('Kontantstrøm alt. 2'!$C12,Alternativ2[[#All],[Komponent/Løsning 
(NB! Bruk unike navn)]],0),MATCH($D18,Alternativ2[#Headers],0)),0)),"")</f>
        <v>0</v>
      </c>
      <c r="AI18" s="2">
        <f ca="1">IFERROR(IF(AI$2&gt;Analyseperiode,"",IF(MOD(AI$2,ROUND(INDEX(Alternativ2[#All],MATCH('Kontantstrøm alt. 2'!$C12,Alternativ2[[#All],[Komponent/Løsning 
(NB! Bruk unike navn)]],0),MATCH($D18,Alternativ2[#Headers],0)+1),0))=0,INDEX(Alternativ2[#All],MATCH('Kontantstrøm alt. 2'!$C12,Alternativ2[[#All],[Komponent/Løsning 
(NB! Bruk unike navn)]],0),MATCH($D18,Alternativ2[#Headers],0)),0)),"")</f>
        <v>0</v>
      </c>
      <c r="AJ18" s="2" t="str">
        <f>IFERROR(IF(AJ$2&gt;Analyseperiode,"",IF(MOD(AJ$2,ROUND(INDEX(Alternativ2[#All],MATCH('Kontantstrøm alt. 2'!$C12,Alternativ2[[#All],[Komponent/Løsning 
(NB! Bruk unike navn)]],0),MATCH($D18,Alternativ2[#Headers],0)+1),0))=0,INDEX(Alternativ2[#All],MATCH('Kontantstrøm alt. 2'!$C12,Alternativ2[[#All],[Komponent/Løsning 
(NB! Bruk unike navn)]],0),MATCH($D18,Alternativ2[#Headers],0)),0)),"")</f>
        <v/>
      </c>
      <c r="AK18" s="2" t="str">
        <f>IFERROR(IF(AK$2&gt;Analyseperiode,"",IF(MOD(AK$2,ROUND(INDEX(Alternativ2[#All],MATCH('Kontantstrøm alt. 2'!$C12,Alternativ2[[#All],[Komponent/Løsning 
(NB! Bruk unike navn)]],0),MATCH($D18,Alternativ2[#Headers],0)+1),0))=0,INDEX(Alternativ2[#All],MATCH('Kontantstrøm alt. 2'!$C12,Alternativ2[[#All],[Komponent/Løsning 
(NB! Bruk unike navn)]],0),MATCH($D18,Alternativ2[#Headers],0)),0)),"")</f>
        <v/>
      </c>
      <c r="AL18" s="2" t="str">
        <f>IFERROR(IF(AL$2&gt;Analyseperiode,"",IF(MOD(AL$2,ROUND(INDEX(Alternativ2[#All],MATCH('Kontantstrøm alt. 2'!$C12,Alternativ2[[#All],[Komponent/Løsning 
(NB! Bruk unike navn)]],0),MATCH($D18,Alternativ2[#Headers],0)+1),0))=0,INDEX(Alternativ2[#All],MATCH('Kontantstrøm alt. 2'!$C12,Alternativ2[[#All],[Komponent/Løsning 
(NB! Bruk unike navn)]],0),MATCH($D18,Alternativ2[#Headers],0)),0)),"")</f>
        <v/>
      </c>
      <c r="AM18" s="2" t="str">
        <f>IFERROR(IF(AM$2&gt;Analyseperiode,"",IF(MOD(AM$2,ROUND(INDEX(Alternativ2[#All],MATCH('Kontantstrøm alt. 2'!$C12,Alternativ2[[#All],[Komponent/Løsning 
(NB! Bruk unike navn)]],0),MATCH($D18,Alternativ2[#Headers],0)+1),0))=0,INDEX(Alternativ2[#All],MATCH('Kontantstrøm alt. 2'!$C12,Alternativ2[[#All],[Komponent/Løsning 
(NB! Bruk unike navn)]],0),MATCH($D18,Alternativ2[#Headers],0)),0)),"")</f>
        <v/>
      </c>
      <c r="AN18" s="2" t="str">
        <f>IFERROR(IF(AN$2&gt;Analyseperiode,"",IF(MOD(AN$2,ROUND(INDEX(Alternativ2[#All],MATCH('Kontantstrøm alt. 2'!$C12,Alternativ2[[#All],[Komponent/Løsning 
(NB! Bruk unike navn)]],0),MATCH($D18,Alternativ2[#Headers],0)+1),0))=0,INDEX(Alternativ2[#All],MATCH('Kontantstrøm alt. 2'!$C12,Alternativ2[[#All],[Komponent/Løsning 
(NB! Bruk unike navn)]],0),MATCH($D18,Alternativ2[#Headers],0)),0)),"")</f>
        <v/>
      </c>
      <c r="AO18" s="2" t="str">
        <f>IFERROR(IF(AO$2&gt;Analyseperiode,"",IF(MOD(AO$2,ROUND(INDEX(Alternativ2[#All],MATCH('Kontantstrøm alt. 2'!$C12,Alternativ2[[#All],[Komponent/Løsning 
(NB! Bruk unike navn)]],0),MATCH($D18,Alternativ2[#Headers],0)+1),0))=0,INDEX(Alternativ2[#All],MATCH('Kontantstrøm alt. 2'!$C12,Alternativ2[[#All],[Komponent/Løsning 
(NB! Bruk unike navn)]],0),MATCH($D18,Alternativ2[#Headers],0)),0)),"")</f>
        <v/>
      </c>
      <c r="AP18" s="2" t="str">
        <f>IFERROR(IF(AP$2&gt;Analyseperiode,"",IF(MOD(AP$2,ROUND(INDEX(Alternativ2[#All],MATCH('Kontantstrøm alt. 2'!$C12,Alternativ2[[#All],[Komponent/Løsning 
(NB! Bruk unike navn)]],0),MATCH($D18,Alternativ2[#Headers],0)+1),0))=0,INDEX(Alternativ2[#All],MATCH('Kontantstrøm alt. 2'!$C12,Alternativ2[[#All],[Komponent/Løsning 
(NB! Bruk unike navn)]],0),MATCH($D18,Alternativ2[#Headers],0)),0)),"")</f>
        <v/>
      </c>
      <c r="AQ18" s="2" t="str">
        <f>IFERROR(IF(AQ$2&gt;Analyseperiode,"",IF(MOD(AQ$2,ROUND(INDEX(Alternativ2[#All],MATCH('Kontantstrøm alt. 2'!$C12,Alternativ2[[#All],[Komponent/Løsning 
(NB! Bruk unike navn)]],0),MATCH($D18,Alternativ2[#Headers],0)+1),0))=0,INDEX(Alternativ2[#All],MATCH('Kontantstrøm alt. 2'!$C12,Alternativ2[[#All],[Komponent/Løsning 
(NB! Bruk unike navn)]],0),MATCH($D18,Alternativ2[#Headers],0)),0)),"")</f>
        <v/>
      </c>
      <c r="AR18" s="2" t="str">
        <f>IFERROR(IF(AR$2&gt;Analyseperiode,"",IF(MOD(AR$2,ROUND(INDEX(Alternativ2[#All],MATCH('Kontantstrøm alt. 2'!$C12,Alternativ2[[#All],[Komponent/Løsning 
(NB! Bruk unike navn)]],0),MATCH($D18,Alternativ2[#Headers],0)+1),0))=0,INDEX(Alternativ2[#All],MATCH('Kontantstrøm alt. 2'!$C12,Alternativ2[[#All],[Komponent/Løsning 
(NB! Bruk unike navn)]],0),MATCH($D18,Alternativ2[#Headers],0)),0)),"")</f>
        <v/>
      </c>
      <c r="AS18" s="2" t="str">
        <f>IFERROR(IF(AS$2&gt;Analyseperiode,"",IF(MOD(AS$2,ROUND(INDEX(Alternativ2[#All],MATCH('Kontantstrøm alt. 2'!$C12,Alternativ2[[#All],[Komponent/Løsning 
(NB! Bruk unike navn)]],0),MATCH($D18,Alternativ2[#Headers],0)+1),0))=0,INDEX(Alternativ2[#All],MATCH('Kontantstrøm alt. 2'!$C12,Alternativ2[[#All],[Komponent/Løsning 
(NB! Bruk unike navn)]],0),MATCH($D18,Alternativ2[#Headers],0)),0)),"")</f>
        <v/>
      </c>
      <c r="AT18" s="2" t="str">
        <f>IFERROR(IF(AT$2&gt;Analyseperiode,"",IF(MOD(AT$2,ROUND(INDEX(Alternativ2[#All],MATCH('Kontantstrøm alt. 2'!$C12,Alternativ2[[#All],[Komponent/Løsning 
(NB! Bruk unike navn)]],0),MATCH($D18,Alternativ2[#Headers],0)+1),0))=0,INDEX(Alternativ2[#All],MATCH('Kontantstrøm alt. 2'!$C12,Alternativ2[[#All],[Komponent/Løsning 
(NB! Bruk unike navn)]],0),MATCH($D18,Alternativ2[#Headers],0)),0)),"")</f>
        <v/>
      </c>
      <c r="AU18" s="2" t="str">
        <f>IFERROR(IF(AU$2&gt;Analyseperiode,"",IF(MOD(AU$2,ROUND(INDEX(Alternativ2[#All],MATCH('Kontantstrøm alt. 2'!$C12,Alternativ2[[#All],[Komponent/Løsning 
(NB! Bruk unike navn)]],0),MATCH($D18,Alternativ2[#Headers],0)+1),0))=0,INDEX(Alternativ2[#All],MATCH('Kontantstrøm alt. 2'!$C12,Alternativ2[[#All],[Komponent/Løsning 
(NB! Bruk unike navn)]],0),MATCH($D18,Alternativ2[#Headers],0)),0)),"")</f>
        <v/>
      </c>
      <c r="AV18" s="2" t="str">
        <f>IFERROR(IF(AV$2&gt;Analyseperiode,"",IF(MOD(AV$2,ROUND(INDEX(Alternativ2[#All],MATCH('Kontantstrøm alt. 2'!$C12,Alternativ2[[#All],[Komponent/Løsning 
(NB! Bruk unike navn)]],0),MATCH($D18,Alternativ2[#Headers],0)+1),0))=0,INDEX(Alternativ2[#All],MATCH('Kontantstrøm alt. 2'!$C12,Alternativ2[[#All],[Komponent/Løsning 
(NB! Bruk unike navn)]],0),MATCH($D18,Alternativ2[#Headers],0)),0)),"")</f>
        <v/>
      </c>
      <c r="AW18" s="2" t="str">
        <f>IFERROR(IF(AW$2&gt;Analyseperiode,"",IF(MOD(AW$2,ROUND(INDEX(Alternativ2[#All],MATCH('Kontantstrøm alt. 2'!$C12,Alternativ2[[#All],[Komponent/Løsning 
(NB! Bruk unike navn)]],0),MATCH($D18,Alternativ2[#Headers],0)+1),0))=0,INDEX(Alternativ2[#All],MATCH('Kontantstrøm alt. 2'!$C12,Alternativ2[[#All],[Komponent/Løsning 
(NB! Bruk unike navn)]],0),MATCH($D18,Alternativ2[#Headers],0)),0)),"")</f>
        <v/>
      </c>
      <c r="AX18" s="2" t="str">
        <f>IFERROR(IF(AX$2&gt;Analyseperiode,"",IF(MOD(AX$2,ROUND(INDEX(Alternativ2[#All],MATCH('Kontantstrøm alt. 2'!$C12,Alternativ2[[#All],[Komponent/Løsning 
(NB! Bruk unike navn)]],0),MATCH($D18,Alternativ2[#Headers],0)+1),0))=0,INDEX(Alternativ2[#All],MATCH('Kontantstrøm alt. 2'!$C12,Alternativ2[[#All],[Komponent/Løsning 
(NB! Bruk unike navn)]],0),MATCH($D18,Alternativ2[#Headers],0)),0)),"")</f>
        <v/>
      </c>
      <c r="AY18" s="2" t="str">
        <f>IFERROR(IF(AY$2&gt;Analyseperiode,"",IF(MOD(AY$2,ROUND(INDEX(Alternativ2[#All],MATCH('Kontantstrøm alt. 2'!$C12,Alternativ2[[#All],[Komponent/Løsning 
(NB! Bruk unike navn)]],0),MATCH($D18,Alternativ2[#Headers],0)+1),0))=0,INDEX(Alternativ2[#All],MATCH('Kontantstrøm alt. 2'!$C12,Alternativ2[[#All],[Komponent/Løsning 
(NB! Bruk unike navn)]],0),MATCH($D18,Alternativ2[#Headers],0)),0)),"")</f>
        <v/>
      </c>
      <c r="AZ18" s="2" t="str">
        <f>IFERROR(IF(AZ$2&gt;Analyseperiode,"",IF(MOD(AZ$2,ROUND(INDEX(Alternativ2[#All],MATCH('Kontantstrøm alt. 2'!$C12,Alternativ2[[#All],[Komponent/Løsning 
(NB! Bruk unike navn)]],0),MATCH($D18,Alternativ2[#Headers],0)+1),0))=0,INDEX(Alternativ2[#All],MATCH('Kontantstrøm alt. 2'!$C12,Alternativ2[[#All],[Komponent/Løsning 
(NB! Bruk unike navn)]],0),MATCH($D18,Alternativ2[#Headers],0)),0)),"")</f>
        <v/>
      </c>
      <c r="BA18" s="2" t="str">
        <f>IFERROR(IF(BA$2&gt;Analyseperiode,"",IF(MOD(BA$2,ROUND(INDEX(Alternativ2[#All],MATCH('Kontantstrøm alt. 2'!$C12,Alternativ2[[#All],[Komponent/Løsning 
(NB! Bruk unike navn)]],0),MATCH($D18,Alternativ2[#Headers],0)+1),0))=0,INDEX(Alternativ2[#All],MATCH('Kontantstrøm alt. 2'!$C12,Alternativ2[[#All],[Komponent/Løsning 
(NB! Bruk unike navn)]],0),MATCH($D18,Alternativ2[#Headers],0)),0)),"")</f>
        <v/>
      </c>
      <c r="BB18" s="2" t="str">
        <f>IFERROR(IF(BB$2&gt;Analyseperiode,"",IF(MOD(BB$2,ROUND(INDEX(Alternativ2[#All],MATCH('Kontantstrøm alt. 2'!$C12,Alternativ2[[#All],[Komponent/Løsning 
(NB! Bruk unike navn)]],0),MATCH($D18,Alternativ2[#Headers],0)+1),0))=0,INDEX(Alternativ2[#All],MATCH('Kontantstrøm alt. 2'!$C12,Alternativ2[[#All],[Komponent/Løsning 
(NB! Bruk unike navn)]],0),MATCH($D18,Alternativ2[#Headers],0)),0)),"")</f>
        <v/>
      </c>
      <c r="BC18" s="2" t="str">
        <f>IFERROR(IF(BC$2&gt;Analyseperiode,"",IF(MOD(BC$2,ROUND(INDEX(Alternativ2[#All],MATCH('Kontantstrøm alt. 2'!$C12,Alternativ2[[#All],[Komponent/Løsning 
(NB! Bruk unike navn)]],0),MATCH($D18,Alternativ2[#Headers],0)+1),0))=0,INDEX(Alternativ2[#All],MATCH('Kontantstrøm alt. 2'!$C12,Alternativ2[[#All],[Komponent/Løsning 
(NB! Bruk unike navn)]],0),MATCH($D18,Alternativ2[#Headers],0)),0)),"")</f>
        <v/>
      </c>
      <c r="BD18" s="2" t="str">
        <f>IFERROR(IF(BD$2&gt;Analyseperiode,"",IF(MOD(BD$2,ROUND(INDEX(Alternativ2[#All],MATCH('Kontantstrøm alt. 2'!$C12,Alternativ2[[#All],[Komponent/Løsning 
(NB! Bruk unike navn)]],0),MATCH($D18,Alternativ2[#Headers],0)+1),0))=0,INDEX(Alternativ2[#All],MATCH('Kontantstrøm alt. 2'!$C12,Alternativ2[[#All],[Komponent/Løsning 
(NB! Bruk unike navn)]],0),MATCH($D18,Alternativ2[#Headers],0)),0)),"")</f>
        <v/>
      </c>
      <c r="BE18" s="2" t="str">
        <f>IFERROR(IF(BE$2&gt;Analyseperiode,"",IF(MOD(BE$2,ROUND(INDEX(Alternativ2[#All],MATCH('Kontantstrøm alt. 2'!$C12,Alternativ2[[#All],[Komponent/Løsning 
(NB! Bruk unike navn)]],0),MATCH($D18,Alternativ2[#Headers],0)+1),0))=0,INDEX(Alternativ2[#All],MATCH('Kontantstrøm alt. 2'!$C12,Alternativ2[[#All],[Komponent/Løsning 
(NB! Bruk unike navn)]],0),MATCH($D18,Alternativ2[#Headers],0)),0)),"")</f>
        <v/>
      </c>
      <c r="BF18" s="2" t="str">
        <f>IFERROR(IF(BF$2&gt;Analyseperiode,"",IF(MOD(BF$2,ROUND(INDEX(Alternativ2[#All],MATCH('Kontantstrøm alt. 2'!$C12,Alternativ2[[#All],[Komponent/Løsning 
(NB! Bruk unike navn)]],0),MATCH($D18,Alternativ2[#Headers],0)+1),0))=0,INDEX(Alternativ2[#All],MATCH('Kontantstrøm alt. 2'!$C12,Alternativ2[[#All],[Komponent/Løsning 
(NB! Bruk unike navn)]],0),MATCH($D18,Alternativ2[#Headers],0)),0)),"")</f>
        <v/>
      </c>
      <c r="BG18" s="2" t="str">
        <f>IFERROR(IF(BG$2&gt;Analyseperiode,"",IF(MOD(BG$2,ROUND(INDEX(Alternativ2[#All],MATCH('Kontantstrøm alt. 2'!$C12,Alternativ2[[#All],[Komponent/Løsning 
(NB! Bruk unike navn)]],0),MATCH($D18,Alternativ2[#Headers],0)+1),0))=0,INDEX(Alternativ2[#All],MATCH('Kontantstrøm alt. 2'!$C12,Alternativ2[[#All],[Komponent/Løsning 
(NB! Bruk unike navn)]],0),MATCH($D18,Alternativ2[#Headers],0)),0)),"")</f>
        <v/>
      </c>
      <c r="BH18" s="2" t="str">
        <f>IFERROR(IF(BH$2&gt;Analyseperiode,"",IF(MOD(BH$2,ROUND(INDEX(Alternativ2[#All],MATCH('Kontantstrøm alt. 2'!$C12,Alternativ2[[#All],[Komponent/Løsning 
(NB! Bruk unike navn)]],0),MATCH($D18,Alternativ2[#Headers],0)+1),0))=0,INDEX(Alternativ2[#All],MATCH('Kontantstrøm alt. 2'!$C12,Alternativ2[[#All],[Komponent/Løsning 
(NB! Bruk unike navn)]],0),MATCH($D18,Alternativ2[#Headers],0)),0)),"")</f>
        <v/>
      </c>
      <c r="BI18" s="2" t="str">
        <f>IFERROR(IF(BI$2&gt;Analyseperiode,"",IF(MOD(BI$2,ROUND(INDEX(Alternativ2[#All],MATCH('Kontantstrøm alt. 2'!$C12,Alternativ2[[#All],[Komponent/Løsning 
(NB! Bruk unike navn)]],0),MATCH($D18,Alternativ2[#Headers],0)+1),0))=0,INDEX(Alternativ2[#All],MATCH('Kontantstrøm alt. 2'!$C12,Alternativ2[[#All],[Komponent/Løsning 
(NB! Bruk unike navn)]],0),MATCH($D18,Alternativ2[#Headers],0)),0)),"")</f>
        <v/>
      </c>
      <c r="BJ18" s="2" t="str">
        <f>IFERROR(IF(BJ$2&gt;Analyseperiode,"",IF(MOD(BJ$2,ROUND(INDEX(Alternativ2[#All],MATCH('Kontantstrøm alt. 2'!$C12,Alternativ2[[#All],[Komponent/Løsning 
(NB! Bruk unike navn)]],0),MATCH($D18,Alternativ2[#Headers],0)+1),0))=0,INDEX(Alternativ2[#All],MATCH('Kontantstrøm alt. 2'!$C12,Alternativ2[[#All],[Komponent/Løsning 
(NB! Bruk unike navn)]],0),MATCH($D18,Alternativ2[#Headers],0)),0)),"")</f>
        <v/>
      </c>
      <c r="BK18" s="2" t="str">
        <f>IFERROR(IF(BK$2&gt;Analyseperiode,"",IF(MOD(BK$2,ROUND(INDEX(Alternativ2[#All],MATCH('Kontantstrøm alt. 2'!$C12,Alternativ2[[#All],[Komponent/Løsning 
(NB! Bruk unike navn)]],0),MATCH($D18,Alternativ2[#Headers],0)+1),0))=0,INDEX(Alternativ2[#All],MATCH('Kontantstrøm alt. 2'!$C12,Alternativ2[[#All],[Komponent/Løsning 
(NB! Bruk unike navn)]],0),MATCH($D18,Alternativ2[#Headers],0)),0)),"")</f>
        <v/>
      </c>
      <c r="BL18" s="2" t="str">
        <f>IFERROR(IF(BL$2&gt;Analyseperiode,"",IF(MOD(BL$2,ROUND(INDEX(Alternativ2[#All],MATCH('Kontantstrøm alt. 2'!$C12,Alternativ2[[#All],[Komponent/Løsning 
(NB! Bruk unike navn)]],0),MATCH($D18,Alternativ2[#Headers],0)+1),0))=0,INDEX(Alternativ2[#All],MATCH('Kontantstrøm alt. 2'!$C12,Alternativ2[[#All],[Komponent/Løsning 
(NB! Bruk unike navn)]],0),MATCH($D18,Alternativ2[#Headers],0)),0)),"")</f>
        <v/>
      </c>
      <c r="BM18" s="2" t="str">
        <f>IFERROR(IF(BM$2&gt;Analyseperiode,"",IF(MOD(BM$2,ROUND(INDEX(Alternativ2[#All],MATCH('Kontantstrøm alt. 2'!$C12,Alternativ2[[#All],[Komponent/Løsning 
(NB! Bruk unike navn)]],0),MATCH($D18,Alternativ2[#Headers],0)+1),0))=0,INDEX(Alternativ2[#All],MATCH('Kontantstrøm alt. 2'!$C12,Alternativ2[[#All],[Komponent/Løsning 
(NB! Bruk unike navn)]],0),MATCH($D18,Alternativ2[#Headers],0)),0)),"")</f>
        <v/>
      </c>
    </row>
    <row r="19" spans="1:65" x14ac:dyDescent="0.2">
      <c r="B19" s="10">
        <f ca="1">IFERROR(NPV(Kalkrente,OFFSET('Kontantstrøm alt. 2'!$F19,0,0,1,Analyseperiode)),0)</f>
        <v>-184991.2007840522</v>
      </c>
      <c r="C19" s="4"/>
      <c r="D19" s="4" t="s">
        <v>36</v>
      </c>
      <c r="E19" s="2"/>
      <c r="F19" s="2">
        <f>IFERROR(IF(F$2&gt;Analyseperiode,"",IF(F$2=Analyseperiode,-((INDEX(Alternativ2[#All],MATCH('Kontantstrøm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G19" s="2">
        <f>IFERROR(IF(G$2&gt;Analyseperiode,"",IF(G$2=Analyseperiode,-((INDEX(Alternativ2[#All],MATCH('Kontantstrøm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H19" s="2">
        <f>IFERROR(IF(H$2&gt;Analyseperiode,"",IF(H$2=Analyseperiode,-((INDEX(Alternativ2[#All],MATCH('Kontantstrøm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I19" s="2">
        <f>IFERROR(IF(I$2&gt;Analyseperiode,"",IF(I$2=Analyseperiode,-((INDEX(Alternativ2[#All],MATCH('Kontantstrøm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J19" s="2">
        <f>IFERROR(IF(J$2&gt;Analyseperiode,"",IF(J$2=Analyseperiode,-((INDEX(Alternativ2[#All],MATCH('Kontantstrøm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K19" s="2">
        <f>IFERROR(IF(K$2&gt;Analyseperiode,"",IF(K$2=Analyseperiode,-((INDEX(Alternativ2[#All],MATCH('Kontantstrøm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L19" s="2">
        <f>IFERROR(IF(L$2&gt;Analyseperiode,"",IF(L$2=Analyseperiode,-((INDEX(Alternativ2[#All],MATCH('Kontantstrøm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M19" s="2">
        <f>IFERROR(IF(M$2&gt;Analyseperiode,"",IF(M$2=Analyseperiode,-((INDEX(Alternativ2[#All],MATCH('Kontantstrøm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N19" s="2">
        <f>IFERROR(IF(N$2&gt;Analyseperiode,"",IF(N$2=Analyseperiode,-((INDEX(Alternativ2[#All],MATCH('Kontantstrøm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O19" s="2">
        <f>IFERROR(IF(O$2&gt;Analyseperiode,"",IF(O$2=Analyseperiode,-((INDEX(Alternativ2[#All],MATCH('Kontantstrøm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P19" s="2">
        <f>IFERROR(IF(P$2&gt;Analyseperiode,"",IF(P$2=Analyseperiode,-((INDEX(Alternativ2[#All],MATCH('Kontantstrøm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Q19" s="2">
        <f>IFERROR(IF(Q$2&gt;Analyseperiode,"",IF(Q$2=Analyseperiode,-((INDEX(Alternativ2[#All],MATCH('Kontantstrøm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R19" s="2">
        <f>IFERROR(IF(R$2&gt;Analyseperiode,"",IF(R$2=Analyseperiode,-((INDEX(Alternativ2[#All],MATCH('Kontantstrøm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S19" s="2">
        <f>IFERROR(IF(S$2&gt;Analyseperiode,"",IF(S$2=Analyseperiode,-((INDEX(Alternativ2[#All],MATCH('Kontantstrøm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T19" s="2">
        <f>IFERROR(IF(T$2&gt;Analyseperiode,"",IF(T$2=Analyseperiode,-((INDEX(Alternativ2[#All],MATCH('Kontantstrøm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U19" s="2">
        <f>IFERROR(IF(U$2&gt;Analyseperiode,"",IF(U$2=Analyseperiode,-((INDEX(Alternativ2[#All],MATCH('Kontantstrøm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V19" s="2">
        <f>IFERROR(IF(V$2&gt;Analyseperiode,"",IF(V$2=Analyseperiode,-((INDEX(Alternativ2[#All],MATCH('Kontantstrøm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W19" s="2">
        <f>IFERROR(IF(W$2&gt;Analyseperiode,"",IF(W$2=Analyseperiode,-((INDEX(Alternativ2[#All],MATCH('Kontantstrøm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X19" s="2">
        <f>IFERROR(IF(X$2&gt;Analyseperiode,"",IF(X$2=Analyseperiode,-((INDEX(Alternativ2[#All],MATCH('Kontantstrøm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Y19" s="2">
        <f>IFERROR(IF(Y$2&gt;Analyseperiode,"",IF(Y$2=Analyseperiode,-((INDEX(Alternativ2[#All],MATCH('Kontantstrøm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Z19" s="2">
        <f>IFERROR(IF(Z$2&gt;Analyseperiode,"",IF(Z$2=Analyseperiode,-((INDEX(Alternativ2[#All],MATCH('Kontantstrøm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A19" s="2">
        <f>IFERROR(IF(AA$2&gt;Analyseperiode,"",IF(AA$2=Analyseperiode,-((INDEX(Alternativ2[#All],MATCH('Kontantstrøm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B19" s="2">
        <f>IFERROR(IF(AB$2&gt;Analyseperiode,"",IF(AB$2=Analyseperiode,-((INDEX(Alternativ2[#All],MATCH('Kontantstrøm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C19" s="2">
        <f>IFERROR(IF(AC$2&gt;Analyseperiode,"",IF(AC$2=Analyseperiode,-((INDEX(Alternativ2[#All],MATCH('Kontantstrøm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D19" s="2">
        <f>IFERROR(IF(AD$2&gt;Analyseperiode,"",IF(AD$2=Analyseperiode,-((INDEX(Alternativ2[#All],MATCH('Kontantstrøm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E19" s="2">
        <f>IFERROR(IF(AE$2&gt;Analyseperiode,"",IF(AE$2=Analyseperiode,-((INDEX(Alternativ2[#All],MATCH('Kontantstrøm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F19" s="2">
        <f>IFERROR(IF(AF$2&gt;Analyseperiode,"",IF(AF$2=Analyseperiode,-((INDEX(Alternativ2[#All],MATCH('Kontantstrøm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G19" s="2">
        <f>IFERROR(IF(AG$2&gt;Analyseperiode,"",IF(AG$2=Analyseperiode,-((INDEX(Alternativ2[#All],MATCH('Kontantstrøm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H19" s="2">
        <f>IFERROR(IF(AH$2&gt;Analyseperiode,"",IF(AH$2=Analyseperiode,-((INDEX(Alternativ2[#All],MATCH('Kontantstrøm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0</v>
      </c>
      <c r="AI19" s="2">
        <f ca="1">IFERROR(IF(AI$2&gt;Analyseperiode,"",IF(AI$2=Analyseperiode,-((INDEX(Alternativ2[#All],MATCH('Kontantstrøm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-600000</v>
      </c>
      <c r="AJ19" s="2" t="str">
        <f>IFERROR(IF(AJ$2&gt;Analyseperiode,"",IF(AJ$2=Analyseperiode,-((INDEX(Alternativ2[#All],MATCH('Kontantstrøm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K19" s="2" t="str">
        <f>IFERROR(IF(AK$2&gt;Analyseperiode,"",IF(AK$2=Analyseperiode,-((INDEX(Alternativ2[#All],MATCH('Kontantstrøm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L19" s="2" t="str">
        <f>IFERROR(IF(AL$2&gt;Analyseperiode,"",IF(AL$2=Analyseperiode,-((INDEX(Alternativ2[#All],MATCH('Kontantstrøm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M19" s="2" t="str">
        <f>IFERROR(IF(AM$2&gt;Analyseperiode,"",IF(AM$2=Analyseperiode,-((INDEX(Alternativ2[#All],MATCH('Kontantstrøm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N19" s="2" t="str">
        <f>IFERROR(IF(AN$2&gt;Analyseperiode,"",IF(AN$2=Analyseperiode,-((INDEX(Alternativ2[#All],MATCH('Kontantstrøm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O19" s="2" t="str">
        <f>IFERROR(IF(AO$2&gt;Analyseperiode,"",IF(AO$2=Analyseperiode,-((INDEX(Alternativ2[#All],MATCH('Kontantstrøm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P19" s="2" t="str">
        <f>IFERROR(IF(AP$2&gt;Analyseperiode,"",IF(AP$2=Analyseperiode,-((INDEX(Alternativ2[#All],MATCH('Kontantstrøm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Q19" s="2" t="str">
        <f>IFERROR(IF(AQ$2&gt;Analyseperiode,"",IF(AQ$2=Analyseperiode,-((INDEX(Alternativ2[#All],MATCH('Kontantstrøm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R19" s="2" t="str">
        <f>IFERROR(IF(AR$2&gt;Analyseperiode,"",IF(AR$2=Analyseperiode,-((INDEX(Alternativ2[#All],MATCH('Kontantstrøm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S19" s="2" t="str">
        <f>IFERROR(IF(AS$2&gt;Analyseperiode,"",IF(AS$2=Analyseperiode,-((INDEX(Alternativ2[#All],MATCH('Kontantstrøm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T19" s="2" t="str">
        <f>IFERROR(IF(AT$2&gt;Analyseperiode,"",IF(AT$2=Analyseperiode,-((INDEX(Alternativ2[#All],MATCH('Kontantstrøm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U19" s="2" t="str">
        <f>IFERROR(IF(AU$2&gt;Analyseperiode,"",IF(AU$2=Analyseperiode,-((INDEX(Alternativ2[#All],MATCH('Kontantstrøm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V19" s="2" t="str">
        <f>IFERROR(IF(AV$2&gt;Analyseperiode,"",IF(AV$2=Analyseperiode,-((INDEX(Alternativ2[#All],MATCH('Kontantstrøm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W19" s="2" t="str">
        <f>IFERROR(IF(AW$2&gt;Analyseperiode,"",IF(AW$2=Analyseperiode,-((INDEX(Alternativ2[#All],MATCH('Kontantstrøm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X19" s="2" t="str">
        <f>IFERROR(IF(AX$2&gt;Analyseperiode,"",IF(AX$2=Analyseperiode,-((INDEX(Alternativ2[#All],MATCH('Kontantstrøm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Y19" s="2" t="str">
        <f>IFERROR(IF(AY$2&gt;Analyseperiode,"",IF(AY$2=Analyseperiode,-((INDEX(Alternativ2[#All],MATCH('Kontantstrøm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AZ19" s="2" t="str">
        <f>IFERROR(IF(AZ$2&gt;Analyseperiode,"",IF(AZ$2=Analyseperiode,-((INDEX(Alternativ2[#All],MATCH('Kontantstrøm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A19" s="2" t="str">
        <f>IFERROR(IF(BA$2&gt;Analyseperiode,"",IF(BA$2=Analyseperiode,-((INDEX(Alternativ2[#All],MATCH('Kontantstrøm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B19" s="2" t="str">
        <f>IFERROR(IF(BB$2&gt;Analyseperiode,"",IF(BB$2=Analyseperiode,-((INDEX(Alternativ2[#All],MATCH('Kontantstrøm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C19" s="2" t="str">
        <f>IFERROR(IF(BC$2&gt;Analyseperiode,"",IF(BC$2=Analyseperiode,-((INDEX(Alternativ2[#All],MATCH('Kontantstrøm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D19" s="2" t="str">
        <f>IFERROR(IF(BD$2&gt;Analyseperiode,"",IF(BD$2=Analyseperiode,-((INDEX(Alternativ2[#All],MATCH('Kontantstrøm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E19" s="2" t="str">
        <f>IFERROR(IF(BE$2&gt;Analyseperiode,"",IF(BE$2=Analyseperiode,-((INDEX(Alternativ2[#All],MATCH('Kontantstrøm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F19" s="2" t="str">
        <f>IFERROR(IF(BF$2&gt;Analyseperiode,"",IF(BF$2=Analyseperiode,-((INDEX(Alternativ2[#All],MATCH('Kontantstrøm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G19" s="2" t="str">
        <f>IFERROR(IF(BG$2&gt;Analyseperiode,"",IF(BG$2=Analyseperiode,-((INDEX(Alternativ2[#All],MATCH('Kontantstrøm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H19" s="2" t="str">
        <f>IFERROR(IF(BH$2&gt;Analyseperiode,"",IF(BH$2=Analyseperiode,-((INDEX(Alternativ2[#All],MATCH('Kontantstrøm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I19" s="2" t="str">
        <f>IFERROR(IF(BI$2&gt;Analyseperiode,"",IF(BI$2=Analyseperiode,-((INDEX(Alternativ2[#All],MATCH('Kontantstrøm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J19" s="2" t="str">
        <f>IFERROR(IF(BJ$2&gt;Analyseperiode,"",IF(BJ$2=Analyseperiode,-((INDEX(Alternativ2[#All],MATCH('Kontantstrøm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K19" s="2" t="str">
        <f>IFERROR(IF(BK$2&gt;Analyseperiode,"",IF(BK$2=Analyseperiode,-((INDEX(Alternativ2[#All],MATCH('Kontantstrøm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L19" s="2" t="str">
        <f>IFERROR(IF(BL$2&gt;Analyseperiode,"",IF(BL$2=Analyseperiode,-((INDEX(Alternativ2[#All],MATCH('Kontantstrøm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c r="BM19" s="2" t="str">
        <f>IFERROR(IF(BM$2&gt;Analyseperiode,"",IF(BM$2=Analyseperiode,-((INDEX(Alternativ2[#All],MATCH('Kontantstrøm alt. 2'!$C12,Alternativ2[[#All],[Komponent/Løsning 
(NB! Bruk unike navn)]],0),MATCH($D15,Alternativ2[#Headers],0)+1))-(Analyseperiode/(INDEX(Alternativ2[#All],MATCH('Kontantstrøm alt. 2'!$C12,Alternativ2[[#All],[Komponent/Løsning 
(NB! Bruk unike navn)]],0),MATCH($D15,Alternativ2[#Headers],0)+1))-ROUNDDOWN(Analyseperiode/(INDEX(Alternativ2[#All],MATCH('Kontantstrøm alt. 2'!$C12,Alternativ2[[#All],[Komponent/Løsning 
(NB! Bruk unike navn)]],0),MATCH($D15,Alternativ2[#Headers],0)+1)),0))*(INDEX(Alternativ2[#All],MATCH('Kontantstrøm alt. 2'!$C12,Alternativ2[[#All],[Komponent/Løsning 
(NB! Bruk unike navn)]],0),MATCH($D15,Alternativ2[#Headers],0)+1)))*((INDEX(Alternativ2[#All],MATCH('Kontantstrøm alt. 2'!$C12,Alternativ2[[#All],[Komponent/Løsning 
(NB! Bruk unike navn)]],0),MATCH($D15,Alternativ2[#Headers],0)))/(INDEX(Alternativ2[#All],MATCH('Kontantstrøm alt. 2'!$C12,Alternativ2[[#All],[Komponent/Løsning 
(NB! Bruk unike navn)]],0),MATCH($D15,Alternativ2[#Headers],0)+1))),0)),"")</f>
        <v/>
      </c>
    </row>
    <row r="20" spans="1:65" x14ac:dyDescent="0.2">
      <c r="B20" s="11">
        <f ca="1">SUM(B12:B19)</f>
        <v>3071954.4751721653</v>
      </c>
      <c r="C20" s="5"/>
      <c r="D20" s="5" t="s">
        <v>37</v>
      </c>
      <c r="E20" s="6">
        <f ca="1">SUM(E12:E19)</f>
        <v>750000</v>
      </c>
      <c r="F20" s="6">
        <f t="shared" ref="F20:BM20" ca="1" si="2">SUM(F12:F19)</f>
        <v>127784</v>
      </c>
      <c r="G20" s="6">
        <f t="shared" ca="1" si="2"/>
        <v>127784</v>
      </c>
      <c r="H20" s="6">
        <f t="shared" ca="1" si="2"/>
        <v>127784</v>
      </c>
      <c r="I20" s="6">
        <f t="shared" ca="1" si="2"/>
        <v>127784</v>
      </c>
      <c r="J20" s="6">
        <f t="shared" ca="1" si="2"/>
        <v>132784</v>
      </c>
      <c r="K20" s="6">
        <f t="shared" ca="1" si="2"/>
        <v>127784</v>
      </c>
      <c r="L20" s="6">
        <f t="shared" ca="1" si="2"/>
        <v>127784</v>
      </c>
      <c r="M20" s="6">
        <f t="shared" ca="1" si="2"/>
        <v>127784</v>
      </c>
      <c r="N20" s="6">
        <f t="shared" ca="1" si="2"/>
        <v>127784</v>
      </c>
      <c r="O20" s="6">
        <f t="shared" ca="1" si="2"/>
        <v>132784</v>
      </c>
      <c r="P20" s="6">
        <f t="shared" ca="1" si="2"/>
        <v>127784</v>
      </c>
      <c r="Q20" s="6">
        <f t="shared" ca="1" si="2"/>
        <v>127784</v>
      </c>
      <c r="R20" s="6">
        <f t="shared" ca="1" si="2"/>
        <v>127784</v>
      </c>
      <c r="S20" s="6">
        <f t="shared" ca="1" si="2"/>
        <v>127784</v>
      </c>
      <c r="T20" s="6">
        <f t="shared" ca="1" si="2"/>
        <v>132784</v>
      </c>
      <c r="U20" s="6">
        <f t="shared" ca="1" si="2"/>
        <v>127784</v>
      </c>
      <c r="V20" s="6">
        <f t="shared" ca="1" si="2"/>
        <v>127784</v>
      </c>
      <c r="W20" s="6">
        <f t="shared" ca="1" si="2"/>
        <v>127784</v>
      </c>
      <c r="X20" s="6">
        <f t="shared" ca="1" si="2"/>
        <v>127784</v>
      </c>
      <c r="Y20" s="6">
        <f t="shared" ca="1" si="2"/>
        <v>132784</v>
      </c>
      <c r="Z20" s="6">
        <f t="shared" ca="1" si="2"/>
        <v>127784</v>
      </c>
      <c r="AA20" s="6">
        <f t="shared" ca="1" si="2"/>
        <v>127784</v>
      </c>
      <c r="AB20" s="6">
        <f t="shared" ca="1" si="2"/>
        <v>127784</v>
      </c>
      <c r="AC20" s="6">
        <f t="shared" ca="1" si="2"/>
        <v>127784</v>
      </c>
      <c r="AD20" s="6">
        <f t="shared" ca="1" si="2"/>
        <v>882784</v>
      </c>
      <c r="AE20" s="6">
        <f t="shared" ca="1" si="2"/>
        <v>127784</v>
      </c>
      <c r="AF20" s="6">
        <f t="shared" ca="1" si="2"/>
        <v>127784</v>
      </c>
      <c r="AG20" s="6">
        <f t="shared" ca="1" si="2"/>
        <v>127784</v>
      </c>
      <c r="AH20" s="6">
        <f t="shared" ca="1" si="2"/>
        <v>127784</v>
      </c>
      <c r="AI20" s="6">
        <f t="shared" ca="1" si="2"/>
        <v>-467216</v>
      </c>
      <c r="AJ20" s="6">
        <f t="shared" si="2"/>
        <v>0</v>
      </c>
      <c r="AK20" s="6">
        <f t="shared" si="2"/>
        <v>0</v>
      </c>
      <c r="AL20" s="6">
        <f t="shared" si="2"/>
        <v>0</v>
      </c>
      <c r="AM20" s="6">
        <f t="shared" si="2"/>
        <v>0</v>
      </c>
      <c r="AN20" s="6">
        <f t="shared" si="2"/>
        <v>0</v>
      </c>
      <c r="AO20" s="6">
        <f t="shared" si="2"/>
        <v>0</v>
      </c>
      <c r="AP20" s="6">
        <f t="shared" si="2"/>
        <v>0</v>
      </c>
      <c r="AQ20" s="6">
        <f t="shared" si="2"/>
        <v>0</v>
      </c>
      <c r="AR20" s="6">
        <f t="shared" si="2"/>
        <v>0</v>
      </c>
      <c r="AS20" s="6">
        <f t="shared" si="2"/>
        <v>0</v>
      </c>
      <c r="AT20" s="6">
        <f t="shared" si="2"/>
        <v>0</v>
      </c>
      <c r="AU20" s="6">
        <f t="shared" si="2"/>
        <v>0</v>
      </c>
      <c r="AV20" s="6">
        <f t="shared" si="2"/>
        <v>0</v>
      </c>
      <c r="AW20" s="6">
        <f t="shared" si="2"/>
        <v>0</v>
      </c>
      <c r="AX20" s="6">
        <f t="shared" si="2"/>
        <v>0</v>
      </c>
      <c r="AY20" s="6">
        <f t="shared" si="2"/>
        <v>0</v>
      </c>
      <c r="AZ20" s="6">
        <f t="shared" si="2"/>
        <v>0</v>
      </c>
      <c r="BA20" s="6">
        <f t="shared" si="2"/>
        <v>0</v>
      </c>
      <c r="BB20" s="6">
        <f t="shared" si="2"/>
        <v>0</v>
      </c>
      <c r="BC20" s="6">
        <f t="shared" si="2"/>
        <v>0</v>
      </c>
      <c r="BD20" s="6">
        <f t="shared" si="2"/>
        <v>0</v>
      </c>
      <c r="BE20" s="6">
        <f t="shared" si="2"/>
        <v>0</v>
      </c>
      <c r="BF20" s="6">
        <f t="shared" si="2"/>
        <v>0</v>
      </c>
      <c r="BG20" s="6">
        <f t="shared" si="2"/>
        <v>0</v>
      </c>
      <c r="BH20" s="6">
        <f t="shared" si="2"/>
        <v>0</v>
      </c>
      <c r="BI20" s="6">
        <f t="shared" si="2"/>
        <v>0</v>
      </c>
      <c r="BJ20" s="6">
        <f t="shared" si="2"/>
        <v>0</v>
      </c>
      <c r="BK20" s="6">
        <f t="shared" si="2"/>
        <v>0</v>
      </c>
      <c r="BL20" s="6">
        <f t="shared" si="2"/>
        <v>0</v>
      </c>
      <c r="BM20" s="6">
        <f t="shared" si="2"/>
        <v>0</v>
      </c>
    </row>
    <row r="21" spans="1:65" x14ac:dyDescent="0.2">
      <c r="A21">
        <v>3</v>
      </c>
      <c r="B21" s="8" t="str">
        <f t="shared" ref="B21" ca="1" si="3">E21</f>
        <v/>
      </c>
      <c r="C21" s="4" t="str">
        <f ca="1">IF(OFFSET(Alternativ2[[#Headers],[Komponent/Løsning 
(NB! Bruk unike navn)]],A21,0)="","",OFFSET(Alternativ2[[#Headers],[Komponent/Løsning 
(NB! Bruk unike navn)]],A21,0))</f>
        <v/>
      </c>
      <c r="D21" t="str">
        <f>Alternativ2[[#Headers],[1. Anskaffelseskostnad (Engangskostnad)]]</f>
        <v>1. Anskaffelseskostnad (Engangskostnad)</v>
      </c>
      <c r="E21" s="2" t="str">
        <f ca="1">IFERROR(INDEX(Alternativ2[#All],MATCH('Kontantstrøm alt. 2'!$C21,Alternativ2[[#All],[Komponent/Løsning 
(NB! Bruk unike navn)]],0),MATCH($D21,Alternativ2[#Headers],0)),"")</f>
        <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x14ac:dyDescent="0.2">
      <c r="B22" s="9">
        <f ca="1">IFERROR(NPV(Kalkrente,OFFSET('Kontantstrøm alt. 2'!$F22,0,0,1,Analyseperiode)),0)</f>
        <v>0</v>
      </c>
      <c r="C22" s="4"/>
      <c r="D22" t="str">
        <f>Alternativ2[[#Headers],[3.1. Drift]]</f>
        <v>3.1. Drift</v>
      </c>
      <c r="F22" s="2" t="str">
        <f ca="1">IFERROR(IF(F$2&gt;Analyseperiode,"",IF(MOD(F$2,ROUND(INDEX(Alternativ2[#All],MATCH('Kontantstrøm alt. 2'!$C21,Alternativ2[[#All],[Komponent/Løsning 
(NB! Bruk unike navn)]],0),MATCH($D22,Alternativ2[#Headers],0)+1),0))=0,INDEX(Alternativ2[#All],MATCH('Kontantstrøm alt. 2'!$C21,Alternativ2[[#All],[Komponent/Løsning 
(NB! Bruk unike navn)]],0),MATCH($D22,Alternativ2[#Headers],0)),0)),"")</f>
        <v/>
      </c>
      <c r="G22" s="2" t="str">
        <f ca="1">IFERROR(IF(G$2&gt;Analyseperiode,"",IF(MOD(G$2,ROUND(INDEX(Alternativ2[#All],MATCH('Kontantstrøm alt. 2'!$C21,Alternativ2[[#All],[Komponent/Løsning 
(NB! Bruk unike navn)]],0),MATCH($D22,Alternativ2[#Headers],0)+1),0))=0,INDEX(Alternativ2[#All],MATCH('Kontantstrøm alt. 2'!$C21,Alternativ2[[#All],[Komponent/Løsning 
(NB! Bruk unike navn)]],0),MATCH($D22,Alternativ2[#Headers],0)),0)),"")</f>
        <v/>
      </c>
      <c r="H22" s="2" t="str">
        <f ca="1">IFERROR(IF(H$2&gt;Analyseperiode,"",IF(MOD(H$2,ROUND(INDEX(Alternativ2[#All],MATCH('Kontantstrøm alt. 2'!$C21,Alternativ2[[#All],[Komponent/Løsning 
(NB! Bruk unike navn)]],0),MATCH($D22,Alternativ2[#Headers],0)+1),0))=0,INDEX(Alternativ2[#All],MATCH('Kontantstrøm alt. 2'!$C21,Alternativ2[[#All],[Komponent/Løsning 
(NB! Bruk unike navn)]],0),MATCH($D22,Alternativ2[#Headers],0)),0)),"")</f>
        <v/>
      </c>
      <c r="I22" s="2" t="str">
        <f ca="1">IFERROR(IF(I$2&gt;Analyseperiode,"",IF(MOD(I$2,ROUND(INDEX(Alternativ2[#All],MATCH('Kontantstrøm alt. 2'!$C21,Alternativ2[[#All],[Komponent/Løsning 
(NB! Bruk unike navn)]],0),MATCH($D22,Alternativ2[#Headers],0)+1),0))=0,INDEX(Alternativ2[#All],MATCH('Kontantstrøm alt. 2'!$C21,Alternativ2[[#All],[Komponent/Løsning 
(NB! Bruk unike navn)]],0),MATCH($D22,Alternativ2[#Headers],0)),0)),"")</f>
        <v/>
      </c>
      <c r="J22" s="2" t="str">
        <f ca="1">IFERROR(IF(J$2&gt;Analyseperiode,"",IF(MOD(J$2,ROUND(INDEX(Alternativ2[#All],MATCH('Kontantstrøm alt. 2'!$C21,Alternativ2[[#All],[Komponent/Løsning 
(NB! Bruk unike navn)]],0),MATCH($D22,Alternativ2[#Headers],0)+1),0))=0,INDEX(Alternativ2[#All],MATCH('Kontantstrøm alt. 2'!$C21,Alternativ2[[#All],[Komponent/Løsning 
(NB! Bruk unike navn)]],0),MATCH($D22,Alternativ2[#Headers],0)),0)),"")</f>
        <v/>
      </c>
      <c r="K22" s="2" t="str">
        <f ca="1">IFERROR(IF(K$2&gt;Analyseperiode,"",IF(MOD(K$2,ROUND(INDEX(Alternativ2[#All],MATCH('Kontantstrøm alt. 2'!$C21,Alternativ2[[#All],[Komponent/Løsning 
(NB! Bruk unike navn)]],0),MATCH($D22,Alternativ2[#Headers],0)+1),0))=0,INDEX(Alternativ2[#All],MATCH('Kontantstrøm alt. 2'!$C21,Alternativ2[[#All],[Komponent/Løsning 
(NB! Bruk unike navn)]],0),MATCH($D22,Alternativ2[#Headers],0)),0)),"")</f>
        <v/>
      </c>
      <c r="L22" s="2" t="str">
        <f ca="1">IFERROR(IF(L$2&gt;Analyseperiode,"",IF(MOD(L$2,ROUND(INDEX(Alternativ2[#All],MATCH('Kontantstrøm alt. 2'!$C21,Alternativ2[[#All],[Komponent/Løsning 
(NB! Bruk unike navn)]],0),MATCH($D22,Alternativ2[#Headers],0)+1),0))=0,INDEX(Alternativ2[#All],MATCH('Kontantstrøm alt. 2'!$C21,Alternativ2[[#All],[Komponent/Løsning 
(NB! Bruk unike navn)]],0),MATCH($D22,Alternativ2[#Headers],0)),0)),"")</f>
        <v/>
      </c>
      <c r="M22" s="2" t="str">
        <f ca="1">IFERROR(IF(M$2&gt;Analyseperiode,"",IF(MOD(M$2,ROUND(INDEX(Alternativ2[#All],MATCH('Kontantstrøm alt. 2'!$C21,Alternativ2[[#All],[Komponent/Løsning 
(NB! Bruk unike navn)]],0),MATCH($D22,Alternativ2[#Headers],0)+1),0))=0,INDEX(Alternativ2[#All],MATCH('Kontantstrøm alt. 2'!$C21,Alternativ2[[#All],[Komponent/Løsning 
(NB! Bruk unike navn)]],0),MATCH($D22,Alternativ2[#Headers],0)),0)),"")</f>
        <v/>
      </c>
      <c r="N22" s="2" t="str">
        <f ca="1">IFERROR(IF(N$2&gt;Analyseperiode,"",IF(MOD(N$2,ROUND(INDEX(Alternativ2[#All],MATCH('Kontantstrøm alt. 2'!$C21,Alternativ2[[#All],[Komponent/Løsning 
(NB! Bruk unike navn)]],0),MATCH($D22,Alternativ2[#Headers],0)+1),0))=0,INDEX(Alternativ2[#All],MATCH('Kontantstrøm alt. 2'!$C21,Alternativ2[[#All],[Komponent/Løsning 
(NB! Bruk unike navn)]],0),MATCH($D22,Alternativ2[#Headers],0)),0)),"")</f>
        <v/>
      </c>
      <c r="O22" s="2" t="str">
        <f ca="1">IFERROR(IF(O$2&gt;Analyseperiode,"",IF(MOD(O$2,ROUND(INDEX(Alternativ2[#All],MATCH('Kontantstrøm alt. 2'!$C21,Alternativ2[[#All],[Komponent/Løsning 
(NB! Bruk unike navn)]],0),MATCH($D22,Alternativ2[#Headers],0)+1),0))=0,INDEX(Alternativ2[#All],MATCH('Kontantstrøm alt. 2'!$C21,Alternativ2[[#All],[Komponent/Løsning 
(NB! Bruk unike navn)]],0),MATCH($D22,Alternativ2[#Headers],0)),0)),"")</f>
        <v/>
      </c>
      <c r="P22" s="2" t="str">
        <f ca="1">IFERROR(IF(P$2&gt;Analyseperiode,"",IF(MOD(P$2,ROUND(INDEX(Alternativ2[#All],MATCH('Kontantstrøm alt. 2'!$C21,Alternativ2[[#All],[Komponent/Løsning 
(NB! Bruk unike navn)]],0),MATCH($D22,Alternativ2[#Headers],0)+1),0))=0,INDEX(Alternativ2[#All],MATCH('Kontantstrøm alt. 2'!$C21,Alternativ2[[#All],[Komponent/Løsning 
(NB! Bruk unike navn)]],0),MATCH($D22,Alternativ2[#Headers],0)),0)),"")</f>
        <v/>
      </c>
      <c r="Q22" s="2" t="str">
        <f ca="1">IFERROR(IF(Q$2&gt;Analyseperiode,"",IF(MOD(Q$2,ROUND(INDEX(Alternativ2[#All],MATCH('Kontantstrøm alt. 2'!$C21,Alternativ2[[#All],[Komponent/Løsning 
(NB! Bruk unike navn)]],0),MATCH($D22,Alternativ2[#Headers],0)+1),0))=0,INDEX(Alternativ2[#All],MATCH('Kontantstrøm alt. 2'!$C21,Alternativ2[[#All],[Komponent/Løsning 
(NB! Bruk unike navn)]],0),MATCH($D22,Alternativ2[#Headers],0)),0)),"")</f>
        <v/>
      </c>
      <c r="R22" s="2" t="str">
        <f ca="1">IFERROR(IF(R$2&gt;Analyseperiode,"",IF(MOD(R$2,ROUND(INDEX(Alternativ2[#All],MATCH('Kontantstrøm alt. 2'!$C21,Alternativ2[[#All],[Komponent/Løsning 
(NB! Bruk unike navn)]],0),MATCH($D22,Alternativ2[#Headers],0)+1),0))=0,INDEX(Alternativ2[#All],MATCH('Kontantstrøm alt. 2'!$C21,Alternativ2[[#All],[Komponent/Løsning 
(NB! Bruk unike navn)]],0),MATCH($D22,Alternativ2[#Headers],0)),0)),"")</f>
        <v/>
      </c>
      <c r="S22" s="2" t="str">
        <f ca="1">IFERROR(IF(S$2&gt;Analyseperiode,"",IF(MOD(S$2,ROUND(INDEX(Alternativ2[#All],MATCH('Kontantstrøm alt. 2'!$C21,Alternativ2[[#All],[Komponent/Løsning 
(NB! Bruk unike navn)]],0),MATCH($D22,Alternativ2[#Headers],0)+1),0))=0,INDEX(Alternativ2[#All],MATCH('Kontantstrøm alt. 2'!$C21,Alternativ2[[#All],[Komponent/Løsning 
(NB! Bruk unike navn)]],0),MATCH($D22,Alternativ2[#Headers],0)),0)),"")</f>
        <v/>
      </c>
      <c r="T22" s="2" t="str">
        <f ca="1">IFERROR(IF(T$2&gt;Analyseperiode,"",IF(MOD(T$2,ROUND(INDEX(Alternativ2[#All],MATCH('Kontantstrøm alt. 2'!$C21,Alternativ2[[#All],[Komponent/Løsning 
(NB! Bruk unike navn)]],0),MATCH($D22,Alternativ2[#Headers],0)+1),0))=0,INDEX(Alternativ2[#All],MATCH('Kontantstrøm alt. 2'!$C21,Alternativ2[[#All],[Komponent/Løsning 
(NB! Bruk unike navn)]],0),MATCH($D22,Alternativ2[#Headers],0)),0)),"")</f>
        <v/>
      </c>
      <c r="U22" s="2" t="str">
        <f ca="1">IFERROR(IF(U$2&gt;Analyseperiode,"",IF(MOD(U$2,ROUND(INDEX(Alternativ2[#All],MATCH('Kontantstrøm alt. 2'!$C21,Alternativ2[[#All],[Komponent/Løsning 
(NB! Bruk unike navn)]],0),MATCH($D22,Alternativ2[#Headers],0)+1),0))=0,INDEX(Alternativ2[#All],MATCH('Kontantstrøm alt. 2'!$C21,Alternativ2[[#All],[Komponent/Løsning 
(NB! Bruk unike navn)]],0),MATCH($D22,Alternativ2[#Headers],0)),0)),"")</f>
        <v/>
      </c>
      <c r="V22" s="2" t="str">
        <f ca="1">IFERROR(IF(V$2&gt;Analyseperiode,"",IF(MOD(V$2,ROUND(INDEX(Alternativ2[#All],MATCH('Kontantstrøm alt. 2'!$C21,Alternativ2[[#All],[Komponent/Løsning 
(NB! Bruk unike navn)]],0),MATCH($D22,Alternativ2[#Headers],0)+1),0))=0,INDEX(Alternativ2[#All],MATCH('Kontantstrøm alt. 2'!$C21,Alternativ2[[#All],[Komponent/Løsning 
(NB! Bruk unike navn)]],0),MATCH($D22,Alternativ2[#Headers],0)),0)),"")</f>
        <v/>
      </c>
      <c r="W22" s="2" t="str">
        <f ca="1">IFERROR(IF(W$2&gt;Analyseperiode,"",IF(MOD(W$2,ROUND(INDEX(Alternativ2[#All],MATCH('Kontantstrøm alt. 2'!$C21,Alternativ2[[#All],[Komponent/Løsning 
(NB! Bruk unike navn)]],0),MATCH($D22,Alternativ2[#Headers],0)+1),0))=0,INDEX(Alternativ2[#All],MATCH('Kontantstrøm alt. 2'!$C21,Alternativ2[[#All],[Komponent/Løsning 
(NB! Bruk unike navn)]],0),MATCH($D22,Alternativ2[#Headers],0)),0)),"")</f>
        <v/>
      </c>
      <c r="X22" s="2" t="str">
        <f ca="1">IFERROR(IF(X$2&gt;Analyseperiode,"",IF(MOD(X$2,ROUND(INDEX(Alternativ2[#All],MATCH('Kontantstrøm alt. 2'!$C21,Alternativ2[[#All],[Komponent/Løsning 
(NB! Bruk unike navn)]],0),MATCH($D22,Alternativ2[#Headers],0)+1),0))=0,INDEX(Alternativ2[#All],MATCH('Kontantstrøm alt. 2'!$C21,Alternativ2[[#All],[Komponent/Løsning 
(NB! Bruk unike navn)]],0),MATCH($D22,Alternativ2[#Headers],0)),0)),"")</f>
        <v/>
      </c>
      <c r="Y22" s="2" t="str">
        <f ca="1">IFERROR(IF(Y$2&gt;Analyseperiode,"",IF(MOD(Y$2,ROUND(INDEX(Alternativ2[#All],MATCH('Kontantstrøm alt. 2'!$C21,Alternativ2[[#All],[Komponent/Løsning 
(NB! Bruk unike navn)]],0),MATCH($D22,Alternativ2[#Headers],0)+1),0))=0,INDEX(Alternativ2[#All],MATCH('Kontantstrøm alt. 2'!$C21,Alternativ2[[#All],[Komponent/Løsning 
(NB! Bruk unike navn)]],0),MATCH($D22,Alternativ2[#Headers],0)),0)),"")</f>
        <v/>
      </c>
      <c r="Z22" s="2" t="str">
        <f ca="1">IFERROR(IF(Z$2&gt;Analyseperiode,"",IF(MOD(Z$2,ROUND(INDEX(Alternativ2[#All],MATCH('Kontantstrøm alt. 2'!$C21,Alternativ2[[#All],[Komponent/Løsning 
(NB! Bruk unike navn)]],0),MATCH($D22,Alternativ2[#Headers],0)+1),0))=0,INDEX(Alternativ2[#All],MATCH('Kontantstrøm alt. 2'!$C21,Alternativ2[[#All],[Komponent/Løsning 
(NB! Bruk unike navn)]],0),MATCH($D22,Alternativ2[#Headers],0)),0)),"")</f>
        <v/>
      </c>
      <c r="AA22" s="2" t="str">
        <f ca="1">IFERROR(IF(AA$2&gt;Analyseperiode,"",IF(MOD(AA$2,ROUND(INDEX(Alternativ2[#All],MATCH('Kontantstrøm alt. 2'!$C21,Alternativ2[[#All],[Komponent/Løsning 
(NB! Bruk unike navn)]],0),MATCH($D22,Alternativ2[#Headers],0)+1),0))=0,INDEX(Alternativ2[#All],MATCH('Kontantstrøm alt. 2'!$C21,Alternativ2[[#All],[Komponent/Løsning 
(NB! Bruk unike navn)]],0),MATCH($D22,Alternativ2[#Headers],0)),0)),"")</f>
        <v/>
      </c>
      <c r="AB22" s="2" t="str">
        <f ca="1">IFERROR(IF(AB$2&gt;Analyseperiode,"",IF(MOD(AB$2,ROUND(INDEX(Alternativ2[#All],MATCH('Kontantstrøm alt. 2'!$C21,Alternativ2[[#All],[Komponent/Løsning 
(NB! Bruk unike navn)]],0),MATCH($D22,Alternativ2[#Headers],0)+1),0))=0,INDEX(Alternativ2[#All],MATCH('Kontantstrøm alt. 2'!$C21,Alternativ2[[#All],[Komponent/Løsning 
(NB! Bruk unike navn)]],0),MATCH($D22,Alternativ2[#Headers],0)),0)),"")</f>
        <v/>
      </c>
      <c r="AC22" s="2" t="str">
        <f ca="1">IFERROR(IF(AC$2&gt;Analyseperiode,"",IF(MOD(AC$2,ROUND(INDEX(Alternativ2[#All],MATCH('Kontantstrøm alt. 2'!$C21,Alternativ2[[#All],[Komponent/Løsning 
(NB! Bruk unike navn)]],0),MATCH($D22,Alternativ2[#Headers],0)+1),0))=0,INDEX(Alternativ2[#All],MATCH('Kontantstrøm alt. 2'!$C21,Alternativ2[[#All],[Komponent/Løsning 
(NB! Bruk unike navn)]],0),MATCH($D22,Alternativ2[#Headers],0)),0)),"")</f>
        <v/>
      </c>
      <c r="AD22" s="2" t="str">
        <f ca="1">IFERROR(IF(AD$2&gt;Analyseperiode,"",IF(MOD(AD$2,ROUND(INDEX(Alternativ2[#All],MATCH('Kontantstrøm alt. 2'!$C21,Alternativ2[[#All],[Komponent/Løsning 
(NB! Bruk unike navn)]],0),MATCH($D22,Alternativ2[#Headers],0)+1),0))=0,INDEX(Alternativ2[#All],MATCH('Kontantstrøm alt. 2'!$C21,Alternativ2[[#All],[Komponent/Løsning 
(NB! Bruk unike navn)]],0),MATCH($D22,Alternativ2[#Headers],0)),0)),"")</f>
        <v/>
      </c>
      <c r="AE22" s="2" t="str">
        <f ca="1">IFERROR(IF(AE$2&gt;Analyseperiode,"",IF(MOD(AE$2,ROUND(INDEX(Alternativ2[#All],MATCH('Kontantstrøm alt. 2'!$C21,Alternativ2[[#All],[Komponent/Løsning 
(NB! Bruk unike navn)]],0),MATCH($D22,Alternativ2[#Headers],0)+1),0))=0,INDEX(Alternativ2[#All],MATCH('Kontantstrøm alt. 2'!$C21,Alternativ2[[#All],[Komponent/Løsning 
(NB! Bruk unike navn)]],0),MATCH($D22,Alternativ2[#Headers],0)),0)),"")</f>
        <v/>
      </c>
      <c r="AF22" s="2" t="str">
        <f ca="1">IFERROR(IF(AF$2&gt;Analyseperiode,"",IF(MOD(AF$2,ROUND(INDEX(Alternativ2[#All],MATCH('Kontantstrøm alt. 2'!$C21,Alternativ2[[#All],[Komponent/Løsning 
(NB! Bruk unike navn)]],0),MATCH($D22,Alternativ2[#Headers],0)+1),0))=0,INDEX(Alternativ2[#All],MATCH('Kontantstrøm alt. 2'!$C21,Alternativ2[[#All],[Komponent/Løsning 
(NB! Bruk unike navn)]],0),MATCH($D22,Alternativ2[#Headers],0)),0)),"")</f>
        <v/>
      </c>
      <c r="AG22" s="2" t="str">
        <f ca="1">IFERROR(IF(AG$2&gt;Analyseperiode,"",IF(MOD(AG$2,ROUND(INDEX(Alternativ2[#All],MATCH('Kontantstrøm alt. 2'!$C21,Alternativ2[[#All],[Komponent/Løsning 
(NB! Bruk unike navn)]],0),MATCH($D22,Alternativ2[#Headers],0)+1),0))=0,INDEX(Alternativ2[#All],MATCH('Kontantstrøm alt. 2'!$C21,Alternativ2[[#All],[Komponent/Løsning 
(NB! Bruk unike navn)]],0),MATCH($D22,Alternativ2[#Headers],0)),0)),"")</f>
        <v/>
      </c>
      <c r="AH22" s="2" t="str">
        <f ca="1">IFERROR(IF(AH$2&gt;Analyseperiode,"",IF(MOD(AH$2,ROUND(INDEX(Alternativ2[#All],MATCH('Kontantstrøm alt. 2'!$C21,Alternativ2[[#All],[Komponent/Løsning 
(NB! Bruk unike navn)]],0),MATCH($D22,Alternativ2[#Headers],0)+1),0))=0,INDEX(Alternativ2[#All],MATCH('Kontantstrøm alt. 2'!$C21,Alternativ2[[#All],[Komponent/Løsning 
(NB! Bruk unike navn)]],0),MATCH($D22,Alternativ2[#Headers],0)),0)),"")</f>
        <v/>
      </c>
      <c r="AI22" s="2" t="str">
        <f ca="1">IFERROR(IF(AI$2&gt;Analyseperiode,"",IF(MOD(AI$2,ROUND(INDEX(Alternativ2[#All],MATCH('Kontantstrøm alt. 2'!$C21,Alternativ2[[#All],[Komponent/Løsning 
(NB! Bruk unike navn)]],0),MATCH($D22,Alternativ2[#Headers],0)+1),0))=0,INDEX(Alternativ2[#All],MATCH('Kontantstrøm alt. 2'!$C21,Alternativ2[[#All],[Komponent/Løsning 
(NB! Bruk unike navn)]],0),MATCH($D22,Alternativ2[#Headers],0)),0)),"")</f>
        <v/>
      </c>
      <c r="AJ22" s="2" t="str">
        <f>IFERROR(IF(AJ$2&gt;Analyseperiode,"",IF(MOD(AJ$2,ROUND(INDEX(Alternativ2[#All],MATCH('Kontantstrøm alt. 2'!$C21,Alternativ2[[#All],[Komponent/Løsning 
(NB! Bruk unike navn)]],0),MATCH($D22,Alternativ2[#Headers],0)+1),0))=0,INDEX(Alternativ2[#All],MATCH('Kontantstrøm alt. 2'!$C21,Alternativ2[[#All],[Komponent/Løsning 
(NB! Bruk unike navn)]],0),MATCH($D22,Alternativ2[#Headers],0)),0)),"")</f>
        <v/>
      </c>
      <c r="AK22" s="2" t="str">
        <f>IFERROR(IF(AK$2&gt;Analyseperiode,"",IF(MOD(AK$2,ROUND(INDEX(Alternativ2[#All],MATCH('Kontantstrøm alt. 2'!$C21,Alternativ2[[#All],[Komponent/Løsning 
(NB! Bruk unike navn)]],0),MATCH($D22,Alternativ2[#Headers],0)+1),0))=0,INDEX(Alternativ2[#All],MATCH('Kontantstrøm alt. 2'!$C21,Alternativ2[[#All],[Komponent/Løsning 
(NB! Bruk unike navn)]],0),MATCH($D22,Alternativ2[#Headers],0)),0)),"")</f>
        <v/>
      </c>
      <c r="AL22" s="2" t="str">
        <f>IFERROR(IF(AL$2&gt;Analyseperiode,"",IF(MOD(AL$2,ROUND(INDEX(Alternativ2[#All],MATCH('Kontantstrøm alt. 2'!$C21,Alternativ2[[#All],[Komponent/Løsning 
(NB! Bruk unike navn)]],0),MATCH($D22,Alternativ2[#Headers],0)+1),0))=0,INDEX(Alternativ2[#All],MATCH('Kontantstrøm alt. 2'!$C21,Alternativ2[[#All],[Komponent/Løsning 
(NB! Bruk unike navn)]],0),MATCH($D22,Alternativ2[#Headers],0)),0)),"")</f>
        <v/>
      </c>
      <c r="AM22" s="2" t="str">
        <f>IFERROR(IF(AM$2&gt;Analyseperiode,"",IF(MOD(AM$2,ROUND(INDEX(Alternativ2[#All],MATCH('Kontantstrøm alt. 2'!$C21,Alternativ2[[#All],[Komponent/Løsning 
(NB! Bruk unike navn)]],0),MATCH($D22,Alternativ2[#Headers],0)+1),0))=0,INDEX(Alternativ2[#All],MATCH('Kontantstrøm alt. 2'!$C21,Alternativ2[[#All],[Komponent/Løsning 
(NB! Bruk unike navn)]],0),MATCH($D22,Alternativ2[#Headers],0)),0)),"")</f>
        <v/>
      </c>
      <c r="AN22" s="2" t="str">
        <f>IFERROR(IF(AN$2&gt;Analyseperiode,"",IF(MOD(AN$2,ROUND(INDEX(Alternativ2[#All],MATCH('Kontantstrøm alt. 2'!$C21,Alternativ2[[#All],[Komponent/Løsning 
(NB! Bruk unike navn)]],0),MATCH($D22,Alternativ2[#Headers],0)+1),0))=0,INDEX(Alternativ2[#All],MATCH('Kontantstrøm alt. 2'!$C21,Alternativ2[[#All],[Komponent/Løsning 
(NB! Bruk unike navn)]],0),MATCH($D22,Alternativ2[#Headers],0)),0)),"")</f>
        <v/>
      </c>
      <c r="AO22" s="2" t="str">
        <f>IFERROR(IF(AO$2&gt;Analyseperiode,"",IF(MOD(AO$2,ROUND(INDEX(Alternativ2[#All],MATCH('Kontantstrøm alt. 2'!$C21,Alternativ2[[#All],[Komponent/Løsning 
(NB! Bruk unike navn)]],0),MATCH($D22,Alternativ2[#Headers],0)+1),0))=0,INDEX(Alternativ2[#All],MATCH('Kontantstrøm alt. 2'!$C21,Alternativ2[[#All],[Komponent/Løsning 
(NB! Bruk unike navn)]],0),MATCH($D22,Alternativ2[#Headers],0)),0)),"")</f>
        <v/>
      </c>
      <c r="AP22" s="2" t="str">
        <f>IFERROR(IF(AP$2&gt;Analyseperiode,"",IF(MOD(AP$2,ROUND(INDEX(Alternativ2[#All],MATCH('Kontantstrøm alt. 2'!$C21,Alternativ2[[#All],[Komponent/Løsning 
(NB! Bruk unike navn)]],0),MATCH($D22,Alternativ2[#Headers],0)+1),0))=0,INDEX(Alternativ2[#All],MATCH('Kontantstrøm alt. 2'!$C21,Alternativ2[[#All],[Komponent/Løsning 
(NB! Bruk unike navn)]],0),MATCH($D22,Alternativ2[#Headers],0)),0)),"")</f>
        <v/>
      </c>
      <c r="AQ22" s="2" t="str">
        <f>IFERROR(IF(AQ$2&gt;Analyseperiode,"",IF(MOD(AQ$2,ROUND(INDEX(Alternativ2[#All],MATCH('Kontantstrøm alt. 2'!$C21,Alternativ2[[#All],[Komponent/Løsning 
(NB! Bruk unike navn)]],0),MATCH($D22,Alternativ2[#Headers],0)+1),0))=0,INDEX(Alternativ2[#All],MATCH('Kontantstrøm alt. 2'!$C21,Alternativ2[[#All],[Komponent/Løsning 
(NB! Bruk unike navn)]],0),MATCH($D22,Alternativ2[#Headers],0)),0)),"")</f>
        <v/>
      </c>
      <c r="AR22" s="2" t="str">
        <f>IFERROR(IF(AR$2&gt;Analyseperiode,"",IF(MOD(AR$2,ROUND(INDEX(Alternativ2[#All],MATCH('Kontantstrøm alt. 2'!$C21,Alternativ2[[#All],[Komponent/Løsning 
(NB! Bruk unike navn)]],0),MATCH($D22,Alternativ2[#Headers],0)+1),0))=0,INDEX(Alternativ2[#All],MATCH('Kontantstrøm alt. 2'!$C21,Alternativ2[[#All],[Komponent/Løsning 
(NB! Bruk unike navn)]],0),MATCH($D22,Alternativ2[#Headers],0)),0)),"")</f>
        <v/>
      </c>
      <c r="AS22" s="2" t="str">
        <f>IFERROR(IF(AS$2&gt;Analyseperiode,"",IF(MOD(AS$2,ROUND(INDEX(Alternativ2[#All],MATCH('Kontantstrøm alt. 2'!$C21,Alternativ2[[#All],[Komponent/Løsning 
(NB! Bruk unike navn)]],0),MATCH($D22,Alternativ2[#Headers],0)+1),0))=0,INDEX(Alternativ2[#All],MATCH('Kontantstrøm alt. 2'!$C21,Alternativ2[[#All],[Komponent/Løsning 
(NB! Bruk unike navn)]],0),MATCH($D22,Alternativ2[#Headers],0)),0)),"")</f>
        <v/>
      </c>
      <c r="AT22" s="2" t="str">
        <f>IFERROR(IF(AT$2&gt;Analyseperiode,"",IF(MOD(AT$2,ROUND(INDEX(Alternativ2[#All],MATCH('Kontantstrøm alt. 2'!$C21,Alternativ2[[#All],[Komponent/Løsning 
(NB! Bruk unike navn)]],0),MATCH($D22,Alternativ2[#Headers],0)+1),0))=0,INDEX(Alternativ2[#All],MATCH('Kontantstrøm alt. 2'!$C21,Alternativ2[[#All],[Komponent/Løsning 
(NB! Bruk unike navn)]],0),MATCH($D22,Alternativ2[#Headers],0)),0)),"")</f>
        <v/>
      </c>
      <c r="AU22" s="2" t="str">
        <f>IFERROR(IF(AU$2&gt;Analyseperiode,"",IF(MOD(AU$2,ROUND(INDEX(Alternativ2[#All],MATCH('Kontantstrøm alt. 2'!$C21,Alternativ2[[#All],[Komponent/Løsning 
(NB! Bruk unike navn)]],0),MATCH($D22,Alternativ2[#Headers],0)+1),0))=0,INDEX(Alternativ2[#All],MATCH('Kontantstrøm alt. 2'!$C21,Alternativ2[[#All],[Komponent/Løsning 
(NB! Bruk unike navn)]],0),MATCH($D22,Alternativ2[#Headers],0)),0)),"")</f>
        <v/>
      </c>
      <c r="AV22" s="2" t="str">
        <f>IFERROR(IF(AV$2&gt;Analyseperiode,"",IF(MOD(AV$2,ROUND(INDEX(Alternativ2[#All],MATCH('Kontantstrøm alt. 2'!$C21,Alternativ2[[#All],[Komponent/Løsning 
(NB! Bruk unike navn)]],0),MATCH($D22,Alternativ2[#Headers],0)+1),0))=0,INDEX(Alternativ2[#All],MATCH('Kontantstrøm alt. 2'!$C21,Alternativ2[[#All],[Komponent/Løsning 
(NB! Bruk unike navn)]],0),MATCH($D22,Alternativ2[#Headers],0)),0)),"")</f>
        <v/>
      </c>
      <c r="AW22" s="2" t="str">
        <f>IFERROR(IF(AW$2&gt;Analyseperiode,"",IF(MOD(AW$2,ROUND(INDEX(Alternativ2[#All],MATCH('Kontantstrøm alt. 2'!$C21,Alternativ2[[#All],[Komponent/Løsning 
(NB! Bruk unike navn)]],0),MATCH($D22,Alternativ2[#Headers],0)+1),0))=0,INDEX(Alternativ2[#All],MATCH('Kontantstrøm alt. 2'!$C21,Alternativ2[[#All],[Komponent/Løsning 
(NB! Bruk unike navn)]],0),MATCH($D22,Alternativ2[#Headers],0)),0)),"")</f>
        <v/>
      </c>
      <c r="AX22" s="2" t="str">
        <f>IFERROR(IF(AX$2&gt;Analyseperiode,"",IF(MOD(AX$2,ROUND(INDEX(Alternativ2[#All],MATCH('Kontantstrøm alt. 2'!$C21,Alternativ2[[#All],[Komponent/Løsning 
(NB! Bruk unike navn)]],0),MATCH($D22,Alternativ2[#Headers],0)+1),0))=0,INDEX(Alternativ2[#All],MATCH('Kontantstrøm alt. 2'!$C21,Alternativ2[[#All],[Komponent/Løsning 
(NB! Bruk unike navn)]],0),MATCH($D22,Alternativ2[#Headers],0)),0)),"")</f>
        <v/>
      </c>
      <c r="AY22" s="2" t="str">
        <f>IFERROR(IF(AY$2&gt;Analyseperiode,"",IF(MOD(AY$2,ROUND(INDEX(Alternativ2[#All],MATCH('Kontantstrøm alt. 2'!$C21,Alternativ2[[#All],[Komponent/Løsning 
(NB! Bruk unike navn)]],0),MATCH($D22,Alternativ2[#Headers],0)+1),0))=0,INDEX(Alternativ2[#All],MATCH('Kontantstrøm alt. 2'!$C21,Alternativ2[[#All],[Komponent/Løsning 
(NB! Bruk unike navn)]],0),MATCH($D22,Alternativ2[#Headers],0)),0)),"")</f>
        <v/>
      </c>
      <c r="AZ22" s="2" t="str">
        <f>IFERROR(IF(AZ$2&gt;Analyseperiode,"",IF(MOD(AZ$2,ROUND(INDEX(Alternativ2[#All],MATCH('Kontantstrøm alt. 2'!$C21,Alternativ2[[#All],[Komponent/Løsning 
(NB! Bruk unike navn)]],0),MATCH($D22,Alternativ2[#Headers],0)+1),0))=0,INDEX(Alternativ2[#All],MATCH('Kontantstrøm alt. 2'!$C21,Alternativ2[[#All],[Komponent/Løsning 
(NB! Bruk unike navn)]],0),MATCH($D22,Alternativ2[#Headers],0)),0)),"")</f>
        <v/>
      </c>
      <c r="BA22" s="2" t="str">
        <f>IFERROR(IF(BA$2&gt;Analyseperiode,"",IF(MOD(BA$2,ROUND(INDEX(Alternativ2[#All],MATCH('Kontantstrøm alt. 2'!$C21,Alternativ2[[#All],[Komponent/Løsning 
(NB! Bruk unike navn)]],0),MATCH($D22,Alternativ2[#Headers],0)+1),0))=0,INDEX(Alternativ2[#All],MATCH('Kontantstrøm alt. 2'!$C21,Alternativ2[[#All],[Komponent/Løsning 
(NB! Bruk unike navn)]],0),MATCH($D22,Alternativ2[#Headers],0)),0)),"")</f>
        <v/>
      </c>
      <c r="BB22" s="2" t="str">
        <f>IFERROR(IF(BB$2&gt;Analyseperiode,"",IF(MOD(BB$2,ROUND(INDEX(Alternativ2[#All],MATCH('Kontantstrøm alt. 2'!$C21,Alternativ2[[#All],[Komponent/Løsning 
(NB! Bruk unike navn)]],0),MATCH($D22,Alternativ2[#Headers],0)+1),0))=0,INDEX(Alternativ2[#All],MATCH('Kontantstrøm alt. 2'!$C21,Alternativ2[[#All],[Komponent/Løsning 
(NB! Bruk unike navn)]],0),MATCH($D22,Alternativ2[#Headers],0)),0)),"")</f>
        <v/>
      </c>
      <c r="BC22" s="2" t="str">
        <f>IFERROR(IF(BC$2&gt;Analyseperiode,"",IF(MOD(BC$2,ROUND(INDEX(Alternativ2[#All],MATCH('Kontantstrøm alt. 2'!$C21,Alternativ2[[#All],[Komponent/Løsning 
(NB! Bruk unike navn)]],0),MATCH($D22,Alternativ2[#Headers],0)+1),0))=0,INDEX(Alternativ2[#All],MATCH('Kontantstrøm alt. 2'!$C21,Alternativ2[[#All],[Komponent/Løsning 
(NB! Bruk unike navn)]],0),MATCH($D22,Alternativ2[#Headers],0)),0)),"")</f>
        <v/>
      </c>
      <c r="BD22" s="2" t="str">
        <f>IFERROR(IF(BD$2&gt;Analyseperiode,"",IF(MOD(BD$2,ROUND(INDEX(Alternativ2[#All],MATCH('Kontantstrøm alt. 2'!$C21,Alternativ2[[#All],[Komponent/Løsning 
(NB! Bruk unike navn)]],0),MATCH($D22,Alternativ2[#Headers],0)+1),0))=0,INDEX(Alternativ2[#All],MATCH('Kontantstrøm alt. 2'!$C21,Alternativ2[[#All],[Komponent/Løsning 
(NB! Bruk unike navn)]],0),MATCH($D22,Alternativ2[#Headers],0)),0)),"")</f>
        <v/>
      </c>
      <c r="BE22" s="2" t="str">
        <f>IFERROR(IF(BE$2&gt;Analyseperiode,"",IF(MOD(BE$2,ROUND(INDEX(Alternativ2[#All],MATCH('Kontantstrøm alt. 2'!$C21,Alternativ2[[#All],[Komponent/Løsning 
(NB! Bruk unike navn)]],0),MATCH($D22,Alternativ2[#Headers],0)+1),0))=0,INDEX(Alternativ2[#All],MATCH('Kontantstrøm alt. 2'!$C21,Alternativ2[[#All],[Komponent/Løsning 
(NB! Bruk unike navn)]],0),MATCH($D22,Alternativ2[#Headers],0)),0)),"")</f>
        <v/>
      </c>
      <c r="BF22" s="2" t="str">
        <f>IFERROR(IF(BF$2&gt;Analyseperiode,"",IF(MOD(BF$2,ROUND(INDEX(Alternativ2[#All],MATCH('Kontantstrøm alt. 2'!$C21,Alternativ2[[#All],[Komponent/Løsning 
(NB! Bruk unike navn)]],0),MATCH($D22,Alternativ2[#Headers],0)+1),0))=0,INDEX(Alternativ2[#All],MATCH('Kontantstrøm alt. 2'!$C21,Alternativ2[[#All],[Komponent/Løsning 
(NB! Bruk unike navn)]],0),MATCH($D22,Alternativ2[#Headers],0)),0)),"")</f>
        <v/>
      </c>
      <c r="BG22" s="2" t="str">
        <f>IFERROR(IF(BG$2&gt;Analyseperiode,"",IF(MOD(BG$2,ROUND(INDEX(Alternativ2[#All],MATCH('Kontantstrøm alt. 2'!$C21,Alternativ2[[#All],[Komponent/Løsning 
(NB! Bruk unike navn)]],0),MATCH($D22,Alternativ2[#Headers],0)+1),0))=0,INDEX(Alternativ2[#All],MATCH('Kontantstrøm alt. 2'!$C21,Alternativ2[[#All],[Komponent/Løsning 
(NB! Bruk unike navn)]],0),MATCH($D22,Alternativ2[#Headers],0)),0)),"")</f>
        <v/>
      </c>
      <c r="BH22" s="2" t="str">
        <f>IFERROR(IF(BH$2&gt;Analyseperiode,"",IF(MOD(BH$2,ROUND(INDEX(Alternativ2[#All],MATCH('Kontantstrøm alt. 2'!$C21,Alternativ2[[#All],[Komponent/Løsning 
(NB! Bruk unike navn)]],0),MATCH($D22,Alternativ2[#Headers],0)+1),0))=0,INDEX(Alternativ2[#All],MATCH('Kontantstrøm alt. 2'!$C21,Alternativ2[[#All],[Komponent/Løsning 
(NB! Bruk unike navn)]],0),MATCH($D22,Alternativ2[#Headers],0)),0)),"")</f>
        <v/>
      </c>
      <c r="BI22" s="2" t="str">
        <f>IFERROR(IF(BI$2&gt;Analyseperiode,"",IF(MOD(BI$2,ROUND(INDEX(Alternativ2[#All],MATCH('Kontantstrøm alt. 2'!$C21,Alternativ2[[#All],[Komponent/Løsning 
(NB! Bruk unike navn)]],0),MATCH($D22,Alternativ2[#Headers],0)+1),0))=0,INDEX(Alternativ2[#All],MATCH('Kontantstrøm alt. 2'!$C21,Alternativ2[[#All],[Komponent/Løsning 
(NB! Bruk unike navn)]],0),MATCH($D22,Alternativ2[#Headers],0)),0)),"")</f>
        <v/>
      </c>
      <c r="BJ22" s="2" t="str">
        <f>IFERROR(IF(BJ$2&gt;Analyseperiode,"",IF(MOD(BJ$2,ROUND(INDEX(Alternativ2[#All],MATCH('Kontantstrøm alt. 2'!$C21,Alternativ2[[#All],[Komponent/Løsning 
(NB! Bruk unike navn)]],0),MATCH($D22,Alternativ2[#Headers],0)+1),0))=0,INDEX(Alternativ2[#All],MATCH('Kontantstrøm alt. 2'!$C21,Alternativ2[[#All],[Komponent/Løsning 
(NB! Bruk unike navn)]],0),MATCH($D22,Alternativ2[#Headers],0)),0)),"")</f>
        <v/>
      </c>
      <c r="BK22" s="2" t="str">
        <f>IFERROR(IF(BK$2&gt;Analyseperiode,"",IF(MOD(BK$2,ROUND(INDEX(Alternativ2[#All],MATCH('Kontantstrøm alt. 2'!$C21,Alternativ2[[#All],[Komponent/Løsning 
(NB! Bruk unike navn)]],0),MATCH($D22,Alternativ2[#Headers],0)+1),0))=0,INDEX(Alternativ2[#All],MATCH('Kontantstrøm alt. 2'!$C21,Alternativ2[[#All],[Komponent/Løsning 
(NB! Bruk unike navn)]],0),MATCH($D22,Alternativ2[#Headers],0)),0)),"")</f>
        <v/>
      </c>
      <c r="BL22" s="2" t="str">
        <f>IFERROR(IF(BL$2&gt;Analyseperiode,"",IF(MOD(BL$2,ROUND(INDEX(Alternativ2[#All],MATCH('Kontantstrøm alt. 2'!$C21,Alternativ2[[#All],[Komponent/Løsning 
(NB! Bruk unike navn)]],0),MATCH($D22,Alternativ2[#Headers],0)+1),0))=0,INDEX(Alternativ2[#All],MATCH('Kontantstrøm alt. 2'!$C21,Alternativ2[[#All],[Komponent/Løsning 
(NB! Bruk unike navn)]],0),MATCH($D22,Alternativ2[#Headers],0)),0)),"")</f>
        <v/>
      </c>
      <c r="BM22" s="2" t="str">
        <f>IFERROR(IF(BM$2&gt;Analyseperiode,"",IF(MOD(BM$2,ROUND(INDEX(Alternativ2[#All],MATCH('Kontantstrøm alt. 2'!$C21,Alternativ2[[#All],[Komponent/Løsning 
(NB! Bruk unike navn)]],0),MATCH($D22,Alternativ2[#Headers],0)+1),0))=0,INDEX(Alternativ2[#All],MATCH('Kontantstrøm alt. 2'!$C21,Alternativ2[[#All],[Komponent/Løsning 
(NB! Bruk unike navn)]],0),MATCH($D22,Alternativ2[#Headers],0)),0)),"")</f>
        <v/>
      </c>
    </row>
    <row r="23" spans="1:65" x14ac:dyDescent="0.2">
      <c r="B23" s="9">
        <f ca="1">IFERROR(NPV(Kalkrente,OFFSET('Kontantstrøm alt. 2'!$F23,0,0,1,Analyseperiode)),0)</f>
        <v>0</v>
      </c>
      <c r="C23" s="4"/>
      <c r="D23" t="str">
        <f>Alternativ2[[#Headers],[3.2. Vedlikehold]]</f>
        <v>3.2. Vedlikehold</v>
      </c>
      <c r="E23" s="2"/>
      <c r="F23" s="2" t="str">
        <f ca="1">IFERROR(IF(F$2&gt;Analyseperiode,"",IF(MOD(F$2,ROUND(INDEX(Alternativ2[#All],MATCH('Kontantstrøm alt. 2'!$C21,Alternativ2[[#All],[Komponent/Løsning 
(NB! Bruk unike navn)]],0),MATCH($D23,Alternativ2[#Headers],0)+1),0))=0,INDEX(Alternativ2[#All],MATCH('Kontantstrøm alt. 2'!$C21,Alternativ2[[#All],[Komponent/Løsning 
(NB! Bruk unike navn)]],0),MATCH($D23,Alternativ2[#Headers],0)),0)),"")</f>
        <v/>
      </c>
      <c r="G23" s="2" t="str">
        <f ca="1">IFERROR(IF(G$2&gt;Analyseperiode,"",IF(MOD(G$2,ROUND(INDEX(Alternativ2[#All],MATCH('Kontantstrøm alt. 2'!$C21,Alternativ2[[#All],[Komponent/Løsning 
(NB! Bruk unike navn)]],0),MATCH($D23,Alternativ2[#Headers],0)+1),0))=0,INDEX(Alternativ2[#All],MATCH('Kontantstrøm alt. 2'!$C21,Alternativ2[[#All],[Komponent/Løsning 
(NB! Bruk unike navn)]],0),MATCH($D23,Alternativ2[#Headers],0)),0)),"")</f>
        <v/>
      </c>
      <c r="H23" s="2" t="str">
        <f ca="1">IFERROR(IF(H$2&gt;Analyseperiode,"",IF(MOD(H$2,ROUND(INDEX(Alternativ2[#All],MATCH('Kontantstrøm alt. 2'!$C21,Alternativ2[[#All],[Komponent/Løsning 
(NB! Bruk unike navn)]],0),MATCH($D23,Alternativ2[#Headers],0)+1),0))=0,INDEX(Alternativ2[#All],MATCH('Kontantstrøm alt. 2'!$C21,Alternativ2[[#All],[Komponent/Løsning 
(NB! Bruk unike navn)]],0),MATCH($D23,Alternativ2[#Headers],0)),0)),"")</f>
        <v/>
      </c>
      <c r="I23" s="2" t="str">
        <f ca="1">IFERROR(IF(I$2&gt;Analyseperiode,"",IF(MOD(I$2,ROUND(INDEX(Alternativ2[#All],MATCH('Kontantstrøm alt. 2'!$C21,Alternativ2[[#All],[Komponent/Løsning 
(NB! Bruk unike navn)]],0),MATCH($D23,Alternativ2[#Headers],0)+1),0))=0,INDEX(Alternativ2[#All],MATCH('Kontantstrøm alt. 2'!$C21,Alternativ2[[#All],[Komponent/Løsning 
(NB! Bruk unike navn)]],0),MATCH($D23,Alternativ2[#Headers],0)),0)),"")</f>
        <v/>
      </c>
      <c r="J23" s="2" t="str">
        <f ca="1">IFERROR(IF(J$2&gt;Analyseperiode,"",IF(MOD(J$2,ROUND(INDEX(Alternativ2[#All],MATCH('Kontantstrøm alt. 2'!$C21,Alternativ2[[#All],[Komponent/Løsning 
(NB! Bruk unike navn)]],0),MATCH($D23,Alternativ2[#Headers],0)+1),0))=0,INDEX(Alternativ2[#All],MATCH('Kontantstrøm alt. 2'!$C21,Alternativ2[[#All],[Komponent/Løsning 
(NB! Bruk unike navn)]],0),MATCH($D23,Alternativ2[#Headers],0)),0)),"")</f>
        <v/>
      </c>
      <c r="K23" s="2" t="str">
        <f ca="1">IFERROR(IF(K$2&gt;Analyseperiode,"",IF(MOD(K$2,ROUND(INDEX(Alternativ2[#All],MATCH('Kontantstrøm alt. 2'!$C21,Alternativ2[[#All],[Komponent/Løsning 
(NB! Bruk unike navn)]],0),MATCH($D23,Alternativ2[#Headers],0)+1),0))=0,INDEX(Alternativ2[#All],MATCH('Kontantstrøm alt. 2'!$C21,Alternativ2[[#All],[Komponent/Løsning 
(NB! Bruk unike navn)]],0),MATCH($D23,Alternativ2[#Headers],0)),0)),"")</f>
        <v/>
      </c>
      <c r="L23" s="2" t="str">
        <f ca="1">IFERROR(IF(L$2&gt;Analyseperiode,"",IF(MOD(L$2,ROUND(INDEX(Alternativ2[#All],MATCH('Kontantstrøm alt. 2'!$C21,Alternativ2[[#All],[Komponent/Løsning 
(NB! Bruk unike navn)]],0),MATCH($D23,Alternativ2[#Headers],0)+1),0))=0,INDEX(Alternativ2[#All],MATCH('Kontantstrøm alt. 2'!$C21,Alternativ2[[#All],[Komponent/Løsning 
(NB! Bruk unike navn)]],0),MATCH($D23,Alternativ2[#Headers],0)),0)),"")</f>
        <v/>
      </c>
      <c r="M23" s="2" t="str">
        <f ca="1">IFERROR(IF(M$2&gt;Analyseperiode,"",IF(MOD(M$2,ROUND(INDEX(Alternativ2[#All],MATCH('Kontantstrøm alt. 2'!$C21,Alternativ2[[#All],[Komponent/Løsning 
(NB! Bruk unike navn)]],0),MATCH($D23,Alternativ2[#Headers],0)+1),0))=0,INDEX(Alternativ2[#All],MATCH('Kontantstrøm alt. 2'!$C21,Alternativ2[[#All],[Komponent/Løsning 
(NB! Bruk unike navn)]],0),MATCH($D23,Alternativ2[#Headers],0)),0)),"")</f>
        <v/>
      </c>
      <c r="N23" s="2" t="str">
        <f ca="1">IFERROR(IF(N$2&gt;Analyseperiode,"",IF(MOD(N$2,ROUND(INDEX(Alternativ2[#All],MATCH('Kontantstrøm alt. 2'!$C21,Alternativ2[[#All],[Komponent/Løsning 
(NB! Bruk unike navn)]],0),MATCH($D23,Alternativ2[#Headers],0)+1),0))=0,INDEX(Alternativ2[#All],MATCH('Kontantstrøm alt. 2'!$C21,Alternativ2[[#All],[Komponent/Løsning 
(NB! Bruk unike navn)]],0),MATCH($D23,Alternativ2[#Headers],0)),0)),"")</f>
        <v/>
      </c>
      <c r="O23" s="2" t="str">
        <f ca="1">IFERROR(IF(O$2&gt;Analyseperiode,"",IF(MOD(O$2,ROUND(INDEX(Alternativ2[#All],MATCH('Kontantstrøm alt. 2'!$C21,Alternativ2[[#All],[Komponent/Løsning 
(NB! Bruk unike navn)]],0),MATCH($D23,Alternativ2[#Headers],0)+1),0))=0,INDEX(Alternativ2[#All],MATCH('Kontantstrøm alt. 2'!$C21,Alternativ2[[#All],[Komponent/Løsning 
(NB! Bruk unike navn)]],0),MATCH($D23,Alternativ2[#Headers],0)),0)),"")</f>
        <v/>
      </c>
      <c r="P23" s="2" t="str">
        <f ca="1">IFERROR(IF(P$2&gt;Analyseperiode,"",IF(MOD(P$2,ROUND(INDEX(Alternativ2[#All],MATCH('Kontantstrøm alt. 2'!$C21,Alternativ2[[#All],[Komponent/Løsning 
(NB! Bruk unike navn)]],0),MATCH($D23,Alternativ2[#Headers],0)+1),0))=0,INDEX(Alternativ2[#All],MATCH('Kontantstrøm alt. 2'!$C21,Alternativ2[[#All],[Komponent/Løsning 
(NB! Bruk unike navn)]],0),MATCH($D23,Alternativ2[#Headers],0)),0)),"")</f>
        <v/>
      </c>
      <c r="Q23" s="2" t="str">
        <f ca="1">IFERROR(IF(Q$2&gt;Analyseperiode,"",IF(MOD(Q$2,ROUND(INDEX(Alternativ2[#All],MATCH('Kontantstrøm alt. 2'!$C21,Alternativ2[[#All],[Komponent/Løsning 
(NB! Bruk unike navn)]],0),MATCH($D23,Alternativ2[#Headers],0)+1),0))=0,INDEX(Alternativ2[#All],MATCH('Kontantstrøm alt. 2'!$C21,Alternativ2[[#All],[Komponent/Løsning 
(NB! Bruk unike navn)]],0),MATCH($D23,Alternativ2[#Headers],0)),0)),"")</f>
        <v/>
      </c>
      <c r="R23" s="2" t="str">
        <f ca="1">IFERROR(IF(R$2&gt;Analyseperiode,"",IF(MOD(R$2,ROUND(INDEX(Alternativ2[#All],MATCH('Kontantstrøm alt. 2'!$C21,Alternativ2[[#All],[Komponent/Løsning 
(NB! Bruk unike navn)]],0),MATCH($D23,Alternativ2[#Headers],0)+1),0))=0,INDEX(Alternativ2[#All],MATCH('Kontantstrøm alt. 2'!$C21,Alternativ2[[#All],[Komponent/Løsning 
(NB! Bruk unike navn)]],0),MATCH($D23,Alternativ2[#Headers],0)),0)),"")</f>
        <v/>
      </c>
      <c r="S23" s="2" t="str">
        <f ca="1">IFERROR(IF(S$2&gt;Analyseperiode,"",IF(MOD(S$2,ROUND(INDEX(Alternativ2[#All],MATCH('Kontantstrøm alt. 2'!$C21,Alternativ2[[#All],[Komponent/Løsning 
(NB! Bruk unike navn)]],0),MATCH($D23,Alternativ2[#Headers],0)+1),0))=0,INDEX(Alternativ2[#All],MATCH('Kontantstrøm alt. 2'!$C21,Alternativ2[[#All],[Komponent/Løsning 
(NB! Bruk unike navn)]],0),MATCH($D23,Alternativ2[#Headers],0)),0)),"")</f>
        <v/>
      </c>
      <c r="T23" s="2" t="str">
        <f ca="1">IFERROR(IF(T$2&gt;Analyseperiode,"",IF(MOD(T$2,ROUND(INDEX(Alternativ2[#All],MATCH('Kontantstrøm alt. 2'!$C21,Alternativ2[[#All],[Komponent/Løsning 
(NB! Bruk unike navn)]],0),MATCH($D23,Alternativ2[#Headers],0)+1),0))=0,INDEX(Alternativ2[#All],MATCH('Kontantstrøm alt. 2'!$C21,Alternativ2[[#All],[Komponent/Løsning 
(NB! Bruk unike navn)]],0),MATCH($D23,Alternativ2[#Headers],0)),0)),"")</f>
        <v/>
      </c>
      <c r="U23" s="2" t="str">
        <f ca="1">IFERROR(IF(U$2&gt;Analyseperiode,"",IF(MOD(U$2,ROUND(INDEX(Alternativ2[#All],MATCH('Kontantstrøm alt. 2'!$C21,Alternativ2[[#All],[Komponent/Løsning 
(NB! Bruk unike navn)]],0),MATCH($D23,Alternativ2[#Headers],0)+1),0))=0,INDEX(Alternativ2[#All],MATCH('Kontantstrøm alt. 2'!$C21,Alternativ2[[#All],[Komponent/Løsning 
(NB! Bruk unike navn)]],0),MATCH($D23,Alternativ2[#Headers],0)),0)),"")</f>
        <v/>
      </c>
      <c r="V23" s="2" t="str">
        <f ca="1">IFERROR(IF(V$2&gt;Analyseperiode,"",IF(MOD(V$2,ROUND(INDEX(Alternativ2[#All],MATCH('Kontantstrøm alt. 2'!$C21,Alternativ2[[#All],[Komponent/Løsning 
(NB! Bruk unike navn)]],0),MATCH($D23,Alternativ2[#Headers],0)+1),0))=0,INDEX(Alternativ2[#All],MATCH('Kontantstrøm alt. 2'!$C21,Alternativ2[[#All],[Komponent/Løsning 
(NB! Bruk unike navn)]],0),MATCH($D23,Alternativ2[#Headers],0)),0)),"")</f>
        <v/>
      </c>
      <c r="W23" s="2" t="str">
        <f ca="1">IFERROR(IF(W$2&gt;Analyseperiode,"",IF(MOD(W$2,ROUND(INDEX(Alternativ2[#All],MATCH('Kontantstrøm alt. 2'!$C21,Alternativ2[[#All],[Komponent/Løsning 
(NB! Bruk unike navn)]],0),MATCH($D23,Alternativ2[#Headers],0)+1),0))=0,INDEX(Alternativ2[#All],MATCH('Kontantstrøm alt. 2'!$C21,Alternativ2[[#All],[Komponent/Løsning 
(NB! Bruk unike navn)]],0),MATCH($D23,Alternativ2[#Headers],0)),0)),"")</f>
        <v/>
      </c>
      <c r="X23" s="2" t="str">
        <f ca="1">IFERROR(IF(X$2&gt;Analyseperiode,"",IF(MOD(X$2,ROUND(INDEX(Alternativ2[#All],MATCH('Kontantstrøm alt. 2'!$C21,Alternativ2[[#All],[Komponent/Løsning 
(NB! Bruk unike navn)]],0),MATCH($D23,Alternativ2[#Headers],0)+1),0))=0,INDEX(Alternativ2[#All],MATCH('Kontantstrøm alt. 2'!$C21,Alternativ2[[#All],[Komponent/Løsning 
(NB! Bruk unike navn)]],0),MATCH($D23,Alternativ2[#Headers],0)),0)),"")</f>
        <v/>
      </c>
      <c r="Y23" s="2" t="str">
        <f ca="1">IFERROR(IF(Y$2&gt;Analyseperiode,"",IF(MOD(Y$2,ROUND(INDEX(Alternativ2[#All],MATCH('Kontantstrøm alt. 2'!$C21,Alternativ2[[#All],[Komponent/Løsning 
(NB! Bruk unike navn)]],0),MATCH($D23,Alternativ2[#Headers],0)+1),0))=0,INDEX(Alternativ2[#All],MATCH('Kontantstrøm alt. 2'!$C21,Alternativ2[[#All],[Komponent/Løsning 
(NB! Bruk unike navn)]],0),MATCH($D23,Alternativ2[#Headers],0)),0)),"")</f>
        <v/>
      </c>
      <c r="Z23" s="2" t="str">
        <f ca="1">IFERROR(IF(Z$2&gt;Analyseperiode,"",IF(MOD(Z$2,ROUND(INDEX(Alternativ2[#All],MATCH('Kontantstrøm alt. 2'!$C21,Alternativ2[[#All],[Komponent/Løsning 
(NB! Bruk unike navn)]],0),MATCH($D23,Alternativ2[#Headers],0)+1),0))=0,INDEX(Alternativ2[#All],MATCH('Kontantstrøm alt. 2'!$C21,Alternativ2[[#All],[Komponent/Løsning 
(NB! Bruk unike navn)]],0),MATCH($D23,Alternativ2[#Headers],0)),0)),"")</f>
        <v/>
      </c>
      <c r="AA23" s="2" t="str">
        <f ca="1">IFERROR(IF(AA$2&gt;Analyseperiode,"",IF(MOD(AA$2,ROUND(INDEX(Alternativ2[#All],MATCH('Kontantstrøm alt. 2'!$C21,Alternativ2[[#All],[Komponent/Løsning 
(NB! Bruk unike navn)]],0),MATCH($D23,Alternativ2[#Headers],0)+1),0))=0,INDEX(Alternativ2[#All],MATCH('Kontantstrøm alt. 2'!$C21,Alternativ2[[#All],[Komponent/Løsning 
(NB! Bruk unike navn)]],0),MATCH($D23,Alternativ2[#Headers],0)),0)),"")</f>
        <v/>
      </c>
      <c r="AB23" s="2" t="str">
        <f ca="1">IFERROR(IF(AB$2&gt;Analyseperiode,"",IF(MOD(AB$2,ROUND(INDEX(Alternativ2[#All],MATCH('Kontantstrøm alt. 2'!$C21,Alternativ2[[#All],[Komponent/Løsning 
(NB! Bruk unike navn)]],0),MATCH($D23,Alternativ2[#Headers],0)+1),0))=0,INDEX(Alternativ2[#All],MATCH('Kontantstrøm alt. 2'!$C21,Alternativ2[[#All],[Komponent/Løsning 
(NB! Bruk unike navn)]],0),MATCH($D23,Alternativ2[#Headers],0)),0)),"")</f>
        <v/>
      </c>
      <c r="AC23" s="2" t="str">
        <f ca="1">IFERROR(IF(AC$2&gt;Analyseperiode,"",IF(MOD(AC$2,ROUND(INDEX(Alternativ2[#All],MATCH('Kontantstrøm alt. 2'!$C21,Alternativ2[[#All],[Komponent/Løsning 
(NB! Bruk unike navn)]],0),MATCH($D23,Alternativ2[#Headers],0)+1),0))=0,INDEX(Alternativ2[#All],MATCH('Kontantstrøm alt. 2'!$C21,Alternativ2[[#All],[Komponent/Løsning 
(NB! Bruk unike navn)]],0),MATCH($D23,Alternativ2[#Headers],0)),0)),"")</f>
        <v/>
      </c>
      <c r="AD23" s="2" t="str">
        <f ca="1">IFERROR(IF(AD$2&gt;Analyseperiode,"",IF(MOD(AD$2,ROUND(INDEX(Alternativ2[#All],MATCH('Kontantstrøm alt. 2'!$C21,Alternativ2[[#All],[Komponent/Løsning 
(NB! Bruk unike navn)]],0),MATCH($D23,Alternativ2[#Headers],0)+1),0))=0,INDEX(Alternativ2[#All],MATCH('Kontantstrøm alt. 2'!$C21,Alternativ2[[#All],[Komponent/Løsning 
(NB! Bruk unike navn)]],0),MATCH($D23,Alternativ2[#Headers],0)),0)),"")</f>
        <v/>
      </c>
      <c r="AE23" s="2" t="str">
        <f ca="1">IFERROR(IF(AE$2&gt;Analyseperiode,"",IF(MOD(AE$2,ROUND(INDEX(Alternativ2[#All],MATCH('Kontantstrøm alt. 2'!$C21,Alternativ2[[#All],[Komponent/Løsning 
(NB! Bruk unike navn)]],0),MATCH($D23,Alternativ2[#Headers],0)+1),0))=0,INDEX(Alternativ2[#All],MATCH('Kontantstrøm alt. 2'!$C21,Alternativ2[[#All],[Komponent/Løsning 
(NB! Bruk unike navn)]],0),MATCH($D23,Alternativ2[#Headers],0)),0)),"")</f>
        <v/>
      </c>
      <c r="AF23" s="2" t="str">
        <f ca="1">IFERROR(IF(AF$2&gt;Analyseperiode,"",IF(MOD(AF$2,ROUND(INDEX(Alternativ2[#All],MATCH('Kontantstrøm alt. 2'!$C21,Alternativ2[[#All],[Komponent/Løsning 
(NB! Bruk unike navn)]],0),MATCH($D23,Alternativ2[#Headers],0)+1),0))=0,INDEX(Alternativ2[#All],MATCH('Kontantstrøm alt. 2'!$C21,Alternativ2[[#All],[Komponent/Løsning 
(NB! Bruk unike navn)]],0),MATCH($D23,Alternativ2[#Headers],0)),0)),"")</f>
        <v/>
      </c>
      <c r="AG23" s="2" t="str">
        <f ca="1">IFERROR(IF(AG$2&gt;Analyseperiode,"",IF(MOD(AG$2,ROUND(INDEX(Alternativ2[#All],MATCH('Kontantstrøm alt. 2'!$C21,Alternativ2[[#All],[Komponent/Løsning 
(NB! Bruk unike navn)]],0),MATCH($D23,Alternativ2[#Headers],0)+1),0))=0,INDEX(Alternativ2[#All],MATCH('Kontantstrøm alt. 2'!$C21,Alternativ2[[#All],[Komponent/Løsning 
(NB! Bruk unike navn)]],0),MATCH($D23,Alternativ2[#Headers],0)),0)),"")</f>
        <v/>
      </c>
      <c r="AH23" s="2" t="str">
        <f ca="1">IFERROR(IF(AH$2&gt;Analyseperiode,"",IF(MOD(AH$2,ROUND(INDEX(Alternativ2[#All],MATCH('Kontantstrøm alt. 2'!$C21,Alternativ2[[#All],[Komponent/Løsning 
(NB! Bruk unike navn)]],0),MATCH($D23,Alternativ2[#Headers],0)+1),0))=0,INDEX(Alternativ2[#All],MATCH('Kontantstrøm alt. 2'!$C21,Alternativ2[[#All],[Komponent/Løsning 
(NB! Bruk unike navn)]],0),MATCH($D23,Alternativ2[#Headers],0)),0)),"")</f>
        <v/>
      </c>
      <c r="AI23" s="2" t="str">
        <f ca="1">IFERROR(IF(AI$2&gt;Analyseperiode,"",IF(MOD(AI$2,ROUND(INDEX(Alternativ2[#All],MATCH('Kontantstrøm alt. 2'!$C21,Alternativ2[[#All],[Komponent/Løsning 
(NB! Bruk unike navn)]],0),MATCH($D23,Alternativ2[#Headers],0)+1),0))=0,INDEX(Alternativ2[#All],MATCH('Kontantstrøm alt. 2'!$C21,Alternativ2[[#All],[Komponent/Løsning 
(NB! Bruk unike navn)]],0),MATCH($D23,Alternativ2[#Headers],0)),0)),"")</f>
        <v/>
      </c>
      <c r="AJ23" s="2" t="str">
        <f>IFERROR(IF(AJ$2&gt;Analyseperiode,"",IF(MOD(AJ$2,ROUND(INDEX(Alternativ2[#All],MATCH('Kontantstrøm alt. 2'!$C21,Alternativ2[[#All],[Komponent/Løsning 
(NB! Bruk unike navn)]],0),MATCH($D23,Alternativ2[#Headers],0)+1),0))=0,INDEX(Alternativ2[#All],MATCH('Kontantstrøm alt. 2'!$C21,Alternativ2[[#All],[Komponent/Løsning 
(NB! Bruk unike navn)]],0),MATCH($D23,Alternativ2[#Headers],0)),0)),"")</f>
        <v/>
      </c>
      <c r="AK23" s="2" t="str">
        <f>IFERROR(IF(AK$2&gt;Analyseperiode,"",IF(MOD(AK$2,ROUND(INDEX(Alternativ2[#All],MATCH('Kontantstrøm alt. 2'!$C21,Alternativ2[[#All],[Komponent/Løsning 
(NB! Bruk unike navn)]],0),MATCH($D23,Alternativ2[#Headers],0)+1),0))=0,INDEX(Alternativ2[#All],MATCH('Kontantstrøm alt. 2'!$C21,Alternativ2[[#All],[Komponent/Løsning 
(NB! Bruk unike navn)]],0),MATCH($D23,Alternativ2[#Headers],0)),0)),"")</f>
        <v/>
      </c>
      <c r="AL23" s="2" t="str">
        <f>IFERROR(IF(AL$2&gt;Analyseperiode,"",IF(MOD(AL$2,ROUND(INDEX(Alternativ2[#All],MATCH('Kontantstrøm alt. 2'!$C21,Alternativ2[[#All],[Komponent/Løsning 
(NB! Bruk unike navn)]],0),MATCH($D23,Alternativ2[#Headers],0)+1),0))=0,INDEX(Alternativ2[#All],MATCH('Kontantstrøm alt. 2'!$C21,Alternativ2[[#All],[Komponent/Løsning 
(NB! Bruk unike navn)]],0),MATCH($D23,Alternativ2[#Headers],0)),0)),"")</f>
        <v/>
      </c>
      <c r="AM23" s="2" t="str">
        <f>IFERROR(IF(AM$2&gt;Analyseperiode,"",IF(MOD(AM$2,ROUND(INDEX(Alternativ2[#All],MATCH('Kontantstrøm alt. 2'!$C21,Alternativ2[[#All],[Komponent/Løsning 
(NB! Bruk unike navn)]],0),MATCH($D23,Alternativ2[#Headers],0)+1),0))=0,INDEX(Alternativ2[#All],MATCH('Kontantstrøm alt. 2'!$C21,Alternativ2[[#All],[Komponent/Løsning 
(NB! Bruk unike navn)]],0),MATCH($D23,Alternativ2[#Headers],0)),0)),"")</f>
        <v/>
      </c>
      <c r="AN23" s="2" t="str">
        <f>IFERROR(IF(AN$2&gt;Analyseperiode,"",IF(MOD(AN$2,ROUND(INDEX(Alternativ2[#All],MATCH('Kontantstrøm alt. 2'!$C21,Alternativ2[[#All],[Komponent/Løsning 
(NB! Bruk unike navn)]],0),MATCH($D23,Alternativ2[#Headers],0)+1),0))=0,INDEX(Alternativ2[#All],MATCH('Kontantstrøm alt. 2'!$C21,Alternativ2[[#All],[Komponent/Løsning 
(NB! Bruk unike navn)]],0),MATCH($D23,Alternativ2[#Headers],0)),0)),"")</f>
        <v/>
      </c>
      <c r="AO23" s="2" t="str">
        <f>IFERROR(IF(AO$2&gt;Analyseperiode,"",IF(MOD(AO$2,ROUND(INDEX(Alternativ2[#All],MATCH('Kontantstrøm alt. 2'!$C21,Alternativ2[[#All],[Komponent/Løsning 
(NB! Bruk unike navn)]],0),MATCH($D23,Alternativ2[#Headers],0)+1),0))=0,INDEX(Alternativ2[#All],MATCH('Kontantstrøm alt. 2'!$C21,Alternativ2[[#All],[Komponent/Løsning 
(NB! Bruk unike navn)]],0),MATCH($D23,Alternativ2[#Headers],0)),0)),"")</f>
        <v/>
      </c>
      <c r="AP23" s="2" t="str">
        <f>IFERROR(IF(AP$2&gt;Analyseperiode,"",IF(MOD(AP$2,ROUND(INDEX(Alternativ2[#All],MATCH('Kontantstrøm alt. 2'!$C21,Alternativ2[[#All],[Komponent/Løsning 
(NB! Bruk unike navn)]],0),MATCH($D23,Alternativ2[#Headers],0)+1),0))=0,INDEX(Alternativ2[#All],MATCH('Kontantstrøm alt. 2'!$C21,Alternativ2[[#All],[Komponent/Løsning 
(NB! Bruk unike navn)]],0),MATCH($D23,Alternativ2[#Headers],0)),0)),"")</f>
        <v/>
      </c>
      <c r="AQ23" s="2" t="str">
        <f>IFERROR(IF(AQ$2&gt;Analyseperiode,"",IF(MOD(AQ$2,ROUND(INDEX(Alternativ2[#All],MATCH('Kontantstrøm alt. 2'!$C21,Alternativ2[[#All],[Komponent/Løsning 
(NB! Bruk unike navn)]],0),MATCH($D23,Alternativ2[#Headers],0)+1),0))=0,INDEX(Alternativ2[#All],MATCH('Kontantstrøm alt. 2'!$C21,Alternativ2[[#All],[Komponent/Løsning 
(NB! Bruk unike navn)]],0),MATCH($D23,Alternativ2[#Headers],0)),0)),"")</f>
        <v/>
      </c>
      <c r="AR23" s="2" t="str">
        <f>IFERROR(IF(AR$2&gt;Analyseperiode,"",IF(MOD(AR$2,ROUND(INDEX(Alternativ2[#All],MATCH('Kontantstrøm alt. 2'!$C21,Alternativ2[[#All],[Komponent/Løsning 
(NB! Bruk unike navn)]],0),MATCH($D23,Alternativ2[#Headers],0)+1),0))=0,INDEX(Alternativ2[#All],MATCH('Kontantstrøm alt. 2'!$C21,Alternativ2[[#All],[Komponent/Løsning 
(NB! Bruk unike navn)]],0),MATCH($D23,Alternativ2[#Headers],0)),0)),"")</f>
        <v/>
      </c>
      <c r="AS23" s="2" t="str">
        <f>IFERROR(IF(AS$2&gt;Analyseperiode,"",IF(MOD(AS$2,ROUND(INDEX(Alternativ2[#All],MATCH('Kontantstrøm alt. 2'!$C21,Alternativ2[[#All],[Komponent/Løsning 
(NB! Bruk unike navn)]],0),MATCH($D23,Alternativ2[#Headers],0)+1),0))=0,INDEX(Alternativ2[#All],MATCH('Kontantstrøm alt. 2'!$C21,Alternativ2[[#All],[Komponent/Løsning 
(NB! Bruk unike navn)]],0),MATCH($D23,Alternativ2[#Headers],0)),0)),"")</f>
        <v/>
      </c>
      <c r="AT23" s="2" t="str">
        <f>IFERROR(IF(AT$2&gt;Analyseperiode,"",IF(MOD(AT$2,ROUND(INDEX(Alternativ2[#All],MATCH('Kontantstrøm alt. 2'!$C21,Alternativ2[[#All],[Komponent/Løsning 
(NB! Bruk unike navn)]],0),MATCH($D23,Alternativ2[#Headers],0)+1),0))=0,INDEX(Alternativ2[#All],MATCH('Kontantstrøm alt. 2'!$C21,Alternativ2[[#All],[Komponent/Løsning 
(NB! Bruk unike navn)]],0),MATCH($D23,Alternativ2[#Headers],0)),0)),"")</f>
        <v/>
      </c>
      <c r="AU23" s="2" t="str">
        <f>IFERROR(IF(AU$2&gt;Analyseperiode,"",IF(MOD(AU$2,ROUND(INDEX(Alternativ2[#All],MATCH('Kontantstrøm alt. 2'!$C21,Alternativ2[[#All],[Komponent/Løsning 
(NB! Bruk unike navn)]],0),MATCH($D23,Alternativ2[#Headers],0)+1),0))=0,INDEX(Alternativ2[#All],MATCH('Kontantstrøm alt. 2'!$C21,Alternativ2[[#All],[Komponent/Løsning 
(NB! Bruk unike navn)]],0),MATCH($D23,Alternativ2[#Headers],0)),0)),"")</f>
        <v/>
      </c>
      <c r="AV23" s="2" t="str">
        <f>IFERROR(IF(AV$2&gt;Analyseperiode,"",IF(MOD(AV$2,ROUND(INDEX(Alternativ2[#All],MATCH('Kontantstrøm alt. 2'!$C21,Alternativ2[[#All],[Komponent/Løsning 
(NB! Bruk unike navn)]],0),MATCH($D23,Alternativ2[#Headers],0)+1),0))=0,INDEX(Alternativ2[#All],MATCH('Kontantstrøm alt. 2'!$C21,Alternativ2[[#All],[Komponent/Løsning 
(NB! Bruk unike navn)]],0),MATCH($D23,Alternativ2[#Headers],0)),0)),"")</f>
        <v/>
      </c>
      <c r="AW23" s="2" t="str">
        <f>IFERROR(IF(AW$2&gt;Analyseperiode,"",IF(MOD(AW$2,ROUND(INDEX(Alternativ2[#All],MATCH('Kontantstrøm alt. 2'!$C21,Alternativ2[[#All],[Komponent/Løsning 
(NB! Bruk unike navn)]],0),MATCH($D23,Alternativ2[#Headers],0)+1),0))=0,INDEX(Alternativ2[#All],MATCH('Kontantstrøm alt. 2'!$C21,Alternativ2[[#All],[Komponent/Løsning 
(NB! Bruk unike navn)]],0),MATCH($D23,Alternativ2[#Headers],0)),0)),"")</f>
        <v/>
      </c>
      <c r="AX23" s="2" t="str">
        <f>IFERROR(IF(AX$2&gt;Analyseperiode,"",IF(MOD(AX$2,ROUND(INDEX(Alternativ2[#All],MATCH('Kontantstrøm alt. 2'!$C21,Alternativ2[[#All],[Komponent/Løsning 
(NB! Bruk unike navn)]],0),MATCH($D23,Alternativ2[#Headers],0)+1),0))=0,INDEX(Alternativ2[#All],MATCH('Kontantstrøm alt. 2'!$C21,Alternativ2[[#All],[Komponent/Løsning 
(NB! Bruk unike navn)]],0),MATCH($D23,Alternativ2[#Headers],0)),0)),"")</f>
        <v/>
      </c>
      <c r="AY23" s="2" t="str">
        <f>IFERROR(IF(AY$2&gt;Analyseperiode,"",IF(MOD(AY$2,ROUND(INDEX(Alternativ2[#All],MATCH('Kontantstrøm alt. 2'!$C21,Alternativ2[[#All],[Komponent/Løsning 
(NB! Bruk unike navn)]],0),MATCH($D23,Alternativ2[#Headers],0)+1),0))=0,INDEX(Alternativ2[#All],MATCH('Kontantstrøm alt. 2'!$C21,Alternativ2[[#All],[Komponent/Løsning 
(NB! Bruk unike navn)]],0),MATCH($D23,Alternativ2[#Headers],0)),0)),"")</f>
        <v/>
      </c>
      <c r="AZ23" s="2" t="str">
        <f>IFERROR(IF(AZ$2&gt;Analyseperiode,"",IF(MOD(AZ$2,ROUND(INDEX(Alternativ2[#All],MATCH('Kontantstrøm alt. 2'!$C21,Alternativ2[[#All],[Komponent/Løsning 
(NB! Bruk unike navn)]],0),MATCH($D23,Alternativ2[#Headers],0)+1),0))=0,INDEX(Alternativ2[#All],MATCH('Kontantstrøm alt. 2'!$C21,Alternativ2[[#All],[Komponent/Løsning 
(NB! Bruk unike navn)]],0),MATCH($D23,Alternativ2[#Headers],0)),0)),"")</f>
        <v/>
      </c>
      <c r="BA23" s="2" t="str">
        <f>IFERROR(IF(BA$2&gt;Analyseperiode,"",IF(MOD(BA$2,ROUND(INDEX(Alternativ2[#All],MATCH('Kontantstrøm alt. 2'!$C21,Alternativ2[[#All],[Komponent/Løsning 
(NB! Bruk unike navn)]],0),MATCH($D23,Alternativ2[#Headers],0)+1),0))=0,INDEX(Alternativ2[#All],MATCH('Kontantstrøm alt. 2'!$C21,Alternativ2[[#All],[Komponent/Løsning 
(NB! Bruk unike navn)]],0),MATCH($D23,Alternativ2[#Headers],0)),0)),"")</f>
        <v/>
      </c>
      <c r="BB23" s="2" t="str">
        <f>IFERROR(IF(BB$2&gt;Analyseperiode,"",IF(MOD(BB$2,ROUND(INDEX(Alternativ2[#All],MATCH('Kontantstrøm alt. 2'!$C21,Alternativ2[[#All],[Komponent/Løsning 
(NB! Bruk unike navn)]],0),MATCH($D23,Alternativ2[#Headers],0)+1),0))=0,INDEX(Alternativ2[#All],MATCH('Kontantstrøm alt. 2'!$C21,Alternativ2[[#All],[Komponent/Løsning 
(NB! Bruk unike navn)]],0),MATCH($D23,Alternativ2[#Headers],0)),0)),"")</f>
        <v/>
      </c>
      <c r="BC23" s="2" t="str">
        <f>IFERROR(IF(BC$2&gt;Analyseperiode,"",IF(MOD(BC$2,ROUND(INDEX(Alternativ2[#All],MATCH('Kontantstrøm alt. 2'!$C21,Alternativ2[[#All],[Komponent/Løsning 
(NB! Bruk unike navn)]],0),MATCH($D23,Alternativ2[#Headers],0)+1),0))=0,INDEX(Alternativ2[#All],MATCH('Kontantstrøm alt. 2'!$C21,Alternativ2[[#All],[Komponent/Løsning 
(NB! Bruk unike navn)]],0),MATCH($D23,Alternativ2[#Headers],0)),0)),"")</f>
        <v/>
      </c>
      <c r="BD23" s="2" t="str">
        <f>IFERROR(IF(BD$2&gt;Analyseperiode,"",IF(MOD(BD$2,ROUND(INDEX(Alternativ2[#All],MATCH('Kontantstrøm alt. 2'!$C21,Alternativ2[[#All],[Komponent/Løsning 
(NB! Bruk unike navn)]],0),MATCH($D23,Alternativ2[#Headers],0)+1),0))=0,INDEX(Alternativ2[#All],MATCH('Kontantstrøm alt. 2'!$C21,Alternativ2[[#All],[Komponent/Løsning 
(NB! Bruk unike navn)]],0),MATCH($D23,Alternativ2[#Headers],0)),0)),"")</f>
        <v/>
      </c>
      <c r="BE23" s="2" t="str">
        <f>IFERROR(IF(BE$2&gt;Analyseperiode,"",IF(MOD(BE$2,ROUND(INDEX(Alternativ2[#All],MATCH('Kontantstrøm alt. 2'!$C21,Alternativ2[[#All],[Komponent/Løsning 
(NB! Bruk unike navn)]],0),MATCH($D23,Alternativ2[#Headers],0)+1),0))=0,INDEX(Alternativ2[#All],MATCH('Kontantstrøm alt. 2'!$C21,Alternativ2[[#All],[Komponent/Løsning 
(NB! Bruk unike navn)]],0),MATCH($D23,Alternativ2[#Headers],0)),0)),"")</f>
        <v/>
      </c>
      <c r="BF23" s="2" t="str">
        <f>IFERROR(IF(BF$2&gt;Analyseperiode,"",IF(MOD(BF$2,ROUND(INDEX(Alternativ2[#All],MATCH('Kontantstrøm alt. 2'!$C21,Alternativ2[[#All],[Komponent/Løsning 
(NB! Bruk unike navn)]],0),MATCH($D23,Alternativ2[#Headers],0)+1),0))=0,INDEX(Alternativ2[#All],MATCH('Kontantstrøm alt. 2'!$C21,Alternativ2[[#All],[Komponent/Løsning 
(NB! Bruk unike navn)]],0),MATCH($D23,Alternativ2[#Headers],0)),0)),"")</f>
        <v/>
      </c>
      <c r="BG23" s="2" t="str">
        <f>IFERROR(IF(BG$2&gt;Analyseperiode,"",IF(MOD(BG$2,ROUND(INDEX(Alternativ2[#All],MATCH('Kontantstrøm alt. 2'!$C21,Alternativ2[[#All],[Komponent/Løsning 
(NB! Bruk unike navn)]],0),MATCH($D23,Alternativ2[#Headers],0)+1),0))=0,INDEX(Alternativ2[#All],MATCH('Kontantstrøm alt. 2'!$C21,Alternativ2[[#All],[Komponent/Løsning 
(NB! Bruk unike navn)]],0),MATCH($D23,Alternativ2[#Headers],0)),0)),"")</f>
        <v/>
      </c>
      <c r="BH23" s="2" t="str">
        <f>IFERROR(IF(BH$2&gt;Analyseperiode,"",IF(MOD(BH$2,ROUND(INDEX(Alternativ2[#All],MATCH('Kontantstrøm alt. 2'!$C21,Alternativ2[[#All],[Komponent/Løsning 
(NB! Bruk unike navn)]],0),MATCH($D23,Alternativ2[#Headers],0)+1),0))=0,INDEX(Alternativ2[#All],MATCH('Kontantstrøm alt. 2'!$C21,Alternativ2[[#All],[Komponent/Løsning 
(NB! Bruk unike navn)]],0),MATCH($D23,Alternativ2[#Headers],0)),0)),"")</f>
        <v/>
      </c>
      <c r="BI23" s="2" t="str">
        <f>IFERROR(IF(BI$2&gt;Analyseperiode,"",IF(MOD(BI$2,ROUND(INDEX(Alternativ2[#All],MATCH('Kontantstrøm alt. 2'!$C21,Alternativ2[[#All],[Komponent/Løsning 
(NB! Bruk unike navn)]],0),MATCH($D23,Alternativ2[#Headers],0)+1),0))=0,INDEX(Alternativ2[#All],MATCH('Kontantstrøm alt. 2'!$C21,Alternativ2[[#All],[Komponent/Løsning 
(NB! Bruk unike navn)]],0),MATCH($D23,Alternativ2[#Headers],0)),0)),"")</f>
        <v/>
      </c>
      <c r="BJ23" s="2" t="str">
        <f>IFERROR(IF(BJ$2&gt;Analyseperiode,"",IF(MOD(BJ$2,ROUND(INDEX(Alternativ2[#All],MATCH('Kontantstrøm alt. 2'!$C21,Alternativ2[[#All],[Komponent/Løsning 
(NB! Bruk unike navn)]],0),MATCH($D23,Alternativ2[#Headers],0)+1),0))=0,INDEX(Alternativ2[#All],MATCH('Kontantstrøm alt. 2'!$C21,Alternativ2[[#All],[Komponent/Løsning 
(NB! Bruk unike navn)]],0),MATCH($D23,Alternativ2[#Headers],0)),0)),"")</f>
        <v/>
      </c>
      <c r="BK23" s="2" t="str">
        <f>IFERROR(IF(BK$2&gt;Analyseperiode,"",IF(MOD(BK$2,ROUND(INDEX(Alternativ2[#All],MATCH('Kontantstrøm alt. 2'!$C21,Alternativ2[[#All],[Komponent/Løsning 
(NB! Bruk unike navn)]],0),MATCH($D23,Alternativ2[#Headers],0)+1),0))=0,INDEX(Alternativ2[#All],MATCH('Kontantstrøm alt. 2'!$C21,Alternativ2[[#All],[Komponent/Løsning 
(NB! Bruk unike navn)]],0),MATCH($D23,Alternativ2[#Headers],0)),0)),"")</f>
        <v/>
      </c>
      <c r="BL23" s="2" t="str">
        <f>IFERROR(IF(BL$2&gt;Analyseperiode,"",IF(MOD(BL$2,ROUND(INDEX(Alternativ2[#All],MATCH('Kontantstrøm alt. 2'!$C21,Alternativ2[[#All],[Komponent/Løsning 
(NB! Bruk unike navn)]],0),MATCH($D23,Alternativ2[#Headers],0)+1),0))=0,INDEX(Alternativ2[#All],MATCH('Kontantstrøm alt. 2'!$C21,Alternativ2[[#All],[Komponent/Løsning 
(NB! Bruk unike navn)]],0),MATCH($D23,Alternativ2[#Headers],0)),0)),"")</f>
        <v/>
      </c>
      <c r="BM23" s="2" t="str">
        <f>IFERROR(IF(BM$2&gt;Analyseperiode,"",IF(MOD(BM$2,ROUND(INDEX(Alternativ2[#All],MATCH('Kontantstrøm alt. 2'!$C21,Alternativ2[[#All],[Komponent/Løsning 
(NB! Bruk unike navn)]],0),MATCH($D23,Alternativ2[#Headers],0)+1),0))=0,INDEX(Alternativ2[#All],MATCH('Kontantstrøm alt. 2'!$C21,Alternativ2[[#All],[Komponent/Løsning 
(NB! Bruk unike navn)]],0),MATCH($D23,Alternativ2[#Headers],0)),0)),"")</f>
        <v/>
      </c>
    </row>
    <row r="24" spans="1:65" x14ac:dyDescent="0.2">
      <c r="B24" s="9">
        <f ca="1">IFERROR(NPV(Kalkrente,OFFSET('Kontantstrøm alt. 2'!$F24,0,0,1,Analyseperiode)),0)</f>
        <v>0</v>
      </c>
      <c r="C24" s="4"/>
      <c r="D24" t="str">
        <f>Alternativ2[[#Headers],[4.1 Utskiftning ]]</f>
        <v xml:space="preserve">4.1 Utskiftning </v>
      </c>
      <c r="E24" s="2"/>
      <c r="F24" s="2" t="str">
        <f ca="1">IFERROR(IF(F$2&gt;Analyseperiode,"",IF($F20=Analyseperiode,0,IF(MOD(F$2,ROUND(INDEX(Alternativ2[#All],MATCH('Kontantstrøm alt. 2'!$C21,Alternativ2[[#All],[Komponent/Løsning 
(NB! Bruk unike navn)]],0),MATCH($D24,Alternativ2[#Headers],0)+1),0))=0,INDEX(Alternativ2[#All],MATCH('Kontantstrøm alt. 2'!$C21,Alternativ2[[#All],[Komponent/Løsning 
(NB! Bruk unike navn)]],0),MATCH($D24,Alternativ2[#Headers],0)),0))),"")</f>
        <v/>
      </c>
      <c r="G24" s="2" t="str">
        <f ca="1">IFERROR(IF(G$2&gt;Analyseperiode,"",IF($F20=Analyseperiode,0,IF(MOD(G$2,ROUND(INDEX(Alternativ2[#All],MATCH('Kontantstrøm alt. 2'!$C21,Alternativ2[[#All],[Komponent/Løsning 
(NB! Bruk unike navn)]],0),MATCH($D24,Alternativ2[#Headers],0)+1),0))=0,INDEX(Alternativ2[#All],MATCH('Kontantstrøm alt. 2'!$C21,Alternativ2[[#All],[Komponent/Løsning 
(NB! Bruk unike navn)]],0),MATCH($D24,Alternativ2[#Headers],0)),0))),"")</f>
        <v/>
      </c>
      <c r="H24" s="2" t="str">
        <f ca="1">IFERROR(IF(H$2&gt;Analyseperiode,"",IF($F20=Analyseperiode,0,IF(MOD(H$2,ROUND(INDEX(Alternativ2[#All],MATCH('Kontantstrøm alt. 2'!$C21,Alternativ2[[#All],[Komponent/Løsning 
(NB! Bruk unike navn)]],0),MATCH($D24,Alternativ2[#Headers],0)+1),0))=0,INDEX(Alternativ2[#All],MATCH('Kontantstrøm alt. 2'!$C21,Alternativ2[[#All],[Komponent/Løsning 
(NB! Bruk unike navn)]],0),MATCH($D24,Alternativ2[#Headers],0)),0))),"")</f>
        <v/>
      </c>
      <c r="I24" s="2" t="str">
        <f ca="1">IFERROR(IF(I$2&gt;Analyseperiode,"",IF($F20=Analyseperiode,0,IF(MOD(I$2,ROUND(INDEX(Alternativ2[#All],MATCH('Kontantstrøm alt. 2'!$C21,Alternativ2[[#All],[Komponent/Løsning 
(NB! Bruk unike navn)]],0),MATCH($D24,Alternativ2[#Headers],0)+1),0))=0,INDEX(Alternativ2[#All],MATCH('Kontantstrøm alt. 2'!$C21,Alternativ2[[#All],[Komponent/Løsning 
(NB! Bruk unike navn)]],0),MATCH($D24,Alternativ2[#Headers],0)),0))),"")</f>
        <v/>
      </c>
      <c r="J24" s="2" t="str">
        <f ca="1">IFERROR(IF(J$2&gt;Analyseperiode,"",IF($F20=Analyseperiode,0,IF(MOD(J$2,ROUND(INDEX(Alternativ2[#All],MATCH('Kontantstrøm alt. 2'!$C21,Alternativ2[[#All],[Komponent/Løsning 
(NB! Bruk unike navn)]],0),MATCH($D24,Alternativ2[#Headers],0)+1),0))=0,INDEX(Alternativ2[#All],MATCH('Kontantstrøm alt. 2'!$C21,Alternativ2[[#All],[Komponent/Løsning 
(NB! Bruk unike navn)]],0),MATCH($D24,Alternativ2[#Headers],0)),0))),"")</f>
        <v/>
      </c>
      <c r="K24" s="2" t="str">
        <f ca="1">IFERROR(IF(K$2&gt;Analyseperiode,"",IF($F20=Analyseperiode,0,IF(MOD(K$2,ROUND(INDEX(Alternativ2[#All],MATCH('Kontantstrøm alt. 2'!$C21,Alternativ2[[#All],[Komponent/Løsning 
(NB! Bruk unike navn)]],0),MATCH($D24,Alternativ2[#Headers],0)+1),0))=0,INDEX(Alternativ2[#All],MATCH('Kontantstrøm alt. 2'!$C21,Alternativ2[[#All],[Komponent/Løsning 
(NB! Bruk unike navn)]],0),MATCH($D24,Alternativ2[#Headers],0)),0))),"")</f>
        <v/>
      </c>
      <c r="L24" s="2" t="str">
        <f ca="1">IFERROR(IF(L$2&gt;Analyseperiode,"",IF($F20=Analyseperiode,0,IF(MOD(L$2,ROUND(INDEX(Alternativ2[#All],MATCH('Kontantstrøm alt. 2'!$C21,Alternativ2[[#All],[Komponent/Løsning 
(NB! Bruk unike navn)]],0),MATCH($D24,Alternativ2[#Headers],0)+1),0))=0,INDEX(Alternativ2[#All],MATCH('Kontantstrøm alt. 2'!$C21,Alternativ2[[#All],[Komponent/Løsning 
(NB! Bruk unike navn)]],0),MATCH($D24,Alternativ2[#Headers],0)),0))),"")</f>
        <v/>
      </c>
      <c r="M24" s="2" t="str">
        <f ca="1">IFERROR(IF(M$2&gt;Analyseperiode,"",IF($F20=Analyseperiode,0,IF(MOD(M$2,ROUND(INDEX(Alternativ2[#All],MATCH('Kontantstrøm alt. 2'!$C21,Alternativ2[[#All],[Komponent/Løsning 
(NB! Bruk unike navn)]],0),MATCH($D24,Alternativ2[#Headers],0)+1),0))=0,INDEX(Alternativ2[#All],MATCH('Kontantstrøm alt. 2'!$C21,Alternativ2[[#All],[Komponent/Løsning 
(NB! Bruk unike navn)]],0),MATCH($D24,Alternativ2[#Headers],0)),0))),"")</f>
        <v/>
      </c>
      <c r="N24" s="2" t="str">
        <f ca="1">IFERROR(IF(N$2&gt;Analyseperiode,"",IF($F20=Analyseperiode,0,IF(MOD(N$2,ROUND(INDEX(Alternativ2[#All],MATCH('Kontantstrøm alt. 2'!$C21,Alternativ2[[#All],[Komponent/Løsning 
(NB! Bruk unike navn)]],0),MATCH($D24,Alternativ2[#Headers],0)+1),0))=0,INDEX(Alternativ2[#All],MATCH('Kontantstrøm alt. 2'!$C21,Alternativ2[[#All],[Komponent/Løsning 
(NB! Bruk unike navn)]],0),MATCH($D24,Alternativ2[#Headers],0)),0))),"")</f>
        <v/>
      </c>
      <c r="O24" s="2" t="str">
        <f ca="1">IFERROR(IF(O$2&gt;Analyseperiode,"",IF($F20=Analyseperiode,0,IF(MOD(O$2,ROUND(INDEX(Alternativ2[#All],MATCH('Kontantstrøm alt. 2'!$C21,Alternativ2[[#All],[Komponent/Løsning 
(NB! Bruk unike navn)]],0),MATCH($D24,Alternativ2[#Headers],0)+1),0))=0,INDEX(Alternativ2[#All],MATCH('Kontantstrøm alt. 2'!$C21,Alternativ2[[#All],[Komponent/Løsning 
(NB! Bruk unike navn)]],0),MATCH($D24,Alternativ2[#Headers],0)),0))),"")</f>
        <v/>
      </c>
      <c r="P24" s="2" t="str">
        <f ca="1">IFERROR(IF(P$2&gt;Analyseperiode,"",IF($F20=Analyseperiode,0,IF(MOD(P$2,ROUND(INDEX(Alternativ2[#All],MATCH('Kontantstrøm alt. 2'!$C21,Alternativ2[[#All],[Komponent/Løsning 
(NB! Bruk unike navn)]],0),MATCH($D24,Alternativ2[#Headers],0)+1),0))=0,INDEX(Alternativ2[#All],MATCH('Kontantstrøm alt. 2'!$C21,Alternativ2[[#All],[Komponent/Løsning 
(NB! Bruk unike navn)]],0),MATCH($D24,Alternativ2[#Headers],0)),0))),"")</f>
        <v/>
      </c>
      <c r="Q24" s="2" t="str">
        <f ca="1">IFERROR(IF(Q$2&gt;Analyseperiode,"",IF($F20=Analyseperiode,0,IF(MOD(Q$2,ROUND(INDEX(Alternativ2[#All],MATCH('Kontantstrøm alt. 2'!$C21,Alternativ2[[#All],[Komponent/Løsning 
(NB! Bruk unike navn)]],0),MATCH($D24,Alternativ2[#Headers],0)+1),0))=0,INDEX(Alternativ2[#All],MATCH('Kontantstrøm alt. 2'!$C21,Alternativ2[[#All],[Komponent/Løsning 
(NB! Bruk unike navn)]],0),MATCH($D24,Alternativ2[#Headers],0)),0))),"")</f>
        <v/>
      </c>
      <c r="R24" s="2" t="str">
        <f ca="1">IFERROR(IF(R$2&gt;Analyseperiode,"",IF($F20=Analyseperiode,0,IF(MOD(R$2,ROUND(INDEX(Alternativ2[#All],MATCH('Kontantstrøm alt. 2'!$C21,Alternativ2[[#All],[Komponent/Løsning 
(NB! Bruk unike navn)]],0),MATCH($D24,Alternativ2[#Headers],0)+1),0))=0,INDEX(Alternativ2[#All],MATCH('Kontantstrøm alt. 2'!$C21,Alternativ2[[#All],[Komponent/Løsning 
(NB! Bruk unike navn)]],0),MATCH($D24,Alternativ2[#Headers],0)),0))),"")</f>
        <v/>
      </c>
      <c r="S24" s="2" t="str">
        <f ca="1">IFERROR(IF(S$2&gt;Analyseperiode,"",IF($F20=Analyseperiode,0,IF(MOD(S$2,ROUND(INDEX(Alternativ2[#All],MATCH('Kontantstrøm alt. 2'!$C21,Alternativ2[[#All],[Komponent/Løsning 
(NB! Bruk unike navn)]],0),MATCH($D24,Alternativ2[#Headers],0)+1),0))=0,INDEX(Alternativ2[#All],MATCH('Kontantstrøm alt. 2'!$C21,Alternativ2[[#All],[Komponent/Løsning 
(NB! Bruk unike navn)]],0),MATCH($D24,Alternativ2[#Headers],0)),0))),"")</f>
        <v/>
      </c>
      <c r="T24" s="2" t="str">
        <f ca="1">IFERROR(IF(T$2&gt;Analyseperiode,"",IF($F20=Analyseperiode,0,IF(MOD(T$2,ROUND(INDEX(Alternativ2[#All],MATCH('Kontantstrøm alt. 2'!$C21,Alternativ2[[#All],[Komponent/Løsning 
(NB! Bruk unike navn)]],0),MATCH($D24,Alternativ2[#Headers],0)+1),0))=0,INDEX(Alternativ2[#All],MATCH('Kontantstrøm alt. 2'!$C21,Alternativ2[[#All],[Komponent/Løsning 
(NB! Bruk unike navn)]],0),MATCH($D24,Alternativ2[#Headers],0)),0))),"")</f>
        <v/>
      </c>
      <c r="U24" s="2" t="str">
        <f ca="1">IFERROR(IF(U$2&gt;Analyseperiode,"",IF($F20=Analyseperiode,0,IF(MOD(U$2,ROUND(INDEX(Alternativ2[#All],MATCH('Kontantstrøm alt. 2'!$C21,Alternativ2[[#All],[Komponent/Løsning 
(NB! Bruk unike navn)]],0),MATCH($D24,Alternativ2[#Headers],0)+1),0))=0,INDEX(Alternativ2[#All],MATCH('Kontantstrøm alt. 2'!$C21,Alternativ2[[#All],[Komponent/Løsning 
(NB! Bruk unike navn)]],0),MATCH($D24,Alternativ2[#Headers],0)),0))),"")</f>
        <v/>
      </c>
      <c r="V24" s="2" t="str">
        <f ca="1">IFERROR(IF(V$2&gt;Analyseperiode,"",IF($F20=Analyseperiode,0,IF(MOD(V$2,ROUND(INDEX(Alternativ2[#All],MATCH('Kontantstrøm alt. 2'!$C21,Alternativ2[[#All],[Komponent/Løsning 
(NB! Bruk unike navn)]],0),MATCH($D24,Alternativ2[#Headers],0)+1),0))=0,INDEX(Alternativ2[#All],MATCH('Kontantstrøm alt. 2'!$C21,Alternativ2[[#All],[Komponent/Løsning 
(NB! Bruk unike navn)]],0),MATCH($D24,Alternativ2[#Headers],0)),0))),"")</f>
        <v/>
      </c>
      <c r="W24" s="2" t="str">
        <f ca="1">IFERROR(IF(W$2&gt;Analyseperiode,"",IF($F20=Analyseperiode,0,IF(MOD(W$2,ROUND(INDEX(Alternativ2[#All],MATCH('Kontantstrøm alt. 2'!$C21,Alternativ2[[#All],[Komponent/Løsning 
(NB! Bruk unike navn)]],0),MATCH($D24,Alternativ2[#Headers],0)+1),0))=0,INDEX(Alternativ2[#All],MATCH('Kontantstrøm alt. 2'!$C21,Alternativ2[[#All],[Komponent/Løsning 
(NB! Bruk unike navn)]],0),MATCH($D24,Alternativ2[#Headers],0)),0))),"")</f>
        <v/>
      </c>
      <c r="X24" s="2" t="str">
        <f ca="1">IFERROR(IF(X$2&gt;Analyseperiode,"",IF($F20=Analyseperiode,0,IF(MOD(X$2,ROUND(INDEX(Alternativ2[#All],MATCH('Kontantstrøm alt. 2'!$C21,Alternativ2[[#All],[Komponent/Løsning 
(NB! Bruk unike navn)]],0),MATCH($D24,Alternativ2[#Headers],0)+1),0))=0,INDEX(Alternativ2[#All],MATCH('Kontantstrøm alt. 2'!$C21,Alternativ2[[#All],[Komponent/Løsning 
(NB! Bruk unike navn)]],0),MATCH($D24,Alternativ2[#Headers],0)),0))),"")</f>
        <v/>
      </c>
      <c r="Y24" s="2" t="str">
        <f ca="1">IFERROR(IF(Y$2&gt;Analyseperiode,"",IF($F20=Analyseperiode,0,IF(MOD(Y$2,ROUND(INDEX(Alternativ2[#All],MATCH('Kontantstrøm alt. 2'!$C21,Alternativ2[[#All],[Komponent/Løsning 
(NB! Bruk unike navn)]],0),MATCH($D24,Alternativ2[#Headers],0)+1),0))=0,INDEX(Alternativ2[#All],MATCH('Kontantstrøm alt. 2'!$C21,Alternativ2[[#All],[Komponent/Løsning 
(NB! Bruk unike navn)]],0),MATCH($D24,Alternativ2[#Headers],0)),0))),"")</f>
        <v/>
      </c>
      <c r="Z24" s="2" t="str">
        <f ca="1">IFERROR(IF(Z$2&gt;Analyseperiode,"",IF($F20=Analyseperiode,0,IF(MOD(Z$2,ROUND(INDEX(Alternativ2[#All],MATCH('Kontantstrøm alt. 2'!$C21,Alternativ2[[#All],[Komponent/Løsning 
(NB! Bruk unike navn)]],0),MATCH($D24,Alternativ2[#Headers],0)+1),0))=0,INDEX(Alternativ2[#All],MATCH('Kontantstrøm alt. 2'!$C21,Alternativ2[[#All],[Komponent/Løsning 
(NB! Bruk unike navn)]],0),MATCH($D24,Alternativ2[#Headers],0)),0))),"")</f>
        <v/>
      </c>
      <c r="AA24" s="2" t="str">
        <f ca="1">IFERROR(IF(AA$2&gt;Analyseperiode,"",IF($F20=Analyseperiode,0,IF(MOD(AA$2,ROUND(INDEX(Alternativ2[#All],MATCH('Kontantstrøm alt. 2'!$C21,Alternativ2[[#All],[Komponent/Løsning 
(NB! Bruk unike navn)]],0),MATCH($D24,Alternativ2[#Headers],0)+1),0))=0,INDEX(Alternativ2[#All],MATCH('Kontantstrøm alt. 2'!$C21,Alternativ2[[#All],[Komponent/Løsning 
(NB! Bruk unike navn)]],0),MATCH($D24,Alternativ2[#Headers],0)),0))),"")</f>
        <v/>
      </c>
      <c r="AB24" s="2" t="str">
        <f ca="1">IFERROR(IF(AB$2&gt;Analyseperiode,"",IF($F20=Analyseperiode,0,IF(MOD(AB$2,ROUND(INDEX(Alternativ2[#All],MATCH('Kontantstrøm alt. 2'!$C21,Alternativ2[[#All],[Komponent/Løsning 
(NB! Bruk unike navn)]],0),MATCH($D24,Alternativ2[#Headers],0)+1),0))=0,INDEX(Alternativ2[#All],MATCH('Kontantstrøm alt. 2'!$C21,Alternativ2[[#All],[Komponent/Løsning 
(NB! Bruk unike navn)]],0),MATCH($D24,Alternativ2[#Headers],0)),0))),"")</f>
        <v/>
      </c>
      <c r="AC24" s="2" t="str">
        <f ca="1">IFERROR(IF(AC$2&gt;Analyseperiode,"",IF($F20=Analyseperiode,0,IF(MOD(AC$2,ROUND(INDEX(Alternativ2[#All],MATCH('Kontantstrøm alt. 2'!$C21,Alternativ2[[#All],[Komponent/Løsning 
(NB! Bruk unike navn)]],0),MATCH($D24,Alternativ2[#Headers],0)+1),0))=0,INDEX(Alternativ2[#All],MATCH('Kontantstrøm alt. 2'!$C21,Alternativ2[[#All],[Komponent/Løsning 
(NB! Bruk unike navn)]],0),MATCH($D24,Alternativ2[#Headers],0)),0))),"")</f>
        <v/>
      </c>
      <c r="AD24" s="2" t="str">
        <f ca="1">IFERROR(IF(AD$2&gt;Analyseperiode,"",IF($F20=Analyseperiode,0,IF(MOD(AD$2,ROUND(INDEX(Alternativ2[#All],MATCH('Kontantstrøm alt. 2'!$C21,Alternativ2[[#All],[Komponent/Løsning 
(NB! Bruk unike navn)]],0),MATCH($D24,Alternativ2[#Headers],0)+1),0))=0,INDEX(Alternativ2[#All],MATCH('Kontantstrøm alt. 2'!$C21,Alternativ2[[#All],[Komponent/Løsning 
(NB! Bruk unike navn)]],0),MATCH($D24,Alternativ2[#Headers],0)),0))),"")</f>
        <v/>
      </c>
      <c r="AE24" s="2" t="str">
        <f ca="1">IFERROR(IF(AE$2&gt;Analyseperiode,"",IF($F20=Analyseperiode,0,IF(MOD(AE$2,ROUND(INDEX(Alternativ2[#All],MATCH('Kontantstrøm alt. 2'!$C21,Alternativ2[[#All],[Komponent/Løsning 
(NB! Bruk unike navn)]],0),MATCH($D24,Alternativ2[#Headers],0)+1),0))=0,INDEX(Alternativ2[#All],MATCH('Kontantstrøm alt. 2'!$C21,Alternativ2[[#All],[Komponent/Løsning 
(NB! Bruk unike navn)]],0),MATCH($D24,Alternativ2[#Headers],0)),0))),"")</f>
        <v/>
      </c>
      <c r="AF24" s="2" t="str">
        <f ca="1">IFERROR(IF(AF$2&gt;Analyseperiode,"",IF($F20=Analyseperiode,0,IF(MOD(AF$2,ROUND(INDEX(Alternativ2[#All],MATCH('Kontantstrøm alt. 2'!$C21,Alternativ2[[#All],[Komponent/Løsning 
(NB! Bruk unike navn)]],0),MATCH($D24,Alternativ2[#Headers],0)+1),0))=0,INDEX(Alternativ2[#All],MATCH('Kontantstrøm alt. 2'!$C21,Alternativ2[[#All],[Komponent/Løsning 
(NB! Bruk unike navn)]],0),MATCH($D24,Alternativ2[#Headers],0)),0))),"")</f>
        <v/>
      </c>
      <c r="AG24" s="2" t="str">
        <f ca="1">IFERROR(IF(AG$2&gt;Analyseperiode,"",IF($F20=Analyseperiode,0,IF(MOD(AG$2,ROUND(INDEX(Alternativ2[#All],MATCH('Kontantstrøm alt. 2'!$C21,Alternativ2[[#All],[Komponent/Løsning 
(NB! Bruk unike navn)]],0),MATCH($D24,Alternativ2[#Headers],0)+1),0))=0,INDEX(Alternativ2[#All],MATCH('Kontantstrøm alt. 2'!$C21,Alternativ2[[#All],[Komponent/Løsning 
(NB! Bruk unike navn)]],0),MATCH($D24,Alternativ2[#Headers],0)),0))),"")</f>
        <v/>
      </c>
      <c r="AH24" s="2" t="str">
        <f ca="1">IFERROR(IF(AH$2&gt;Analyseperiode,"",IF($F20=Analyseperiode,0,IF(MOD(AH$2,ROUND(INDEX(Alternativ2[#All],MATCH('Kontantstrøm alt. 2'!$C21,Alternativ2[[#All],[Komponent/Løsning 
(NB! Bruk unike navn)]],0),MATCH($D24,Alternativ2[#Headers],0)+1),0))=0,INDEX(Alternativ2[#All],MATCH('Kontantstrøm alt. 2'!$C21,Alternativ2[[#All],[Komponent/Løsning 
(NB! Bruk unike navn)]],0),MATCH($D24,Alternativ2[#Headers],0)),0))),"")</f>
        <v/>
      </c>
      <c r="AI24" s="2" t="str">
        <f ca="1">IFERROR(IF(AI$2&gt;Analyseperiode,"",IF($F20=Analyseperiode,0,IF(MOD(AI$2,ROUND(INDEX(Alternativ2[#All],MATCH('Kontantstrøm alt. 2'!$C21,Alternativ2[[#All],[Komponent/Løsning 
(NB! Bruk unike navn)]],0),MATCH($D24,Alternativ2[#Headers],0)+1),0))=0,INDEX(Alternativ2[#All],MATCH('Kontantstrøm alt. 2'!$C21,Alternativ2[[#All],[Komponent/Løsning 
(NB! Bruk unike navn)]],0),MATCH($D24,Alternativ2[#Headers],0)),0))),"")</f>
        <v/>
      </c>
      <c r="AJ24" s="2" t="str">
        <f>IFERROR(IF(AJ$2&gt;Analyseperiode,"",IF($F20=Analyseperiode,0,IF(MOD(AJ$2,ROUND(INDEX(Alternativ2[#All],MATCH('Kontantstrøm alt. 2'!$C21,Alternativ2[[#All],[Komponent/Løsning 
(NB! Bruk unike navn)]],0),MATCH($D24,Alternativ2[#Headers],0)+1),0))=0,INDEX(Alternativ2[#All],MATCH('Kontantstrøm alt. 2'!$C21,Alternativ2[[#All],[Komponent/Løsning 
(NB! Bruk unike navn)]],0),MATCH($D24,Alternativ2[#Headers],0)),0))),"")</f>
        <v/>
      </c>
      <c r="AK24" s="2" t="str">
        <f>IFERROR(IF(AK$2&gt;Analyseperiode,"",IF($F20=Analyseperiode,0,IF(MOD(AK$2,ROUND(INDEX(Alternativ2[#All],MATCH('Kontantstrøm alt. 2'!$C21,Alternativ2[[#All],[Komponent/Løsning 
(NB! Bruk unike navn)]],0),MATCH($D24,Alternativ2[#Headers],0)+1),0))=0,INDEX(Alternativ2[#All],MATCH('Kontantstrøm alt. 2'!$C21,Alternativ2[[#All],[Komponent/Løsning 
(NB! Bruk unike navn)]],0),MATCH($D24,Alternativ2[#Headers],0)),0))),"")</f>
        <v/>
      </c>
      <c r="AL24" s="2" t="str">
        <f>IFERROR(IF(AL$2&gt;Analyseperiode,"",IF($F20=Analyseperiode,0,IF(MOD(AL$2,ROUND(INDEX(Alternativ2[#All],MATCH('Kontantstrøm alt. 2'!$C21,Alternativ2[[#All],[Komponent/Løsning 
(NB! Bruk unike navn)]],0),MATCH($D24,Alternativ2[#Headers],0)+1),0))=0,INDEX(Alternativ2[#All],MATCH('Kontantstrøm alt. 2'!$C21,Alternativ2[[#All],[Komponent/Løsning 
(NB! Bruk unike navn)]],0),MATCH($D24,Alternativ2[#Headers],0)),0))),"")</f>
        <v/>
      </c>
      <c r="AM24" s="2" t="str">
        <f>IFERROR(IF(AM$2&gt;Analyseperiode,"",IF($F20=Analyseperiode,0,IF(MOD(AM$2,ROUND(INDEX(Alternativ2[#All],MATCH('Kontantstrøm alt. 2'!$C21,Alternativ2[[#All],[Komponent/Løsning 
(NB! Bruk unike navn)]],0),MATCH($D24,Alternativ2[#Headers],0)+1),0))=0,INDEX(Alternativ2[#All],MATCH('Kontantstrøm alt. 2'!$C21,Alternativ2[[#All],[Komponent/Løsning 
(NB! Bruk unike navn)]],0),MATCH($D24,Alternativ2[#Headers],0)),0))),"")</f>
        <v/>
      </c>
      <c r="AN24" s="2" t="str">
        <f>IFERROR(IF(AN$2&gt;Analyseperiode,"",IF($F20=Analyseperiode,0,IF(MOD(AN$2,ROUND(INDEX(Alternativ2[#All],MATCH('Kontantstrøm alt. 2'!$C21,Alternativ2[[#All],[Komponent/Løsning 
(NB! Bruk unike navn)]],0),MATCH($D24,Alternativ2[#Headers],0)+1),0))=0,INDEX(Alternativ2[#All],MATCH('Kontantstrøm alt. 2'!$C21,Alternativ2[[#All],[Komponent/Løsning 
(NB! Bruk unike navn)]],0),MATCH($D24,Alternativ2[#Headers],0)),0))),"")</f>
        <v/>
      </c>
      <c r="AO24" s="2" t="str">
        <f>IFERROR(IF(AO$2&gt;Analyseperiode,"",IF($F20=Analyseperiode,0,IF(MOD(AO$2,ROUND(INDEX(Alternativ2[#All],MATCH('Kontantstrøm alt. 2'!$C21,Alternativ2[[#All],[Komponent/Løsning 
(NB! Bruk unike navn)]],0),MATCH($D24,Alternativ2[#Headers],0)+1),0))=0,INDEX(Alternativ2[#All],MATCH('Kontantstrøm alt. 2'!$C21,Alternativ2[[#All],[Komponent/Løsning 
(NB! Bruk unike navn)]],0),MATCH($D24,Alternativ2[#Headers],0)),0))),"")</f>
        <v/>
      </c>
      <c r="AP24" s="2" t="str">
        <f>IFERROR(IF(AP$2&gt;Analyseperiode,"",IF($F20=Analyseperiode,0,IF(MOD(AP$2,ROUND(INDEX(Alternativ2[#All],MATCH('Kontantstrøm alt. 2'!$C21,Alternativ2[[#All],[Komponent/Løsning 
(NB! Bruk unike navn)]],0),MATCH($D24,Alternativ2[#Headers],0)+1),0))=0,INDEX(Alternativ2[#All],MATCH('Kontantstrøm alt. 2'!$C21,Alternativ2[[#All],[Komponent/Løsning 
(NB! Bruk unike navn)]],0),MATCH($D24,Alternativ2[#Headers],0)),0))),"")</f>
        <v/>
      </c>
      <c r="AQ24" s="2" t="str">
        <f>IFERROR(IF(AQ$2&gt;Analyseperiode,"",IF($F20=Analyseperiode,0,IF(MOD(AQ$2,ROUND(INDEX(Alternativ2[#All],MATCH('Kontantstrøm alt. 2'!$C21,Alternativ2[[#All],[Komponent/Løsning 
(NB! Bruk unike navn)]],0),MATCH($D24,Alternativ2[#Headers],0)+1),0))=0,INDEX(Alternativ2[#All],MATCH('Kontantstrøm alt. 2'!$C21,Alternativ2[[#All],[Komponent/Løsning 
(NB! Bruk unike navn)]],0),MATCH($D24,Alternativ2[#Headers],0)),0))),"")</f>
        <v/>
      </c>
      <c r="AR24" s="2" t="str">
        <f>IFERROR(IF(AR$2&gt;Analyseperiode,"",IF($F20=Analyseperiode,0,IF(MOD(AR$2,ROUND(INDEX(Alternativ2[#All],MATCH('Kontantstrøm alt. 2'!$C21,Alternativ2[[#All],[Komponent/Løsning 
(NB! Bruk unike navn)]],0),MATCH($D24,Alternativ2[#Headers],0)+1),0))=0,INDEX(Alternativ2[#All],MATCH('Kontantstrøm alt. 2'!$C21,Alternativ2[[#All],[Komponent/Løsning 
(NB! Bruk unike navn)]],0),MATCH($D24,Alternativ2[#Headers],0)),0))),"")</f>
        <v/>
      </c>
      <c r="AS24" s="2" t="str">
        <f>IFERROR(IF(AS$2&gt;Analyseperiode,"",IF($F20=Analyseperiode,0,IF(MOD(AS$2,ROUND(INDEX(Alternativ2[#All],MATCH('Kontantstrøm alt. 2'!$C21,Alternativ2[[#All],[Komponent/Løsning 
(NB! Bruk unike navn)]],0),MATCH($D24,Alternativ2[#Headers],0)+1),0))=0,INDEX(Alternativ2[#All],MATCH('Kontantstrøm alt. 2'!$C21,Alternativ2[[#All],[Komponent/Løsning 
(NB! Bruk unike navn)]],0),MATCH($D24,Alternativ2[#Headers],0)),0))),"")</f>
        <v/>
      </c>
      <c r="AT24" s="2" t="str">
        <f>IFERROR(IF(AT$2&gt;Analyseperiode,"",IF($F20=Analyseperiode,0,IF(MOD(AT$2,ROUND(INDEX(Alternativ2[#All],MATCH('Kontantstrøm alt. 2'!$C21,Alternativ2[[#All],[Komponent/Løsning 
(NB! Bruk unike navn)]],0),MATCH($D24,Alternativ2[#Headers],0)+1),0))=0,INDEX(Alternativ2[#All],MATCH('Kontantstrøm alt. 2'!$C21,Alternativ2[[#All],[Komponent/Løsning 
(NB! Bruk unike navn)]],0),MATCH($D24,Alternativ2[#Headers],0)),0))),"")</f>
        <v/>
      </c>
      <c r="AU24" s="2" t="str">
        <f>IFERROR(IF(AU$2&gt;Analyseperiode,"",IF($F20=Analyseperiode,0,IF(MOD(AU$2,ROUND(INDEX(Alternativ2[#All],MATCH('Kontantstrøm alt. 2'!$C21,Alternativ2[[#All],[Komponent/Løsning 
(NB! Bruk unike navn)]],0),MATCH($D24,Alternativ2[#Headers],0)+1),0))=0,INDEX(Alternativ2[#All],MATCH('Kontantstrøm alt. 2'!$C21,Alternativ2[[#All],[Komponent/Løsning 
(NB! Bruk unike navn)]],0),MATCH($D24,Alternativ2[#Headers],0)),0))),"")</f>
        <v/>
      </c>
      <c r="AV24" s="2" t="str">
        <f>IFERROR(IF(AV$2&gt;Analyseperiode,"",IF($F20=Analyseperiode,0,IF(MOD(AV$2,ROUND(INDEX(Alternativ2[#All],MATCH('Kontantstrøm alt. 2'!$C21,Alternativ2[[#All],[Komponent/Løsning 
(NB! Bruk unike navn)]],0),MATCH($D24,Alternativ2[#Headers],0)+1),0))=0,INDEX(Alternativ2[#All],MATCH('Kontantstrøm alt. 2'!$C21,Alternativ2[[#All],[Komponent/Løsning 
(NB! Bruk unike navn)]],0),MATCH($D24,Alternativ2[#Headers],0)),0))),"")</f>
        <v/>
      </c>
      <c r="AW24" s="2" t="str">
        <f>IFERROR(IF(AW$2&gt;Analyseperiode,"",IF($F20=Analyseperiode,0,IF(MOD(AW$2,ROUND(INDEX(Alternativ2[#All],MATCH('Kontantstrøm alt. 2'!$C21,Alternativ2[[#All],[Komponent/Løsning 
(NB! Bruk unike navn)]],0),MATCH($D24,Alternativ2[#Headers],0)+1),0))=0,INDEX(Alternativ2[#All],MATCH('Kontantstrøm alt. 2'!$C21,Alternativ2[[#All],[Komponent/Løsning 
(NB! Bruk unike navn)]],0),MATCH($D24,Alternativ2[#Headers],0)),0))),"")</f>
        <v/>
      </c>
      <c r="AX24" s="2" t="str">
        <f>IFERROR(IF(AX$2&gt;Analyseperiode,"",IF($F20=Analyseperiode,0,IF(MOD(AX$2,ROUND(INDEX(Alternativ2[#All],MATCH('Kontantstrøm alt. 2'!$C21,Alternativ2[[#All],[Komponent/Løsning 
(NB! Bruk unike navn)]],0),MATCH($D24,Alternativ2[#Headers],0)+1),0))=0,INDEX(Alternativ2[#All],MATCH('Kontantstrøm alt. 2'!$C21,Alternativ2[[#All],[Komponent/Løsning 
(NB! Bruk unike navn)]],0),MATCH($D24,Alternativ2[#Headers],0)),0))),"")</f>
        <v/>
      </c>
      <c r="AY24" s="2" t="str">
        <f>IFERROR(IF(AY$2&gt;Analyseperiode,"",IF($F20=Analyseperiode,0,IF(MOD(AY$2,ROUND(INDEX(Alternativ2[#All],MATCH('Kontantstrøm alt. 2'!$C21,Alternativ2[[#All],[Komponent/Løsning 
(NB! Bruk unike navn)]],0),MATCH($D24,Alternativ2[#Headers],0)+1),0))=0,INDEX(Alternativ2[#All],MATCH('Kontantstrøm alt. 2'!$C21,Alternativ2[[#All],[Komponent/Løsning 
(NB! Bruk unike navn)]],0),MATCH($D24,Alternativ2[#Headers],0)),0))),"")</f>
        <v/>
      </c>
      <c r="AZ24" s="2" t="str">
        <f>IFERROR(IF(AZ$2&gt;Analyseperiode,"",IF($F20=Analyseperiode,0,IF(MOD(AZ$2,ROUND(INDEX(Alternativ2[#All],MATCH('Kontantstrøm alt. 2'!$C21,Alternativ2[[#All],[Komponent/Løsning 
(NB! Bruk unike navn)]],0),MATCH($D24,Alternativ2[#Headers],0)+1),0))=0,INDEX(Alternativ2[#All],MATCH('Kontantstrøm alt. 2'!$C21,Alternativ2[[#All],[Komponent/Løsning 
(NB! Bruk unike navn)]],0),MATCH($D24,Alternativ2[#Headers],0)),0))),"")</f>
        <v/>
      </c>
      <c r="BA24" s="2" t="str">
        <f>IFERROR(IF(BA$2&gt;Analyseperiode,"",IF($F20=Analyseperiode,0,IF(MOD(BA$2,ROUND(INDEX(Alternativ2[#All],MATCH('Kontantstrøm alt. 2'!$C21,Alternativ2[[#All],[Komponent/Løsning 
(NB! Bruk unike navn)]],0),MATCH($D24,Alternativ2[#Headers],0)+1),0))=0,INDEX(Alternativ2[#All],MATCH('Kontantstrøm alt. 2'!$C21,Alternativ2[[#All],[Komponent/Løsning 
(NB! Bruk unike navn)]],0),MATCH($D24,Alternativ2[#Headers],0)),0))),"")</f>
        <v/>
      </c>
      <c r="BB24" s="2" t="str">
        <f>IFERROR(IF(BB$2&gt;Analyseperiode,"",IF($F20=Analyseperiode,0,IF(MOD(BB$2,ROUND(INDEX(Alternativ2[#All],MATCH('Kontantstrøm alt. 2'!$C21,Alternativ2[[#All],[Komponent/Løsning 
(NB! Bruk unike navn)]],0),MATCH($D24,Alternativ2[#Headers],0)+1),0))=0,INDEX(Alternativ2[#All],MATCH('Kontantstrøm alt. 2'!$C21,Alternativ2[[#All],[Komponent/Løsning 
(NB! Bruk unike navn)]],0),MATCH($D24,Alternativ2[#Headers],0)),0))),"")</f>
        <v/>
      </c>
      <c r="BC24" s="2" t="str">
        <f>IFERROR(IF(BC$2&gt;Analyseperiode,"",IF($F20=Analyseperiode,0,IF(MOD(BC$2,ROUND(INDEX(Alternativ2[#All],MATCH('Kontantstrøm alt. 2'!$C21,Alternativ2[[#All],[Komponent/Løsning 
(NB! Bruk unike navn)]],0),MATCH($D24,Alternativ2[#Headers],0)+1),0))=0,INDEX(Alternativ2[#All],MATCH('Kontantstrøm alt. 2'!$C21,Alternativ2[[#All],[Komponent/Løsning 
(NB! Bruk unike navn)]],0),MATCH($D24,Alternativ2[#Headers],0)),0))),"")</f>
        <v/>
      </c>
      <c r="BD24" s="2" t="str">
        <f>IFERROR(IF(BD$2&gt;Analyseperiode,"",IF($F20=Analyseperiode,0,IF(MOD(BD$2,ROUND(INDEX(Alternativ2[#All],MATCH('Kontantstrøm alt. 2'!$C21,Alternativ2[[#All],[Komponent/Løsning 
(NB! Bruk unike navn)]],0),MATCH($D24,Alternativ2[#Headers],0)+1),0))=0,INDEX(Alternativ2[#All],MATCH('Kontantstrøm alt. 2'!$C21,Alternativ2[[#All],[Komponent/Løsning 
(NB! Bruk unike navn)]],0),MATCH($D24,Alternativ2[#Headers],0)),0))),"")</f>
        <v/>
      </c>
      <c r="BE24" s="2" t="str">
        <f>IFERROR(IF(BE$2&gt;Analyseperiode,"",IF($F20=Analyseperiode,0,IF(MOD(BE$2,ROUND(INDEX(Alternativ2[#All],MATCH('Kontantstrøm alt. 2'!$C21,Alternativ2[[#All],[Komponent/Løsning 
(NB! Bruk unike navn)]],0),MATCH($D24,Alternativ2[#Headers],0)+1),0))=0,INDEX(Alternativ2[#All],MATCH('Kontantstrøm alt. 2'!$C21,Alternativ2[[#All],[Komponent/Løsning 
(NB! Bruk unike navn)]],0),MATCH($D24,Alternativ2[#Headers],0)),0))),"")</f>
        <v/>
      </c>
      <c r="BF24" s="2" t="str">
        <f>IFERROR(IF(BF$2&gt;Analyseperiode,"",IF($F20=Analyseperiode,0,IF(MOD(BF$2,ROUND(INDEX(Alternativ2[#All],MATCH('Kontantstrøm alt. 2'!$C21,Alternativ2[[#All],[Komponent/Løsning 
(NB! Bruk unike navn)]],0),MATCH($D24,Alternativ2[#Headers],0)+1),0))=0,INDEX(Alternativ2[#All],MATCH('Kontantstrøm alt. 2'!$C21,Alternativ2[[#All],[Komponent/Løsning 
(NB! Bruk unike navn)]],0),MATCH($D24,Alternativ2[#Headers],0)),0))),"")</f>
        <v/>
      </c>
      <c r="BG24" s="2" t="str">
        <f>IFERROR(IF(BG$2&gt;Analyseperiode,"",IF($F20=Analyseperiode,0,IF(MOD(BG$2,ROUND(INDEX(Alternativ2[#All],MATCH('Kontantstrøm alt. 2'!$C21,Alternativ2[[#All],[Komponent/Løsning 
(NB! Bruk unike navn)]],0),MATCH($D24,Alternativ2[#Headers],0)+1),0))=0,INDEX(Alternativ2[#All],MATCH('Kontantstrøm alt. 2'!$C21,Alternativ2[[#All],[Komponent/Løsning 
(NB! Bruk unike navn)]],0),MATCH($D24,Alternativ2[#Headers],0)),0))),"")</f>
        <v/>
      </c>
      <c r="BH24" s="2" t="str">
        <f>IFERROR(IF(BH$2&gt;Analyseperiode,"",IF($F20=Analyseperiode,0,IF(MOD(BH$2,ROUND(INDEX(Alternativ2[#All],MATCH('Kontantstrøm alt. 2'!$C21,Alternativ2[[#All],[Komponent/Løsning 
(NB! Bruk unike navn)]],0),MATCH($D24,Alternativ2[#Headers],0)+1),0))=0,INDEX(Alternativ2[#All],MATCH('Kontantstrøm alt. 2'!$C21,Alternativ2[[#All],[Komponent/Løsning 
(NB! Bruk unike navn)]],0),MATCH($D24,Alternativ2[#Headers],0)),0))),"")</f>
        <v/>
      </c>
      <c r="BI24" s="2" t="str">
        <f>IFERROR(IF(BI$2&gt;Analyseperiode,"",IF($F20=Analyseperiode,0,IF(MOD(BI$2,ROUND(INDEX(Alternativ2[#All],MATCH('Kontantstrøm alt. 2'!$C21,Alternativ2[[#All],[Komponent/Løsning 
(NB! Bruk unike navn)]],0),MATCH($D24,Alternativ2[#Headers],0)+1),0))=0,INDEX(Alternativ2[#All],MATCH('Kontantstrøm alt. 2'!$C21,Alternativ2[[#All],[Komponent/Løsning 
(NB! Bruk unike navn)]],0),MATCH($D24,Alternativ2[#Headers],0)),0))),"")</f>
        <v/>
      </c>
      <c r="BJ24" s="2" t="str">
        <f>IFERROR(IF(BJ$2&gt;Analyseperiode,"",IF($F20=Analyseperiode,0,IF(MOD(BJ$2,ROUND(INDEX(Alternativ2[#All],MATCH('Kontantstrøm alt. 2'!$C21,Alternativ2[[#All],[Komponent/Løsning 
(NB! Bruk unike navn)]],0),MATCH($D24,Alternativ2[#Headers],0)+1),0))=0,INDEX(Alternativ2[#All],MATCH('Kontantstrøm alt. 2'!$C21,Alternativ2[[#All],[Komponent/Løsning 
(NB! Bruk unike navn)]],0),MATCH($D24,Alternativ2[#Headers],0)),0))),"")</f>
        <v/>
      </c>
      <c r="BK24" s="2" t="str">
        <f>IFERROR(IF(BK$2&gt;Analyseperiode,"",IF($F20=Analyseperiode,0,IF(MOD(BK$2,ROUND(INDEX(Alternativ2[#All],MATCH('Kontantstrøm alt. 2'!$C21,Alternativ2[[#All],[Komponent/Løsning 
(NB! Bruk unike navn)]],0),MATCH($D24,Alternativ2[#Headers],0)+1),0))=0,INDEX(Alternativ2[#All],MATCH('Kontantstrøm alt. 2'!$C21,Alternativ2[[#All],[Komponent/Løsning 
(NB! Bruk unike navn)]],0),MATCH($D24,Alternativ2[#Headers],0)),0))),"")</f>
        <v/>
      </c>
      <c r="BL24" s="2" t="str">
        <f>IFERROR(IF(BL$2&gt;Analyseperiode,"",IF($F20=Analyseperiode,0,IF(MOD(BL$2,ROUND(INDEX(Alternativ2[#All],MATCH('Kontantstrøm alt. 2'!$C21,Alternativ2[[#All],[Komponent/Løsning 
(NB! Bruk unike navn)]],0),MATCH($D24,Alternativ2[#Headers],0)+1),0))=0,INDEX(Alternativ2[#All],MATCH('Kontantstrøm alt. 2'!$C21,Alternativ2[[#All],[Komponent/Løsning 
(NB! Bruk unike navn)]],0),MATCH($D24,Alternativ2[#Headers],0)),0))),"")</f>
        <v/>
      </c>
      <c r="BM24" s="2" t="str">
        <f>IFERROR(IF(BM$2&gt;Analyseperiode,"",IF($F20=Analyseperiode,0,IF(MOD(BM$2,ROUND(INDEX(Alternativ2[#All],MATCH('Kontantstrøm alt. 2'!$C21,Alternativ2[[#All],[Komponent/Løsning 
(NB! Bruk unike navn)]],0),MATCH($D24,Alternativ2[#Headers],0)+1),0))=0,INDEX(Alternativ2[#All],MATCH('Kontantstrøm alt. 2'!$C21,Alternativ2[[#All],[Komponent/Løsning 
(NB! Bruk unike navn)]],0),MATCH($D24,Alternativ2[#Headers],0)),0))),"")</f>
        <v/>
      </c>
    </row>
    <row r="25" spans="1:65" x14ac:dyDescent="0.2">
      <c r="B25" s="9">
        <f ca="1">IFERROR(NPV(Kalkrente,OFFSET('Kontantstrøm alt. 2'!$F25,0,0,1,Analyseperiode)),0)</f>
        <v>0</v>
      </c>
      <c r="C25" s="4"/>
      <c r="D25" t="str">
        <f>Alternativ2[[#Headers],[5.1 Energi 
(Årlig kostnad)]]</f>
        <v>5.1 Energi 
(Årlig kostnad)</v>
      </c>
      <c r="E25" s="2"/>
      <c r="F25" s="2" t="str">
        <f ca="1">IFERROR(IF(F$2&gt;Analyseperiode,"",INDEX(Alternativ2[#All],MATCH('Kontantstrøm alt. 2'!$C21,Alternativ2[[#All],[Komponent/Løsning 
(NB! Bruk unike navn)]],0),MATCH($D25,Alternativ2[#Headers],0))),"")</f>
        <v/>
      </c>
      <c r="G25" s="2" t="str">
        <f ca="1">IFERROR(IF(G$2&gt;Analyseperiode,"",INDEX(Alternativ2[#All],MATCH('Kontantstrøm alt. 2'!$C21,Alternativ2[[#All],[Komponent/Løsning 
(NB! Bruk unike navn)]],0),MATCH($D25,Alternativ2[#Headers],0))),"")</f>
        <v/>
      </c>
      <c r="H25" s="2" t="str">
        <f ca="1">IFERROR(IF(H$2&gt;Analyseperiode,"",INDEX(Alternativ2[#All],MATCH('Kontantstrøm alt. 2'!$C21,Alternativ2[[#All],[Komponent/Løsning 
(NB! Bruk unike navn)]],0),MATCH($D25,Alternativ2[#Headers],0))),"")</f>
        <v/>
      </c>
      <c r="I25" s="2" t="str">
        <f ca="1">IFERROR(IF(I$2&gt;Analyseperiode,"",INDEX(Alternativ2[#All],MATCH('Kontantstrøm alt. 2'!$C21,Alternativ2[[#All],[Komponent/Løsning 
(NB! Bruk unike navn)]],0),MATCH($D25,Alternativ2[#Headers],0))),"")</f>
        <v/>
      </c>
      <c r="J25" s="2" t="str">
        <f ca="1">IFERROR(IF(J$2&gt;Analyseperiode,"",INDEX(Alternativ2[#All],MATCH('Kontantstrøm alt. 2'!$C21,Alternativ2[[#All],[Komponent/Løsning 
(NB! Bruk unike navn)]],0),MATCH($D25,Alternativ2[#Headers],0))),"")</f>
        <v/>
      </c>
      <c r="K25" s="2" t="str">
        <f ca="1">IFERROR(IF(K$2&gt;Analyseperiode,"",INDEX(Alternativ2[#All],MATCH('Kontantstrøm alt. 2'!$C21,Alternativ2[[#All],[Komponent/Løsning 
(NB! Bruk unike navn)]],0),MATCH($D25,Alternativ2[#Headers],0))),"")</f>
        <v/>
      </c>
      <c r="L25" s="2" t="str">
        <f ca="1">IFERROR(IF(L$2&gt;Analyseperiode,"",INDEX(Alternativ2[#All],MATCH('Kontantstrøm alt. 2'!$C21,Alternativ2[[#All],[Komponent/Løsning 
(NB! Bruk unike navn)]],0),MATCH($D25,Alternativ2[#Headers],0))),"")</f>
        <v/>
      </c>
      <c r="M25" s="2" t="str">
        <f ca="1">IFERROR(IF(M$2&gt;Analyseperiode,"",INDEX(Alternativ2[#All],MATCH('Kontantstrøm alt. 2'!$C21,Alternativ2[[#All],[Komponent/Løsning 
(NB! Bruk unike navn)]],0),MATCH($D25,Alternativ2[#Headers],0))),"")</f>
        <v/>
      </c>
      <c r="N25" s="2" t="str">
        <f ca="1">IFERROR(IF(N$2&gt;Analyseperiode,"",INDEX(Alternativ2[#All],MATCH('Kontantstrøm alt. 2'!$C21,Alternativ2[[#All],[Komponent/Løsning 
(NB! Bruk unike navn)]],0),MATCH($D25,Alternativ2[#Headers],0))),"")</f>
        <v/>
      </c>
      <c r="O25" s="2" t="str">
        <f ca="1">IFERROR(IF(O$2&gt;Analyseperiode,"",INDEX(Alternativ2[#All],MATCH('Kontantstrøm alt. 2'!$C21,Alternativ2[[#All],[Komponent/Løsning 
(NB! Bruk unike navn)]],0),MATCH($D25,Alternativ2[#Headers],0))),"")</f>
        <v/>
      </c>
      <c r="P25" s="2" t="str">
        <f ca="1">IFERROR(IF(P$2&gt;Analyseperiode,"",INDEX(Alternativ2[#All],MATCH('Kontantstrøm alt. 2'!$C21,Alternativ2[[#All],[Komponent/Løsning 
(NB! Bruk unike navn)]],0),MATCH($D25,Alternativ2[#Headers],0))),"")</f>
        <v/>
      </c>
      <c r="Q25" s="2" t="str">
        <f ca="1">IFERROR(IF(Q$2&gt;Analyseperiode,"",INDEX(Alternativ2[#All],MATCH('Kontantstrøm alt. 2'!$C21,Alternativ2[[#All],[Komponent/Løsning 
(NB! Bruk unike navn)]],0),MATCH($D25,Alternativ2[#Headers],0))),"")</f>
        <v/>
      </c>
      <c r="R25" s="2" t="str">
        <f ca="1">IFERROR(IF(R$2&gt;Analyseperiode,"",INDEX(Alternativ2[#All],MATCH('Kontantstrøm alt. 2'!$C21,Alternativ2[[#All],[Komponent/Løsning 
(NB! Bruk unike navn)]],0),MATCH($D25,Alternativ2[#Headers],0))),"")</f>
        <v/>
      </c>
      <c r="S25" s="2" t="str">
        <f ca="1">IFERROR(IF(S$2&gt;Analyseperiode,"",INDEX(Alternativ2[#All],MATCH('Kontantstrøm alt. 2'!$C21,Alternativ2[[#All],[Komponent/Løsning 
(NB! Bruk unike navn)]],0),MATCH($D25,Alternativ2[#Headers],0))),"")</f>
        <v/>
      </c>
      <c r="T25" s="2" t="str">
        <f ca="1">IFERROR(IF(T$2&gt;Analyseperiode,"",INDEX(Alternativ2[#All],MATCH('Kontantstrøm alt. 2'!$C21,Alternativ2[[#All],[Komponent/Løsning 
(NB! Bruk unike navn)]],0),MATCH($D25,Alternativ2[#Headers],0))),"")</f>
        <v/>
      </c>
      <c r="U25" s="2" t="str">
        <f ca="1">IFERROR(IF(U$2&gt;Analyseperiode,"",INDEX(Alternativ2[#All],MATCH('Kontantstrøm alt. 2'!$C21,Alternativ2[[#All],[Komponent/Løsning 
(NB! Bruk unike navn)]],0),MATCH($D25,Alternativ2[#Headers],0))),"")</f>
        <v/>
      </c>
      <c r="V25" s="2" t="str">
        <f ca="1">IFERROR(IF(V$2&gt;Analyseperiode,"",INDEX(Alternativ2[#All],MATCH('Kontantstrøm alt. 2'!$C21,Alternativ2[[#All],[Komponent/Løsning 
(NB! Bruk unike navn)]],0),MATCH($D25,Alternativ2[#Headers],0))),"")</f>
        <v/>
      </c>
      <c r="W25" s="2" t="str">
        <f ca="1">IFERROR(IF(W$2&gt;Analyseperiode,"",INDEX(Alternativ2[#All],MATCH('Kontantstrøm alt. 2'!$C21,Alternativ2[[#All],[Komponent/Løsning 
(NB! Bruk unike navn)]],0),MATCH($D25,Alternativ2[#Headers],0))),"")</f>
        <v/>
      </c>
      <c r="X25" s="2" t="str">
        <f ca="1">IFERROR(IF(X$2&gt;Analyseperiode,"",INDEX(Alternativ2[#All],MATCH('Kontantstrøm alt. 2'!$C21,Alternativ2[[#All],[Komponent/Løsning 
(NB! Bruk unike navn)]],0),MATCH($D25,Alternativ2[#Headers],0))),"")</f>
        <v/>
      </c>
      <c r="Y25" s="2" t="str">
        <f ca="1">IFERROR(IF(Y$2&gt;Analyseperiode,"",INDEX(Alternativ2[#All],MATCH('Kontantstrøm alt. 2'!$C21,Alternativ2[[#All],[Komponent/Løsning 
(NB! Bruk unike navn)]],0),MATCH($D25,Alternativ2[#Headers],0))),"")</f>
        <v/>
      </c>
      <c r="Z25" s="2" t="str">
        <f ca="1">IFERROR(IF(Z$2&gt;Analyseperiode,"",INDEX(Alternativ2[#All],MATCH('Kontantstrøm alt. 2'!$C21,Alternativ2[[#All],[Komponent/Løsning 
(NB! Bruk unike navn)]],0),MATCH($D25,Alternativ2[#Headers],0))),"")</f>
        <v/>
      </c>
      <c r="AA25" s="2" t="str">
        <f ca="1">IFERROR(IF(AA$2&gt;Analyseperiode,"",INDEX(Alternativ2[#All],MATCH('Kontantstrøm alt. 2'!$C21,Alternativ2[[#All],[Komponent/Løsning 
(NB! Bruk unike navn)]],0),MATCH($D25,Alternativ2[#Headers],0))),"")</f>
        <v/>
      </c>
      <c r="AB25" s="2" t="str">
        <f ca="1">IFERROR(IF(AB$2&gt;Analyseperiode,"",INDEX(Alternativ2[#All],MATCH('Kontantstrøm alt. 2'!$C21,Alternativ2[[#All],[Komponent/Løsning 
(NB! Bruk unike navn)]],0),MATCH($D25,Alternativ2[#Headers],0))),"")</f>
        <v/>
      </c>
      <c r="AC25" s="2" t="str">
        <f ca="1">IFERROR(IF(AC$2&gt;Analyseperiode,"",INDEX(Alternativ2[#All],MATCH('Kontantstrøm alt. 2'!$C21,Alternativ2[[#All],[Komponent/Løsning 
(NB! Bruk unike navn)]],0),MATCH($D25,Alternativ2[#Headers],0))),"")</f>
        <v/>
      </c>
      <c r="AD25" s="2" t="str">
        <f ca="1">IFERROR(IF(AD$2&gt;Analyseperiode,"",INDEX(Alternativ2[#All],MATCH('Kontantstrøm alt. 2'!$C21,Alternativ2[[#All],[Komponent/Løsning 
(NB! Bruk unike navn)]],0),MATCH($D25,Alternativ2[#Headers],0))),"")</f>
        <v/>
      </c>
      <c r="AE25" s="2" t="str">
        <f ca="1">IFERROR(IF(AE$2&gt;Analyseperiode,"",INDEX(Alternativ2[#All],MATCH('Kontantstrøm alt. 2'!$C21,Alternativ2[[#All],[Komponent/Løsning 
(NB! Bruk unike navn)]],0),MATCH($D25,Alternativ2[#Headers],0))),"")</f>
        <v/>
      </c>
      <c r="AF25" s="2" t="str">
        <f ca="1">IFERROR(IF(AF$2&gt;Analyseperiode,"",INDEX(Alternativ2[#All],MATCH('Kontantstrøm alt. 2'!$C21,Alternativ2[[#All],[Komponent/Løsning 
(NB! Bruk unike navn)]],0),MATCH($D25,Alternativ2[#Headers],0))),"")</f>
        <v/>
      </c>
      <c r="AG25" s="2" t="str">
        <f ca="1">IFERROR(IF(AG$2&gt;Analyseperiode,"",INDEX(Alternativ2[#All],MATCH('Kontantstrøm alt. 2'!$C21,Alternativ2[[#All],[Komponent/Løsning 
(NB! Bruk unike navn)]],0),MATCH($D25,Alternativ2[#Headers],0))),"")</f>
        <v/>
      </c>
      <c r="AH25" s="2" t="str">
        <f ca="1">IFERROR(IF(AH$2&gt;Analyseperiode,"",INDEX(Alternativ2[#All],MATCH('Kontantstrøm alt. 2'!$C21,Alternativ2[[#All],[Komponent/Løsning 
(NB! Bruk unike navn)]],0),MATCH($D25,Alternativ2[#Headers],0))),"")</f>
        <v/>
      </c>
      <c r="AI25" s="2" t="str">
        <f ca="1">IFERROR(IF(AI$2&gt;Analyseperiode,"",INDEX(Alternativ2[#All],MATCH('Kontantstrøm alt. 2'!$C21,Alternativ2[[#All],[Komponent/Løsning 
(NB! Bruk unike navn)]],0),MATCH($D25,Alternativ2[#Headers],0))),"")</f>
        <v/>
      </c>
      <c r="AJ25" s="2" t="str">
        <f>IFERROR(IF(AJ$2&gt;Analyseperiode,"",INDEX(Alternativ2[#All],MATCH('Kontantstrøm alt. 2'!$C21,Alternativ2[[#All],[Komponent/Løsning 
(NB! Bruk unike navn)]],0),MATCH($D25,Alternativ2[#Headers],0))),"")</f>
        <v/>
      </c>
      <c r="AK25" s="2" t="str">
        <f>IFERROR(IF(AK$2&gt;Analyseperiode,"",INDEX(Alternativ2[#All],MATCH('Kontantstrøm alt. 2'!$C21,Alternativ2[[#All],[Komponent/Løsning 
(NB! Bruk unike navn)]],0),MATCH($D25,Alternativ2[#Headers],0))),"")</f>
        <v/>
      </c>
      <c r="AL25" s="2" t="str">
        <f>IFERROR(IF(AL$2&gt;Analyseperiode,"",INDEX(Alternativ2[#All],MATCH('Kontantstrøm alt. 2'!$C21,Alternativ2[[#All],[Komponent/Løsning 
(NB! Bruk unike navn)]],0),MATCH($D25,Alternativ2[#Headers],0))),"")</f>
        <v/>
      </c>
      <c r="AM25" s="2" t="str">
        <f>IFERROR(IF(AM$2&gt;Analyseperiode,"",INDEX(Alternativ2[#All],MATCH('Kontantstrøm alt. 2'!$C21,Alternativ2[[#All],[Komponent/Løsning 
(NB! Bruk unike navn)]],0),MATCH($D25,Alternativ2[#Headers],0))),"")</f>
        <v/>
      </c>
      <c r="AN25" s="2" t="str">
        <f>IFERROR(IF(AN$2&gt;Analyseperiode,"",INDEX(Alternativ2[#All],MATCH('Kontantstrøm alt. 2'!$C21,Alternativ2[[#All],[Komponent/Løsning 
(NB! Bruk unike navn)]],0),MATCH($D25,Alternativ2[#Headers],0))),"")</f>
        <v/>
      </c>
      <c r="AO25" s="2" t="str">
        <f>IFERROR(IF(AO$2&gt;Analyseperiode,"",INDEX(Alternativ2[#All],MATCH('Kontantstrøm alt. 2'!$C21,Alternativ2[[#All],[Komponent/Løsning 
(NB! Bruk unike navn)]],0),MATCH($D25,Alternativ2[#Headers],0))),"")</f>
        <v/>
      </c>
      <c r="AP25" s="2" t="str">
        <f>IFERROR(IF(AP$2&gt;Analyseperiode,"",INDEX(Alternativ2[#All],MATCH('Kontantstrøm alt. 2'!$C21,Alternativ2[[#All],[Komponent/Løsning 
(NB! Bruk unike navn)]],0),MATCH($D25,Alternativ2[#Headers],0))),"")</f>
        <v/>
      </c>
      <c r="AQ25" s="2" t="str">
        <f>IFERROR(IF(AQ$2&gt;Analyseperiode,"",INDEX(Alternativ2[#All],MATCH('Kontantstrøm alt. 2'!$C21,Alternativ2[[#All],[Komponent/Løsning 
(NB! Bruk unike navn)]],0),MATCH($D25,Alternativ2[#Headers],0))),"")</f>
        <v/>
      </c>
      <c r="AR25" s="2" t="str">
        <f>IFERROR(IF(AR$2&gt;Analyseperiode,"",INDEX(Alternativ2[#All],MATCH('Kontantstrøm alt. 2'!$C21,Alternativ2[[#All],[Komponent/Løsning 
(NB! Bruk unike navn)]],0),MATCH($D25,Alternativ2[#Headers],0))),"")</f>
        <v/>
      </c>
      <c r="AS25" s="2" t="str">
        <f>IFERROR(IF(AS$2&gt;Analyseperiode,"",INDEX(Alternativ2[#All],MATCH('Kontantstrøm alt. 2'!$C21,Alternativ2[[#All],[Komponent/Løsning 
(NB! Bruk unike navn)]],0),MATCH($D25,Alternativ2[#Headers],0))),"")</f>
        <v/>
      </c>
      <c r="AT25" s="2" t="str">
        <f>IFERROR(IF(AT$2&gt;Analyseperiode,"",INDEX(Alternativ2[#All],MATCH('Kontantstrøm alt. 2'!$C21,Alternativ2[[#All],[Komponent/Løsning 
(NB! Bruk unike navn)]],0),MATCH($D25,Alternativ2[#Headers],0))),"")</f>
        <v/>
      </c>
      <c r="AU25" s="2" t="str">
        <f>IFERROR(IF(AU$2&gt;Analyseperiode,"",INDEX(Alternativ2[#All],MATCH('Kontantstrøm alt. 2'!$C21,Alternativ2[[#All],[Komponent/Løsning 
(NB! Bruk unike navn)]],0),MATCH($D25,Alternativ2[#Headers],0))),"")</f>
        <v/>
      </c>
      <c r="AV25" s="2" t="str">
        <f>IFERROR(IF(AV$2&gt;Analyseperiode,"",INDEX(Alternativ2[#All],MATCH('Kontantstrøm alt. 2'!$C21,Alternativ2[[#All],[Komponent/Løsning 
(NB! Bruk unike navn)]],0),MATCH($D25,Alternativ2[#Headers],0))),"")</f>
        <v/>
      </c>
      <c r="AW25" s="2" t="str">
        <f>IFERROR(IF(AW$2&gt;Analyseperiode,"",INDEX(Alternativ2[#All],MATCH('Kontantstrøm alt. 2'!$C21,Alternativ2[[#All],[Komponent/Løsning 
(NB! Bruk unike navn)]],0),MATCH($D25,Alternativ2[#Headers],0))),"")</f>
        <v/>
      </c>
      <c r="AX25" s="2" t="str">
        <f>IFERROR(IF(AX$2&gt;Analyseperiode,"",INDEX(Alternativ2[#All],MATCH('Kontantstrøm alt. 2'!$C21,Alternativ2[[#All],[Komponent/Løsning 
(NB! Bruk unike navn)]],0),MATCH($D25,Alternativ2[#Headers],0))),"")</f>
        <v/>
      </c>
      <c r="AY25" s="2" t="str">
        <f>IFERROR(IF(AY$2&gt;Analyseperiode,"",INDEX(Alternativ2[#All],MATCH('Kontantstrøm alt. 2'!$C21,Alternativ2[[#All],[Komponent/Løsning 
(NB! Bruk unike navn)]],0),MATCH($D25,Alternativ2[#Headers],0))),"")</f>
        <v/>
      </c>
      <c r="AZ25" s="2" t="str">
        <f>IFERROR(IF(AZ$2&gt;Analyseperiode,"",INDEX(Alternativ2[#All],MATCH('Kontantstrøm alt. 2'!$C21,Alternativ2[[#All],[Komponent/Løsning 
(NB! Bruk unike navn)]],0),MATCH($D25,Alternativ2[#Headers],0))),"")</f>
        <v/>
      </c>
      <c r="BA25" s="2" t="str">
        <f>IFERROR(IF(BA$2&gt;Analyseperiode,"",INDEX(Alternativ2[#All],MATCH('Kontantstrøm alt. 2'!$C21,Alternativ2[[#All],[Komponent/Løsning 
(NB! Bruk unike navn)]],0),MATCH($D25,Alternativ2[#Headers],0))),"")</f>
        <v/>
      </c>
      <c r="BB25" s="2" t="str">
        <f>IFERROR(IF(BB$2&gt;Analyseperiode,"",INDEX(Alternativ2[#All],MATCH('Kontantstrøm alt. 2'!$C21,Alternativ2[[#All],[Komponent/Løsning 
(NB! Bruk unike navn)]],0),MATCH($D25,Alternativ2[#Headers],0))),"")</f>
        <v/>
      </c>
      <c r="BC25" s="2" t="str">
        <f>IFERROR(IF(BC$2&gt;Analyseperiode,"",INDEX(Alternativ2[#All],MATCH('Kontantstrøm alt. 2'!$C21,Alternativ2[[#All],[Komponent/Løsning 
(NB! Bruk unike navn)]],0),MATCH($D25,Alternativ2[#Headers],0))),"")</f>
        <v/>
      </c>
      <c r="BD25" s="2" t="str">
        <f>IFERROR(IF(BD$2&gt;Analyseperiode,"",INDEX(Alternativ2[#All],MATCH('Kontantstrøm alt. 2'!$C21,Alternativ2[[#All],[Komponent/Løsning 
(NB! Bruk unike navn)]],0),MATCH($D25,Alternativ2[#Headers],0))),"")</f>
        <v/>
      </c>
      <c r="BE25" s="2" t="str">
        <f>IFERROR(IF(BE$2&gt;Analyseperiode,"",INDEX(Alternativ2[#All],MATCH('Kontantstrøm alt. 2'!$C21,Alternativ2[[#All],[Komponent/Løsning 
(NB! Bruk unike navn)]],0),MATCH($D25,Alternativ2[#Headers],0))),"")</f>
        <v/>
      </c>
      <c r="BF25" s="2" t="str">
        <f>IFERROR(IF(BF$2&gt;Analyseperiode,"",INDEX(Alternativ2[#All],MATCH('Kontantstrøm alt. 2'!$C21,Alternativ2[[#All],[Komponent/Løsning 
(NB! Bruk unike navn)]],0),MATCH($D25,Alternativ2[#Headers],0))),"")</f>
        <v/>
      </c>
      <c r="BG25" s="2" t="str">
        <f>IFERROR(IF(BG$2&gt;Analyseperiode,"",INDEX(Alternativ2[#All],MATCH('Kontantstrøm alt. 2'!$C21,Alternativ2[[#All],[Komponent/Løsning 
(NB! Bruk unike navn)]],0),MATCH($D25,Alternativ2[#Headers],0))),"")</f>
        <v/>
      </c>
      <c r="BH25" s="2" t="str">
        <f>IFERROR(IF(BH$2&gt;Analyseperiode,"",INDEX(Alternativ2[#All],MATCH('Kontantstrøm alt. 2'!$C21,Alternativ2[[#All],[Komponent/Løsning 
(NB! Bruk unike navn)]],0),MATCH($D25,Alternativ2[#Headers],0))),"")</f>
        <v/>
      </c>
      <c r="BI25" s="2" t="str">
        <f>IFERROR(IF(BI$2&gt;Analyseperiode,"",INDEX(Alternativ2[#All],MATCH('Kontantstrøm alt. 2'!$C21,Alternativ2[[#All],[Komponent/Løsning 
(NB! Bruk unike navn)]],0),MATCH($D25,Alternativ2[#Headers],0))),"")</f>
        <v/>
      </c>
      <c r="BJ25" s="2" t="str">
        <f>IFERROR(IF(BJ$2&gt;Analyseperiode,"",INDEX(Alternativ2[#All],MATCH('Kontantstrøm alt. 2'!$C21,Alternativ2[[#All],[Komponent/Løsning 
(NB! Bruk unike navn)]],0),MATCH($D25,Alternativ2[#Headers],0))),"")</f>
        <v/>
      </c>
      <c r="BK25" s="2" t="str">
        <f>IFERROR(IF(BK$2&gt;Analyseperiode,"",INDEX(Alternativ2[#All],MATCH('Kontantstrøm alt. 2'!$C21,Alternativ2[[#All],[Komponent/Løsning 
(NB! Bruk unike navn)]],0),MATCH($D25,Alternativ2[#Headers],0))),"")</f>
        <v/>
      </c>
      <c r="BL25" s="2" t="str">
        <f>IFERROR(IF(BL$2&gt;Analyseperiode,"",INDEX(Alternativ2[#All],MATCH('Kontantstrøm alt. 2'!$C21,Alternativ2[[#All],[Komponent/Løsning 
(NB! Bruk unike navn)]],0),MATCH($D25,Alternativ2[#Headers],0))),"")</f>
        <v/>
      </c>
      <c r="BM25" s="2" t="str">
        <f>IFERROR(IF(BM$2&gt;Analyseperiode,"",INDEX(Alternativ2[#All],MATCH('Kontantstrøm alt. 2'!$C21,Alternativ2[[#All],[Komponent/Løsning 
(NB! Bruk unike navn)]],0),MATCH($D25,Alternativ2[#Headers],0))),"")</f>
        <v/>
      </c>
    </row>
    <row r="26" spans="1:65" x14ac:dyDescent="0.2">
      <c r="B26" s="9">
        <f ca="1">IFERROR(NPV(Kalkrente,OFFSET('Kontantstrøm alt. 2'!$F26,0,0,1,Analyseperiode)),0)</f>
        <v>0</v>
      </c>
      <c r="C26" s="4"/>
      <c r="D26" t="str">
        <f>Alternativ2[[#Headers],[5.2 Vann og avløp 
(Årlig kostnad)]]</f>
        <v>5.2 Vann og avløp 
(Årlig kostnad)</v>
      </c>
      <c r="E26" s="2"/>
      <c r="F26" s="2" t="str">
        <f ca="1">IFERROR(IF(F$2&gt;Analyseperiode,"",INDEX(Alternativ2[#All],MATCH('Kontantstrøm alt. 2'!$C21,Alternativ2[[#All],[Komponent/Løsning 
(NB! Bruk unike navn)]],0),MATCH($D26,Alternativ2[#Headers],0))),"")</f>
        <v/>
      </c>
      <c r="G26" s="2" t="str">
        <f ca="1">IFERROR(IF(G$2&gt;Analyseperiode,"",INDEX(Alternativ2[#All],MATCH('Kontantstrøm alt. 2'!$C21,Alternativ2[[#All],[Komponent/Løsning 
(NB! Bruk unike navn)]],0),MATCH($D26,Alternativ2[#Headers],0))),"")</f>
        <v/>
      </c>
      <c r="H26" s="2" t="str">
        <f ca="1">IFERROR(IF(H$2&gt;Analyseperiode,"",INDEX(Alternativ2[#All],MATCH('Kontantstrøm alt. 2'!$C21,Alternativ2[[#All],[Komponent/Løsning 
(NB! Bruk unike navn)]],0),MATCH($D26,Alternativ2[#Headers],0))),"")</f>
        <v/>
      </c>
      <c r="I26" s="2" t="str">
        <f ca="1">IFERROR(IF(I$2&gt;Analyseperiode,"",INDEX(Alternativ2[#All],MATCH('Kontantstrøm alt. 2'!$C21,Alternativ2[[#All],[Komponent/Løsning 
(NB! Bruk unike navn)]],0),MATCH($D26,Alternativ2[#Headers],0))),"")</f>
        <v/>
      </c>
      <c r="J26" s="2" t="str">
        <f ca="1">IFERROR(IF(J$2&gt;Analyseperiode,"",INDEX(Alternativ2[#All],MATCH('Kontantstrøm alt. 2'!$C21,Alternativ2[[#All],[Komponent/Løsning 
(NB! Bruk unike navn)]],0),MATCH($D26,Alternativ2[#Headers],0))),"")</f>
        <v/>
      </c>
      <c r="K26" s="2" t="str">
        <f ca="1">IFERROR(IF(K$2&gt;Analyseperiode,"",INDEX(Alternativ2[#All],MATCH('Kontantstrøm alt. 2'!$C21,Alternativ2[[#All],[Komponent/Løsning 
(NB! Bruk unike navn)]],0),MATCH($D26,Alternativ2[#Headers],0))),"")</f>
        <v/>
      </c>
      <c r="L26" s="2" t="str">
        <f ca="1">IFERROR(IF(L$2&gt;Analyseperiode,"",INDEX(Alternativ2[#All],MATCH('Kontantstrøm alt. 2'!$C21,Alternativ2[[#All],[Komponent/Løsning 
(NB! Bruk unike navn)]],0),MATCH($D26,Alternativ2[#Headers],0))),"")</f>
        <v/>
      </c>
      <c r="M26" s="2" t="str">
        <f ca="1">IFERROR(IF(M$2&gt;Analyseperiode,"",INDEX(Alternativ2[#All],MATCH('Kontantstrøm alt. 2'!$C21,Alternativ2[[#All],[Komponent/Løsning 
(NB! Bruk unike navn)]],0),MATCH($D26,Alternativ2[#Headers],0))),"")</f>
        <v/>
      </c>
      <c r="N26" s="2" t="str">
        <f ca="1">IFERROR(IF(N$2&gt;Analyseperiode,"",INDEX(Alternativ2[#All],MATCH('Kontantstrøm alt. 2'!$C21,Alternativ2[[#All],[Komponent/Løsning 
(NB! Bruk unike navn)]],0),MATCH($D26,Alternativ2[#Headers],0))),"")</f>
        <v/>
      </c>
      <c r="O26" s="2" t="str">
        <f ca="1">IFERROR(IF(O$2&gt;Analyseperiode,"",INDEX(Alternativ2[#All],MATCH('Kontantstrøm alt. 2'!$C21,Alternativ2[[#All],[Komponent/Løsning 
(NB! Bruk unike navn)]],0),MATCH($D26,Alternativ2[#Headers],0))),"")</f>
        <v/>
      </c>
      <c r="P26" s="2" t="str">
        <f ca="1">IFERROR(IF(P$2&gt;Analyseperiode,"",INDEX(Alternativ2[#All],MATCH('Kontantstrøm alt. 2'!$C21,Alternativ2[[#All],[Komponent/Løsning 
(NB! Bruk unike navn)]],0),MATCH($D26,Alternativ2[#Headers],0))),"")</f>
        <v/>
      </c>
      <c r="Q26" s="2" t="str">
        <f ca="1">IFERROR(IF(Q$2&gt;Analyseperiode,"",INDEX(Alternativ2[#All],MATCH('Kontantstrøm alt. 2'!$C21,Alternativ2[[#All],[Komponent/Løsning 
(NB! Bruk unike navn)]],0),MATCH($D26,Alternativ2[#Headers],0))),"")</f>
        <v/>
      </c>
      <c r="R26" s="2" t="str">
        <f ca="1">IFERROR(IF(R$2&gt;Analyseperiode,"",INDEX(Alternativ2[#All],MATCH('Kontantstrøm alt. 2'!$C21,Alternativ2[[#All],[Komponent/Løsning 
(NB! Bruk unike navn)]],0),MATCH($D26,Alternativ2[#Headers],0))),"")</f>
        <v/>
      </c>
      <c r="S26" s="2" t="str">
        <f ca="1">IFERROR(IF(S$2&gt;Analyseperiode,"",INDEX(Alternativ2[#All],MATCH('Kontantstrøm alt. 2'!$C21,Alternativ2[[#All],[Komponent/Løsning 
(NB! Bruk unike navn)]],0),MATCH($D26,Alternativ2[#Headers],0))),"")</f>
        <v/>
      </c>
      <c r="T26" s="2" t="str">
        <f ca="1">IFERROR(IF(T$2&gt;Analyseperiode,"",INDEX(Alternativ2[#All],MATCH('Kontantstrøm alt. 2'!$C21,Alternativ2[[#All],[Komponent/Løsning 
(NB! Bruk unike navn)]],0),MATCH($D26,Alternativ2[#Headers],0))),"")</f>
        <v/>
      </c>
      <c r="U26" s="2" t="str">
        <f ca="1">IFERROR(IF(U$2&gt;Analyseperiode,"",INDEX(Alternativ2[#All],MATCH('Kontantstrøm alt. 2'!$C21,Alternativ2[[#All],[Komponent/Løsning 
(NB! Bruk unike navn)]],0),MATCH($D26,Alternativ2[#Headers],0))),"")</f>
        <v/>
      </c>
      <c r="V26" s="2" t="str">
        <f ca="1">IFERROR(IF(V$2&gt;Analyseperiode,"",INDEX(Alternativ2[#All],MATCH('Kontantstrøm alt. 2'!$C21,Alternativ2[[#All],[Komponent/Løsning 
(NB! Bruk unike navn)]],0),MATCH($D26,Alternativ2[#Headers],0))),"")</f>
        <v/>
      </c>
      <c r="W26" s="2" t="str">
        <f ca="1">IFERROR(IF(W$2&gt;Analyseperiode,"",INDEX(Alternativ2[#All],MATCH('Kontantstrøm alt. 2'!$C21,Alternativ2[[#All],[Komponent/Løsning 
(NB! Bruk unike navn)]],0),MATCH($D26,Alternativ2[#Headers],0))),"")</f>
        <v/>
      </c>
      <c r="X26" s="2" t="str">
        <f ca="1">IFERROR(IF(X$2&gt;Analyseperiode,"",INDEX(Alternativ2[#All],MATCH('Kontantstrøm alt. 2'!$C21,Alternativ2[[#All],[Komponent/Løsning 
(NB! Bruk unike navn)]],0),MATCH($D26,Alternativ2[#Headers],0))),"")</f>
        <v/>
      </c>
      <c r="Y26" s="2" t="str">
        <f ca="1">IFERROR(IF(Y$2&gt;Analyseperiode,"",INDEX(Alternativ2[#All],MATCH('Kontantstrøm alt. 2'!$C21,Alternativ2[[#All],[Komponent/Løsning 
(NB! Bruk unike navn)]],0),MATCH($D26,Alternativ2[#Headers],0))),"")</f>
        <v/>
      </c>
      <c r="Z26" s="2" t="str">
        <f ca="1">IFERROR(IF(Z$2&gt;Analyseperiode,"",INDEX(Alternativ2[#All],MATCH('Kontantstrøm alt. 2'!$C21,Alternativ2[[#All],[Komponent/Løsning 
(NB! Bruk unike navn)]],0),MATCH($D26,Alternativ2[#Headers],0))),"")</f>
        <v/>
      </c>
      <c r="AA26" s="2" t="str">
        <f ca="1">IFERROR(IF(AA$2&gt;Analyseperiode,"",INDEX(Alternativ2[#All],MATCH('Kontantstrøm alt. 2'!$C21,Alternativ2[[#All],[Komponent/Løsning 
(NB! Bruk unike navn)]],0),MATCH($D26,Alternativ2[#Headers],0))),"")</f>
        <v/>
      </c>
      <c r="AB26" s="2" t="str">
        <f ca="1">IFERROR(IF(AB$2&gt;Analyseperiode,"",INDEX(Alternativ2[#All],MATCH('Kontantstrøm alt. 2'!$C21,Alternativ2[[#All],[Komponent/Løsning 
(NB! Bruk unike navn)]],0),MATCH($D26,Alternativ2[#Headers],0))),"")</f>
        <v/>
      </c>
      <c r="AC26" s="2" t="str">
        <f ca="1">IFERROR(IF(AC$2&gt;Analyseperiode,"",INDEX(Alternativ2[#All],MATCH('Kontantstrøm alt. 2'!$C21,Alternativ2[[#All],[Komponent/Løsning 
(NB! Bruk unike navn)]],0),MATCH($D26,Alternativ2[#Headers],0))),"")</f>
        <v/>
      </c>
      <c r="AD26" s="2" t="str">
        <f ca="1">IFERROR(IF(AD$2&gt;Analyseperiode,"",INDEX(Alternativ2[#All],MATCH('Kontantstrøm alt. 2'!$C21,Alternativ2[[#All],[Komponent/Løsning 
(NB! Bruk unike navn)]],0),MATCH($D26,Alternativ2[#Headers],0))),"")</f>
        <v/>
      </c>
      <c r="AE26" s="2" t="str">
        <f ca="1">IFERROR(IF(AE$2&gt;Analyseperiode,"",INDEX(Alternativ2[#All],MATCH('Kontantstrøm alt. 2'!$C21,Alternativ2[[#All],[Komponent/Løsning 
(NB! Bruk unike navn)]],0),MATCH($D26,Alternativ2[#Headers],0))),"")</f>
        <v/>
      </c>
      <c r="AF26" s="2" t="str">
        <f ca="1">IFERROR(IF(AF$2&gt;Analyseperiode,"",INDEX(Alternativ2[#All],MATCH('Kontantstrøm alt. 2'!$C21,Alternativ2[[#All],[Komponent/Løsning 
(NB! Bruk unike navn)]],0),MATCH($D26,Alternativ2[#Headers],0))),"")</f>
        <v/>
      </c>
      <c r="AG26" s="2" t="str">
        <f ca="1">IFERROR(IF(AG$2&gt;Analyseperiode,"",INDEX(Alternativ2[#All],MATCH('Kontantstrøm alt. 2'!$C21,Alternativ2[[#All],[Komponent/Løsning 
(NB! Bruk unike navn)]],0),MATCH($D26,Alternativ2[#Headers],0))),"")</f>
        <v/>
      </c>
      <c r="AH26" s="2" t="str">
        <f ca="1">IFERROR(IF(AH$2&gt;Analyseperiode,"",INDEX(Alternativ2[#All],MATCH('Kontantstrøm alt. 2'!$C21,Alternativ2[[#All],[Komponent/Løsning 
(NB! Bruk unike navn)]],0),MATCH($D26,Alternativ2[#Headers],0))),"")</f>
        <v/>
      </c>
      <c r="AI26" s="2" t="str">
        <f ca="1">IFERROR(IF(AI$2&gt;Analyseperiode,"",INDEX(Alternativ2[#All],MATCH('Kontantstrøm alt. 2'!$C21,Alternativ2[[#All],[Komponent/Løsning 
(NB! Bruk unike navn)]],0),MATCH($D26,Alternativ2[#Headers],0))),"")</f>
        <v/>
      </c>
      <c r="AJ26" s="2" t="str">
        <f>IFERROR(IF(AJ$2&gt;Analyseperiode,"",INDEX(Alternativ2[#All],MATCH('Kontantstrøm alt. 2'!$C21,Alternativ2[[#All],[Komponent/Løsning 
(NB! Bruk unike navn)]],0),MATCH($D26,Alternativ2[#Headers],0))),"")</f>
        <v/>
      </c>
      <c r="AK26" s="2" t="str">
        <f>IFERROR(IF(AK$2&gt;Analyseperiode,"",INDEX(Alternativ2[#All],MATCH('Kontantstrøm alt. 2'!$C21,Alternativ2[[#All],[Komponent/Løsning 
(NB! Bruk unike navn)]],0),MATCH($D26,Alternativ2[#Headers],0))),"")</f>
        <v/>
      </c>
      <c r="AL26" s="2" t="str">
        <f>IFERROR(IF(AL$2&gt;Analyseperiode,"",INDEX(Alternativ2[#All],MATCH('Kontantstrøm alt. 2'!$C21,Alternativ2[[#All],[Komponent/Løsning 
(NB! Bruk unike navn)]],0),MATCH($D26,Alternativ2[#Headers],0))),"")</f>
        <v/>
      </c>
      <c r="AM26" s="2" t="str">
        <f>IFERROR(IF(AM$2&gt;Analyseperiode,"",INDEX(Alternativ2[#All],MATCH('Kontantstrøm alt. 2'!$C21,Alternativ2[[#All],[Komponent/Løsning 
(NB! Bruk unike navn)]],0),MATCH($D26,Alternativ2[#Headers],0))),"")</f>
        <v/>
      </c>
      <c r="AN26" s="2" t="str">
        <f>IFERROR(IF(AN$2&gt;Analyseperiode,"",INDEX(Alternativ2[#All],MATCH('Kontantstrøm alt. 2'!$C21,Alternativ2[[#All],[Komponent/Løsning 
(NB! Bruk unike navn)]],0),MATCH($D26,Alternativ2[#Headers],0))),"")</f>
        <v/>
      </c>
      <c r="AO26" s="2" t="str">
        <f>IFERROR(IF(AO$2&gt;Analyseperiode,"",INDEX(Alternativ2[#All],MATCH('Kontantstrøm alt. 2'!$C21,Alternativ2[[#All],[Komponent/Løsning 
(NB! Bruk unike navn)]],0),MATCH($D26,Alternativ2[#Headers],0))),"")</f>
        <v/>
      </c>
      <c r="AP26" s="2" t="str">
        <f>IFERROR(IF(AP$2&gt;Analyseperiode,"",INDEX(Alternativ2[#All],MATCH('Kontantstrøm alt. 2'!$C21,Alternativ2[[#All],[Komponent/Løsning 
(NB! Bruk unike navn)]],0),MATCH($D26,Alternativ2[#Headers],0))),"")</f>
        <v/>
      </c>
      <c r="AQ26" s="2" t="str">
        <f>IFERROR(IF(AQ$2&gt;Analyseperiode,"",INDEX(Alternativ2[#All],MATCH('Kontantstrøm alt. 2'!$C21,Alternativ2[[#All],[Komponent/Løsning 
(NB! Bruk unike navn)]],0),MATCH($D26,Alternativ2[#Headers],0))),"")</f>
        <v/>
      </c>
      <c r="AR26" s="2" t="str">
        <f>IFERROR(IF(AR$2&gt;Analyseperiode,"",INDEX(Alternativ2[#All],MATCH('Kontantstrøm alt. 2'!$C21,Alternativ2[[#All],[Komponent/Løsning 
(NB! Bruk unike navn)]],0),MATCH($D26,Alternativ2[#Headers],0))),"")</f>
        <v/>
      </c>
      <c r="AS26" s="2" t="str">
        <f>IFERROR(IF(AS$2&gt;Analyseperiode,"",INDEX(Alternativ2[#All],MATCH('Kontantstrøm alt. 2'!$C21,Alternativ2[[#All],[Komponent/Løsning 
(NB! Bruk unike navn)]],0),MATCH($D26,Alternativ2[#Headers],0))),"")</f>
        <v/>
      </c>
      <c r="AT26" s="2" t="str">
        <f>IFERROR(IF(AT$2&gt;Analyseperiode,"",INDEX(Alternativ2[#All],MATCH('Kontantstrøm alt. 2'!$C21,Alternativ2[[#All],[Komponent/Løsning 
(NB! Bruk unike navn)]],0),MATCH($D26,Alternativ2[#Headers],0))),"")</f>
        <v/>
      </c>
      <c r="AU26" s="2" t="str">
        <f>IFERROR(IF(AU$2&gt;Analyseperiode,"",INDEX(Alternativ2[#All],MATCH('Kontantstrøm alt. 2'!$C21,Alternativ2[[#All],[Komponent/Løsning 
(NB! Bruk unike navn)]],0),MATCH($D26,Alternativ2[#Headers],0))),"")</f>
        <v/>
      </c>
      <c r="AV26" s="2" t="str">
        <f>IFERROR(IF(AV$2&gt;Analyseperiode,"",INDEX(Alternativ2[#All],MATCH('Kontantstrøm alt. 2'!$C21,Alternativ2[[#All],[Komponent/Løsning 
(NB! Bruk unike navn)]],0),MATCH($D26,Alternativ2[#Headers],0))),"")</f>
        <v/>
      </c>
      <c r="AW26" s="2" t="str">
        <f>IFERROR(IF(AW$2&gt;Analyseperiode,"",INDEX(Alternativ2[#All],MATCH('Kontantstrøm alt. 2'!$C21,Alternativ2[[#All],[Komponent/Løsning 
(NB! Bruk unike navn)]],0),MATCH($D26,Alternativ2[#Headers],0))),"")</f>
        <v/>
      </c>
      <c r="AX26" s="2" t="str">
        <f>IFERROR(IF(AX$2&gt;Analyseperiode,"",INDEX(Alternativ2[#All],MATCH('Kontantstrøm alt. 2'!$C21,Alternativ2[[#All],[Komponent/Løsning 
(NB! Bruk unike navn)]],0),MATCH($D26,Alternativ2[#Headers],0))),"")</f>
        <v/>
      </c>
      <c r="AY26" s="2" t="str">
        <f>IFERROR(IF(AY$2&gt;Analyseperiode,"",INDEX(Alternativ2[#All],MATCH('Kontantstrøm alt. 2'!$C21,Alternativ2[[#All],[Komponent/Løsning 
(NB! Bruk unike navn)]],0),MATCH($D26,Alternativ2[#Headers],0))),"")</f>
        <v/>
      </c>
      <c r="AZ26" s="2" t="str">
        <f>IFERROR(IF(AZ$2&gt;Analyseperiode,"",INDEX(Alternativ2[#All],MATCH('Kontantstrøm alt. 2'!$C21,Alternativ2[[#All],[Komponent/Løsning 
(NB! Bruk unike navn)]],0),MATCH($D26,Alternativ2[#Headers],0))),"")</f>
        <v/>
      </c>
      <c r="BA26" s="2" t="str">
        <f>IFERROR(IF(BA$2&gt;Analyseperiode,"",INDEX(Alternativ2[#All],MATCH('Kontantstrøm alt. 2'!$C21,Alternativ2[[#All],[Komponent/Løsning 
(NB! Bruk unike navn)]],0),MATCH($D26,Alternativ2[#Headers],0))),"")</f>
        <v/>
      </c>
      <c r="BB26" s="2" t="str">
        <f>IFERROR(IF(BB$2&gt;Analyseperiode,"",INDEX(Alternativ2[#All],MATCH('Kontantstrøm alt. 2'!$C21,Alternativ2[[#All],[Komponent/Løsning 
(NB! Bruk unike navn)]],0),MATCH($D26,Alternativ2[#Headers],0))),"")</f>
        <v/>
      </c>
      <c r="BC26" s="2" t="str">
        <f>IFERROR(IF(BC$2&gt;Analyseperiode,"",INDEX(Alternativ2[#All],MATCH('Kontantstrøm alt. 2'!$C21,Alternativ2[[#All],[Komponent/Løsning 
(NB! Bruk unike navn)]],0),MATCH($D26,Alternativ2[#Headers],0))),"")</f>
        <v/>
      </c>
      <c r="BD26" s="2" t="str">
        <f>IFERROR(IF(BD$2&gt;Analyseperiode,"",INDEX(Alternativ2[#All],MATCH('Kontantstrøm alt. 2'!$C21,Alternativ2[[#All],[Komponent/Løsning 
(NB! Bruk unike navn)]],0),MATCH($D26,Alternativ2[#Headers],0))),"")</f>
        <v/>
      </c>
      <c r="BE26" s="2" t="str">
        <f>IFERROR(IF(BE$2&gt;Analyseperiode,"",INDEX(Alternativ2[#All],MATCH('Kontantstrøm alt. 2'!$C21,Alternativ2[[#All],[Komponent/Løsning 
(NB! Bruk unike navn)]],0),MATCH($D26,Alternativ2[#Headers],0))),"")</f>
        <v/>
      </c>
      <c r="BF26" s="2" t="str">
        <f>IFERROR(IF(BF$2&gt;Analyseperiode,"",INDEX(Alternativ2[#All],MATCH('Kontantstrøm alt. 2'!$C21,Alternativ2[[#All],[Komponent/Løsning 
(NB! Bruk unike navn)]],0),MATCH($D26,Alternativ2[#Headers],0))),"")</f>
        <v/>
      </c>
      <c r="BG26" s="2" t="str">
        <f>IFERROR(IF(BG$2&gt;Analyseperiode,"",INDEX(Alternativ2[#All],MATCH('Kontantstrøm alt. 2'!$C21,Alternativ2[[#All],[Komponent/Løsning 
(NB! Bruk unike navn)]],0),MATCH($D26,Alternativ2[#Headers],0))),"")</f>
        <v/>
      </c>
      <c r="BH26" s="2" t="str">
        <f>IFERROR(IF(BH$2&gt;Analyseperiode,"",INDEX(Alternativ2[#All],MATCH('Kontantstrøm alt. 2'!$C21,Alternativ2[[#All],[Komponent/Løsning 
(NB! Bruk unike navn)]],0),MATCH($D26,Alternativ2[#Headers],0))),"")</f>
        <v/>
      </c>
      <c r="BI26" s="2" t="str">
        <f>IFERROR(IF(BI$2&gt;Analyseperiode,"",INDEX(Alternativ2[#All],MATCH('Kontantstrøm alt. 2'!$C21,Alternativ2[[#All],[Komponent/Løsning 
(NB! Bruk unike navn)]],0),MATCH($D26,Alternativ2[#Headers],0))),"")</f>
        <v/>
      </c>
      <c r="BJ26" s="2" t="str">
        <f>IFERROR(IF(BJ$2&gt;Analyseperiode,"",INDEX(Alternativ2[#All],MATCH('Kontantstrøm alt. 2'!$C21,Alternativ2[[#All],[Komponent/Løsning 
(NB! Bruk unike navn)]],0),MATCH($D26,Alternativ2[#Headers],0))),"")</f>
        <v/>
      </c>
      <c r="BK26" s="2" t="str">
        <f>IFERROR(IF(BK$2&gt;Analyseperiode,"",INDEX(Alternativ2[#All],MATCH('Kontantstrøm alt. 2'!$C21,Alternativ2[[#All],[Komponent/Løsning 
(NB! Bruk unike navn)]],0),MATCH($D26,Alternativ2[#Headers],0))),"")</f>
        <v/>
      </c>
      <c r="BL26" s="2" t="str">
        <f>IFERROR(IF(BL$2&gt;Analyseperiode,"",INDEX(Alternativ2[#All],MATCH('Kontantstrøm alt. 2'!$C21,Alternativ2[[#All],[Komponent/Løsning 
(NB! Bruk unike navn)]],0),MATCH($D26,Alternativ2[#Headers],0))),"")</f>
        <v/>
      </c>
      <c r="BM26" s="2" t="str">
        <f>IFERROR(IF(BM$2&gt;Analyseperiode,"",INDEX(Alternativ2[#All],MATCH('Kontantstrøm alt. 2'!$C21,Alternativ2[[#All],[Komponent/Løsning 
(NB! Bruk unike navn)]],0),MATCH($D26,Alternativ2[#Headers],0))),"")</f>
        <v/>
      </c>
    </row>
    <row r="27" spans="1:65" x14ac:dyDescent="0.2">
      <c r="B27" s="9">
        <f ca="1">IFERROR(NPV(Kalkrente,OFFSET('Kontantstrøm alt. 2'!$F27,0,0,1,Analyseperiode)),0)</f>
        <v>0</v>
      </c>
      <c r="C27" s="4"/>
      <c r="D27" t="str">
        <f>Alternativ2[[#Headers],[6. Renholdskostnader]]</f>
        <v>6. Renholdskostnader</v>
      </c>
      <c r="E27" s="2"/>
      <c r="F27" s="2" t="str">
        <f ca="1">IFERROR(IF(F$2&gt;Analyseperiode,"",IF(MOD(F$2,ROUND(INDEX(Alternativ2[#All],MATCH('Kontantstrøm alt. 2'!$C21,Alternativ2[[#All],[Komponent/Løsning 
(NB! Bruk unike navn)]],0),MATCH($D27,Alternativ2[#Headers],0)+1),0))=0,INDEX(Alternativ2[#All],MATCH('Kontantstrøm alt. 2'!$C21,Alternativ2[[#All],[Komponent/Løsning 
(NB! Bruk unike navn)]],0),MATCH($D27,Alternativ2[#Headers],0)),0)),"")</f>
        <v/>
      </c>
      <c r="G27" s="2" t="str">
        <f ca="1">IFERROR(IF(G$2&gt;Analyseperiode,"",IF(MOD(G$2,ROUND(INDEX(Alternativ2[#All],MATCH('Kontantstrøm alt. 2'!$C21,Alternativ2[[#All],[Komponent/Løsning 
(NB! Bruk unike navn)]],0),MATCH($D27,Alternativ2[#Headers],0)+1),0))=0,INDEX(Alternativ2[#All],MATCH('Kontantstrøm alt. 2'!$C21,Alternativ2[[#All],[Komponent/Løsning 
(NB! Bruk unike navn)]],0),MATCH($D27,Alternativ2[#Headers],0)),0)),"")</f>
        <v/>
      </c>
      <c r="H27" s="2" t="str">
        <f ca="1">IFERROR(IF(H$2&gt;Analyseperiode,"",IF(MOD(H$2,ROUND(INDEX(Alternativ2[#All],MATCH('Kontantstrøm alt. 2'!$C21,Alternativ2[[#All],[Komponent/Løsning 
(NB! Bruk unike navn)]],0),MATCH($D27,Alternativ2[#Headers],0)+1),0))=0,INDEX(Alternativ2[#All],MATCH('Kontantstrøm alt. 2'!$C21,Alternativ2[[#All],[Komponent/Løsning 
(NB! Bruk unike navn)]],0),MATCH($D27,Alternativ2[#Headers],0)),0)),"")</f>
        <v/>
      </c>
      <c r="I27" s="2" t="str">
        <f ca="1">IFERROR(IF(I$2&gt;Analyseperiode,"",IF(MOD(I$2,ROUND(INDEX(Alternativ2[#All],MATCH('Kontantstrøm alt. 2'!$C21,Alternativ2[[#All],[Komponent/Løsning 
(NB! Bruk unike navn)]],0),MATCH($D27,Alternativ2[#Headers],0)+1),0))=0,INDEX(Alternativ2[#All],MATCH('Kontantstrøm alt. 2'!$C21,Alternativ2[[#All],[Komponent/Løsning 
(NB! Bruk unike navn)]],0),MATCH($D27,Alternativ2[#Headers],0)),0)),"")</f>
        <v/>
      </c>
      <c r="J27" s="2" t="str">
        <f ca="1">IFERROR(IF(J$2&gt;Analyseperiode,"",IF(MOD(J$2,ROUND(INDEX(Alternativ2[#All],MATCH('Kontantstrøm alt. 2'!$C21,Alternativ2[[#All],[Komponent/Løsning 
(NB! Bruk unike navn)]],0),MATCH($D27,Alternativ2[#Headers],0)+1),0))=0,INDEX(Alternativ2[#All],MATCH('Kontantstrøm alt. 2'!$C21,Alternativ2[[#All],[Komponent/Løsning 
(NB! Bruk unike navn)]],0),MATCH($D27,Alternativ2[#Headers],0)),0)),"")</f>
        <v/>
      </c>
      <c r="K27" s="2" t="str">
        <f ca="1">IFERROR(IF(K$2&gt;Analyseperiode,"",IF(MOD(K$2,ROUND(INDEX(Alternativ2[#All],MATCH('Kontantstrøm alt. 2'!$C21,Alternativ2[[#All],[Komponent/Løsning 
(NB! Bruk unike navn)]],0),MATCH($D27,Alternativ2[#Headers],0)+1),0))=0,INDEX(Alternativ2[#All],MATCH('Kontantstrøm alt. 2'!$C21,Alternativ2[[#All],[Komponent/Løsning 
(NB! Bruk unike navn)]],0),MATCH($D27,Alternativ2[#Headers],0)),0)),"")</f>
        <v/>
      </c>
      <c r="L27" s="2" t="str">
        <f ca="1">IFERROR(IF(L$2&gt;Analyseperiode,"",IF(MOD(L$2,ROUND(INDEX(Alternativ2[#All],MATCH('Kontantstrøm alt. 2'!$C21,Alternativ2[[#All],[Komponent/Løsning 
(NB! Bruk unike navn)]],0),MATCH($D27,Alternativ2[#Headers],0)+1),0))=0,INDEX(Alternativ2[#All],MATCH('Kontantstrøm alt. 2'!$C21,Alternativ2[[#All],[Komponent/Løsning 
(NB! Bruk unike navn)]],0),MATCH($D27,Alternativ2[#Headers],0)),0)),"")</f>
        <v/>
      </c>
      <c r="M27" s="2" t="str">
        <f ca="1">IFERROR(IF(M$2&gt;Analyseperiode,"",IF(MOD(M$2,ROUND(INDEX(Alternativ2[#All],MATCH('Kontantstrøm alt. 2'!$C21,Alternativ2[[#All],[Komponent/Løsning 
(NB! Bruk unike navn)]],0),MATCH($D27,Alternativ2[#Headers],0)+1),0))=0,INDEX(Alternativ2[#All],MATCH('Kontantstrøm alt. 2'!$C21,Alternativ2[[#All],[Komponent/Løsning 
(NB! Bruk unike navn)]],0),MATCH($D27,Alternativ2[#Headers],0)),0)),"")</f>
        <v/>
      </c>
      <c r="N27" s="2" t="str">
        <f ca="1">IFERROR(IF(N$2&gt;Analyseperiode,"",IF(MOD(N$2,ROUND(INDEX(Alternativ2[#All],MATCH('Kontantstrøm alt. 2'!$C21,Alternativ2[[#All],[Komponent/Løsning 
(NB! Bruk unike navn)]],0),MATCH($D27,Alternativ2[#Headers],0)+1),0))=0,INDEX(Alternativ2[#All],MATCH('Kontantstrøm alt. 2'!$C21,Alternativ2[[#All],[Komponent/Løsning 
(NB! Bruk unike navn)]],0),MATCH($D27,Alternativ2[#Headers],0)),0)),"")</f>
        <v/>
      </c>
      <c r="O27" s="2" t="str">
        <f ca="1">IFERROR(IF(O$2&gt;Analyseperiode,"",IF(MOD(O$2,ROUND(INDEX(Alternativ2[#All],MATCH('Kontantstrøm alt. 2'!$C21,Alternativ2[[#All],[Komponent/Løsning 
(NB! Bruk unike navn)]],0),MATCH($D27,Alternativ2[#Headers],0)+1),0))=0,INDEX(Alternativ2[#All],MATCH('Kontantstrøm alt. 2'!$C21,Alternativ2[[#All],[Komponent/Løsning 
(NB! Bruk unike navn)]],0),MATCH($D27,Alternativ2[#Headers],0)),0)),"")</f>
        <v/>
      </c>
      <c r="P27" s="2" t="str">
        <f ca="1">IFERROR(IF(P$2&gt;Analyseperiode,"",IF(MOD(P$2,ROUND(INDEX(Alternativ2[#All],MATCH('Kontantstrøm alt. 2'!$C21,Alternativ2[[#All],[Komponent/Løsning 
(NB! Bruk unike navn)]],0),MATCH($D27,Alternativ2[#Headers],0)+1),0))=0,INDEX(Alternativ2[#All],MATCH('Kontantstrøm alt. 2'!$C21,Alternativ2[[#All],[Komponent/Løsning 
(NB! Bruk unike navn)]],0),MATCH($D27,Alternativ2[#Headers],0)),0)),"")</f>
        <v/>
      </c>
      <c r="Q27" s="2" t="str">
        <f ca="1">IFERROR(IF(Q$2&gt;Analyseperiode,"",IF(MOD(Q$2,ROUND(INDEX(Alternativ2[#All],MATCH('Kontantstrøm alt. 2'!$C21,Alternativ2[[#All],[Komponent/Løsning 
(NB! Bruk unike navn)]],0),MATCH($D27,Alternativ2[#Headers],0)+1),0))=0,INDEX(Alternativ2[#All],MATCH('Kontantstrøm alt. 2'!$C21,Alternativ2[[#All],[Komponent/Løsning 
(NB! Bruk unike navn)]],0),MATCH($D27,Alternativ2[#Headers],0)),0)),"")</f>
        <v/>
      </c>
      <c r="R27" s="2" t="str">
        <f ca="1">IFERROR(IF(R$2&gt;Analyseperiode,"",IF(MOD(R$2,ROUND(INDEX(Alternativ2[#All],MATCH('Kontantstrøm alt. 2'!$C21,Alternativ2[[#All],[Komponent/Løsning 
(NB! Bruk unike navn)]],0),MATCH($D27,Alternativ2[#Headers],0)+1),0))=0,INDEX(Alternativ2[#All],MATCH('Kontantstrøm alt. 2'!$C21,Alternativ2[[#All],[Komponent/Løsning 
(NB! Bruk unike navn)]],0),MATCH($D27,Alternativ2[#Headers],0)),0)),"")</f>
        <v/>
      </c>
      <c r="S27" s="2" t="str">
        <f ca="1">IFERROR(IF(S$2&gt;Analyseperiode,"",IF(MOD(S$2,ROUND(INDEX(Alternativ2[#All],MATCH('Kontantstrøm alt. 2'!$C21,Alternativ2[[#All],[Komponent/Løsning 
(NB! Bruk unike navn)]],0),MATCH($D27,Alternativ2[#Headers],0)+1),0))=0,INDEX(Alternativ2[#All],MATCH('Kontantstrøm alt. 2'!$C21,Alternativ2[[#All],[Komponent/Løsning 
(NB! Bruk unike navn)]],0),MATCH($D27,Alternativ2[#Headers],0)),0)),"")</f>
        <v/>
      </c>
      <c r="T27" s="2" t="str">
        <f ca="1">IFERROR(IF(T$2&gt;Analyseperiode,"",IF(MOD(T$2,ROUND(INDEX(Alternativ2[#All],MATCH('Kontantstrøm alt. 2'!$C21,Alternativ2[[#All],[Komponent/Løsning 
(NB! Bruk unike navn)]],0),MATCH($D27,Alternativ2[#Headers],0)+1),0))=0,INDEX(Alternativ2[#All],MATCH('Kontantstrøm alt. 2'!$C21,Alternativ2[[#All],[Komponent/Løsning 
(NB! Bruk unike navn)]],0),MATCH($D27,Alternativ2[#Headers],0)),0)),"")</f>
        <v/>
      </c>
      <c r="U27" s="2" t="str">
        <f ca="1">IFERROR(IF(U$2&gt;Analyseperiode,"",IF(MOD(U$2,ROUND(INDEX(Alternativ2[#All],MATCH('Kontantstrøm alt. 2'!$C21,Alternativ2[[#All],[Komponent/Løsning 
(NB! Bruk unike navn)]],0),MATCH($D27,Alternativ2[#Headers],0)+1),0))=0,INDEX(Alternativ2[#All],MATCH('Kontantstrøm alt. 2'!$C21,Alternativ2[[#All],[Komponent/Løsning 
(NB! Bruk unike navn)]],0),MATCH($D27,Alternativ2[#Headers],0)),0)),"")</f>
        <v/>
      </c>
      <c r="V27" s="2" t="str">
        <f ca="1">IFERROR(IF(V$2&gt;Analyseperiode,"",IF(MOD(V$2,ROUND(INDEX(Alternativ2[#All],MATCH('Kontantstrøm alt. 2'!$C21,Alternativ2[[#All],[Komponent/Løsning 
(NB! Bruk unike navn)]],0),MATCH($D27,Alternativ2[#Headers],0)+1),0))=0,INDEX(Alternativ2[#All],MATCH('Kontantstrøm alt. 2'!$C21,Alternativ2[[#All],[Komponent/Løsning 
(NB! Bruk unike navn)]],0),MATCH($D27,Alternativ2[#Headers],0)),0)),"")</f>
        <v/>
      </c>
      <c r="W27" s="2" t="str">
        <f ca="1">IFERROR(IF(W$2&gt;Analyseperiode,"",IF(MOD(W$2,ROUND(INDEX(Alternativ2[#All],MATCH('Kontantstrøm alt. 2'!$C21,Alternativ2[[#All],[Komponent/Løsning 
(NB! Bruk unike navn)]],0),MATCH($D27,Alternativ2[#Headers],0)+1),0))=0,INDEX(Alternativ2[#All],MATCH('Kontantstrøm alt. 2'!$C21,Alternativ2[[#All],[Komponent/Løsning 
(NB! Bruk unike navn)]],0),MATCH($D27,Alternativ2[#Headers],0)),0)),"")</f>
        <v/>
      </c>
      <c r="X27" s="2" t="str">
        <f ca="1">IFERROR(IF(X$2&gt;Analyseperiode,"",IF(MOD(X$2,ROUND(INDEX(Alternativ2[#All],MATCH('Kontantstrøm alt. 2'!$C21,Alternativ2[[#All],[Komponent/Løsning 
(NB! Bruk unike navn)]],0),MATCH($D27,Alternativ2[#Headers],0)+1),0))=0,INDEX(Alternativ2[#All],MATCH('Kontantstrøm alt. 2'!$C21,Alternativ2[[#All],[Komponent/Løsning 
(NB! Bruk unike navn)]],0),MATCH($D27,Alternativ2[#Headers],0)),0)),"")</f>
        <v/>
      </c>
      <c r="Y27" s="2" t="str">
        <f ca="1">IFERROR(IF(Y$2&gt;Analyseperiode,"",IF(MOD(Y$2,ROUND(INDEX(Alternativ2[#All],MATCH('Kontantstrøm alt. 2'!$C21,Alternativ2[[#All],[Komponent/Løsning 
(NB! Bruk unike navn)]],0),MATCH($D27,Alternativ2[#Headers],0)+1),0))=0,INDEX(Alternativ2[#All],MATCH('Kontantstrøm alt. 2'!$C21,Alternativ2[[#All],[Komponent/Løsning 
(NB! Bruk unike navn)]],0),MATCH($D27,Alternativ2[#Headers],0)),0)),"")</f>
        <v/>
      </c>
      <c r="Z27" s="2" t="str">
        <f ca="1">IFERROR(IF(Z$2&gt;Analyseperiode,"",IF(MOD(Z$2,ROUND(INDEX(Alternativ2[#All],MATCH('Kontantstrøm alt. 2'!$C21,Alternativ2[[#All],[Komponent/Løsning 
(NB! Bruk unike navn)]],0),MATCH($D27,Alternativ2[#Headers],0)+1),0))=0,INDEX(Alternativ2[#All],MATCH('Kontantstrøm alt. 2'!$C21,Alternativ2[[#All],[Komponent/Løsning 
(NB! Bruk unike navn)]],0),MATCH($D27,Alternativ2[#Headers],0)),0)),"")</f>
        <v/>
      </c>
      <c r="AA27" s="2" t="str">
        <f ca="1">IFERROR(IF(AA$2&gt;Analyseperiode,"",IF(MOD(AA$2,ROUND(INDEX(Alternativ2[#All],MATCH('Kontantstrøm alt. 2'!$C21,Alternativ2[[#All],[Komponent/Løsning 
(NB! Bruk unike navn)]],0),MATCH($D27,Alternativ2[#Headers],0)+1),0))=0,INDEX(Alternativ2[#All],MATCH('Kontantstrøm alt. 2'!$C21,Alternativ2[[#All],[Komponent/Løsning 
(NB! Bruk unike navn)]],0),MATCH($D27,Alternativ2[#Headers],0)),0)),"")</f>
        <v/>
      </c>
      <c r="AB27" s="2" t="str">
        <f ca="1">IFERROR(IF(AB$2&gt;Analyseperiode,"",IF(MOD(AB$2,ROUND(INDEX(Alternativ2[#All],MATCH('Kontantstrøm alt. 2'!$C21,Alternativ2[[#All],[Komponent/Løsning 
(NB! Bruk unike navn)]],0),MATCH($D27,Alternativ2[#Headers],0)+1),0))=0,INDEX(Alternativ2[#All],MATCH('Kontantstrøm alt. 2'!$C21,Alternativ2[[#All],[Komponent/Løsning 
(NB! Bruk unike navn)]],0),MATCH($D27,Alternativ2[#Headers],0)),0)),"")</f>
        <v/>
      </c>
      <c r="AC27" s="2" t="str">
        <f ca="1">IFERROR(IF(AC$2&gt;Analyseperiode,"",IF(MOD(AC$2,ROUND(INDEX(Alternativ2[#All],MATCH('Kontantstrøm alt. 2'!$C21,Alternativ2[[#All],[Komponent/Løsning 
(NB! Bruk unike navn)]],0),MATCH($D27,Alternativ2[#Headers],0)+1),0))=0,INDEX(Alternativ2[#All],MATCH('Kontantstrøm alt. 2'!$C21,Alternativ2[[#All],[Komponent/Løsning 
(NB! Bruk unike navn)]],0),MATCH($D27,Alternativ2[#Headers],0)),0)),"")</f>
        <v/>
      </c>
      <c r="AD27" s="2" t="str">
        <f ca="1">IFERROR(IF(AD$2&gt;Analyseperiode,"",IF(MOD(AD$2,ROUND(INDEX(Alternativ2[#All],MATCH('Kontantstrøm alt. 2'!$C21,Alternativ2[[#All],[Komponent/Løsning 
(NB! Bruk unike navn)]],0),MATCH($D27,Alternativ2[#Headers],0)+1),0))=0,INDEX(Alternativ2[#All],MATCH('Kontantstrøm alt. 2'!$C21,Alternativ2[[#All],[Komponent/Løsning 
(NB! Bruk unike navn)]],0),MATCH($D27,Alternativ2[#Headers],0)),0)),"")</f>
        <v/>
      </c>
      <c r="AE27" s="2" t="str">
        <f ca="1">IFERROR(IF(AE$2&gt;Analyseperiode,"",IF(MOD(AE$2,ROUND(INDEX(Alternativ2[#All],MATCH('Kontantstrøm alt. 2'!$C21,Alternativ2[[#All],[Komponent/Løsning 
(NB! Bruk unike navn)]],0),MATCH($D27,Alternativ2[#Headers],0)+1),0))=0,INDEX(Alternativ2[#All],MATCH('Kontantstrøm alt. 2'!$C21,Alternativ2[[#All],[Komponent/Løsning 
(NB! Bruk unike navn)]],0),MATCH($D27,Alternativ2[#Headers],0)),0)),"")</f>
        <v/>
      </c>
      <c r="AF27" s="2" t="str">
        <f ca="1">IFERROR(IF(AF$2&gt;Analyseperiode,"",IF(MOD(AF$2,ROUND(INDEX(Alternativ2[#All],MATCH('Kontantstrøm alt. 2'!$C21,Alternativ2[[#All],[Komponent/Løsning 
(NB! Bruk unike navn)]],0),MATCH($D27,Alternativ2[#Headers],0)+1),0))=0,INDEX(Alternativ2[#All],MATCH('Kontantstrøm alt. 2'!$C21,Alternativ2[[#All],[Komponent/Løsning 
(NB! Bruk unike navn)]],0),MATCH($D27,Alternativ2[#Headers],0)),0)),"")</f>
        <v/>
      </c>
      <c r="AG27" s="2" t="str">
        <f ca="1">IFERROR(IF(AG$2&gt;Analyseperiode,"",IF(MOD(AG$2,ROUND(INDEX(Alternativ2[#All],MATCH('Kontantstrøm alt. 2'!$C21,Alternativ2[[#All],[Komponent/Løsning 
(NB! Bruk unike navn)]],0),MATCH($D27,Alternativ2[#Headers],0)+1),0))=0,INDEX(Alternativ2[#All],MATCH('Kontantstrøm alt. 2'!$C21,Alternativ2[[#All],[Komponent/Løsning 
(NB! Bruk unike navn)]],0),MATCH($D27,Alternativ2[#Headers],0)),0)),"")</f>
        <v/>
      </c>
      <c r="AH27" s="2" t="str">
        <f ca="1">IFERROR(IF(AH$2&gt;Analyseperiode,"",IF(MOD(AH$2,ROUND(INDEX(Alternativ2[#All],MATCH('Kontantstrøm alt. 2'!$C21,Alternativ2[[#All],[Komponent/Løsning 
(NB! Bruk unike navn)]],0),MATCH($D27,Alternativ2[#Headers],0)+1),0))=0,INDEX(Alternativ2[#All],MATCH('Kontantstrøm alt. 2'!$C21,Alternativ2[[#All],[Komponent/Løsning 
(NB! Bruk unike navn)]],0),MATCH($D27,Alternativ2[#Headers],0)),0)),"")</f>
        <v/>
      </c>
      <c r="AI27" s="2" t="str">
        <f ca="1">IFERROR(IF(AI$2&gt;Analyseperiode,"",IF(MOD(AI$2,ROUND(INDEX(Alternativ2[#All],MATCH('Kontantstrøm alt. 2'!$C21,Alternativ2[[#All],[Komponent/Løsning 
(NB! Bruk unike navn)]],0),MATCH($D27,Alternativ2[#Headers],0)+1),0))=0,INDEX(Alternativ2[#All],MATCH('Kontantstrøm alt. 2'!$C21,Alternativ2[[#All],[Komponent/Løsning 
(NB! Bruk unike navn)]],0),MATCH($D27,Alternativ2[#Headers],0)),0)),"")</f>
        <v/>
      </c>
      <c r="AJ27" s="2" t="str">
        <f>IFERROR(IF(AJ$2&gt;Analyseperiode,"",IF(MOD(AJ$2,ROUND(INDEX(Alternativ2[#All],MATCH('Kontantstrøm alt. 2'!$C21,Alternativ2[[#All],[Komponent/Løsning 
(NB! Bruk unike navn)]],0),MATCH($D27,Alternativ2[#Headers],0)+1),0))=0,INDEX(Alternativ2[#All],MATCH('Kontantstrøm alt. 2'!$C21,Alternativ2[[#All],[Komponent/Løsning 
(NB! Bruk unike navn)]],0),MATCH($D27,Alternativ2[#Headers],0)),0)),"")</f>
        <v/>
      </c>
      <c r="AK27" s="2" t="str">
        <f>IFERROR(IF(AK$2&gt;Analyseperiode,"",IF(MOD(AK$2,ROUND(INDEX(Alternativ2[#All],MATCH('Kontantstrøm alt. 2'!$C21,Alternativ2[[#All],[Komponent/Løsning 
(NB! Bruk unike navn)]],0),MATCH($D27,Alternativ2[#Headers],0)+1),0))=0,INDEX(Alternativ2[#All],MATCH('Kontantstrøm alt. 2'!$C21,Alternativ2[[#All],[Komponent/Løsning 
(NB! Bruk unike navn)]],0),MATCH($D27,Alternativ2[#Headers],0)),0)),"")</f>
        <v/>
      </c>
      <c r="AL27" s="2" t="str">
        <f>IFERROR(IF(AL$2&gt;Analyseperiode,"",IF(MOD(AL$2,ROUND(INDEX(Alternativ2[#All],MATCH('Kontantstrøm alt. 2'!$C21,Alternativ2[[#All],[Komponent/Løsning 
(NB! Bruk unike navn)]],0),MATCH($D27,Alternativ2[#Headers],0)+1),0))=0,INDEX(Alternativ2[#All],MATCH('Kontantstrøm alt. 2'!$C21,Alternativ2[[#All],[Komponent/Løsning 
(NB! Bruk unike navn)]],0),MATCH($D27,Alternativ2[#Headers],0)),0)),"")</f>
        <v/>
      </c>
      <c r="AM27" s="2" t="str">
        <f>IFERROR(IF(AM$2&gt;Analyseperiode,"",IF(MOD(AM$2,ROUND(INDEX(Alternativ2[#All],MATCH('Kontantstrøm alt. 2'!$C21,Alternativ2[[#All],[Komponent/Løsning 
(NB! Bruk unike navn)]],0),MATCH($D27,Alternativ2[#Headers],0)+1),0))=0,INDEX(Alternativ2[#All],MATCH('Kontantstrøm alt. 2'!$C21,Alternativ2[[#All],[Komponent/Løsning 
(NB! Bruk unike navn)]],0),MATCH($D27,Alternativ2[#Headers],0)),0)),"")</f>
        <v/>
      </c>
      <c r="AN27" s="2" t="str">
        <f>IFERROR(IF(AN$2&gt;Analyseperiode,"",IF(MOD(AN$2,ROUND(INDEX(Alternativ2[#All],MATCH('Kontantstrøm alt. 2'!$C21,Alternativ2[[#All],[Komponent/Løsning 
(NB! Bruk unike navn)]],0),MATCH($D27,Alternativ2[#Headers],0)+1),0))=0,INDEX(Alternativ2[#All],MATCH('Kontantstrøm alt. 2'!$C21,Alternativ2[[#All],[Komponent/Løsning 
(NB! Bruk unike navn)]],0),MATCH($D27,Alternativ2[#Headers],0)),0)),"")</f>
        <v/>
      </c>
      <c r="AO27" s="2" t="str">
        <f>IFERROR(IF(AO$2&gt;Analyseperiode,"",IF(MOD(AO$2,ROUND(INDEX(Alternativ2[#All],MATCH('Kontantstrøm alt. 2'!$C21,Alternativ2[[#All],[Komponent/Løsning 
(NB! Bruk unike navn)]],0),MATCH($D27,Alternativ2[#Headers],0)+1),0))=0,INDEX(Alternativ2[#All],MATCH('Kontantstrøm alt. 2'!$C21,Alternativ2[[#All],[Komponent/Løsning 
(NB! Bruk unike navn)]],0),MATCH($D27,Alternativ2[#Headers],0)),0)),"")</f>
        <v/>
      </c>
      <c r="AP27" s="2" t="str">
        <f>IFERROR(IF(AP$2&gt;Analyseperiode,"",IF(MOD(AP$2,ROUND(INDEX(Alternativ2[#All],MATCH('Kontantstrøm alt. 2'!$C21,Alternativ2[[#All],[Komponent/Løsning 
(NB! Bruk unike navn)]],0),MATCH($D27,Alternativ2[#Headers],0)+1),0))=0,INDEX(Alternativ2[#All],MATCH('Kontantstrøm alt. 2'!$C21,Alternativ2[[#All],[Komponent/Løsning 
(NB! Bruk unike navn)]],0),MATCH($D27,Alternativ2[#Headers],0)),0)),"")</f>
        <v/>
      </c>
      <c r="AQ27" s="2" t="str">
        <f>IFERROR(IF(AQ$2&gt;Analyseperiode,"",IF(MOD(AQ$2,ROUND(INDEX(Alternativ2[#All],MATCH('Kontantstrøm alt. 2'!$C21,Alternativ2[[#All],[Komponent/Løsning 
(NB! Bruk unike navn)]],0),MATCH($D27,Alternativ2[#Headers],0)+1),0))=0,INDEX(Alternativ2[#All],MATCH('Kontantstrøm alt. 2'!$C21,Alternativ2[[#All],[Komponent/Løsning 
(NB! Bruk unike navn)]],0),MATCH($D27,Alternativ2[#Headers],0)),0)),"")</f>
        <v/>
      </c>
      <c r="AR27" s="2" t="str">
        <f>IFERROR(IF(AR$2&gt;Analyseperiode,"",IF(MOD(AR$2,ROUND(INDEX(Alternativ2[#All],MATCH('Kontantstrøm alt. 2'!$C21,Alternativ2[[#All],[Komponent/Løsning 
(NB! Bruk unike navn)]],0),MATCH($D27,Alternativ2[#Headers],0)+1),0))=0,INDEX(Alternativ2[#All],MATCH('Kontantstrøm alt. 2'!$C21,Alternativ2[[#All],[Komponent/Løsning 
(NB! Bruk unike navn)]],0),MATCH($D27,Alternativ2[#Headers],0)),0)),"")</f>
        <v/>
      </c>
      <c r="AS27" s="2" t="str">
        <f>IFERROR(IF(AS$2&gt;Analyseperiode,"",IF(MOD(AS$2,ROUND(INDEX(Alternativ2[#All],MATCH('Kontantstrøm alt. 2'!$C21,Alternativ2[[#All],[Komponent/Løsning 
(NB! Bruk unike navn)]],0),MATCH($D27,Alternativ2[#Headers],0)+1),0))=0,INDEX(Alternativ2[#All],MATCH('Kontantstrøm alt. 2'!$C21,Alternativ2[[#All],[Komponent/Løsning 
(NB! Bruk unike navn)]],0),MATCH($D27,Alternativ2[#Headers],0)),0)),"")</f>
        <v/>
      </c>
      <c r="AT27" s="2" t="str">
        <f>IFERROR(IF(AT$2&gt;Analyseperiode,"",IF(MOD(AT$2,ROUND(INDEX(Alternativ2[#All],MATCH('Kontantstrøm alt. 2'!$C21,Alternativ2[[#All],[Komponent/Løsning 
(NB! Bruk unike navn)]],0),MATCH($D27,Alternativ2[#Headers],0)+1),0))=0,INDEX(Alternativ2[#All],MATCH('Kontantstrøm alt. 2'!$C21,Alternativ2[[#All],[Komponent/Løsning 
(NB! Bruk unike navn)]],0),MATCH($D27,Alternativ2[#Headers],0)),0)),"")</f>
        <v/>
      </c>
      <c r="AU27" s="2" t="str">
        <f>IFERROR(IF(AU$2&gt;Analyseperiode,"",IF(MOD(AU$2,ROUND(INDEX(Alternativ2[#All],MATCH('Kontantstrøm alt. 2'!$C21,Alternativ2[[#All],[Komponent/Løsning 
(NB! Bruk unike navn)]],0),MATCH($D27,Alternativ2[#Headers],0)+1),0))=0,INDEX(Alternativ2[#All],MATCH('Kontantstrøm alt. 2'!$C21,Alternativ2[[#All],[Komponent/Løsning 
(NB! Bruk unike navn)]],0),MATCH($D27,Alternativ2[#Headers],0)),0)),"")</f>
        <v/>
      </c>
      <c r="AV27" s="2" t="str">
        <f>IFERROR(IF(AV$2&gt;Analyseperiode,"",IF(MOD(AV$2,ROUND(INDEX(Alternativ2[#All],MATCH('Kontantstrøm alt. 2'!$C21,Alternativ2[[#All],[Komponent/Løsning 
(NB! Bruk unike navn)]],0),MATCH($D27,Alternativ2[#Headers],0)+1),0))=0,INDEX(Alternativ2[#All],MATCH('Kontantstrøm alt. 2'!$C21,Alternativ2[[#All],[Komponent/Løsning 
(NB! Bruk unike navn)]],0),MATCH($D27,Alternativ2[#Headers],0)),0)),"")</f>
        <v/>
      </c>
      <c r="AW27" s="2" t="str">
        <f>IFERROR(IF(AW$2&gt;Analyseperiode,"",IF(MOD(AW$2,ROUND(INDEX(Alternativ2[#All],MATCH('Kontantstrøm alt. 2'!$C21,Alternativ2[[#All],[Komponent/Løsning 
(NB! Bruk unike navn)]],0),MATCH($D27,Alternativ2[#Headers],0)+1),0))=0,INDEX(Alternativ2[#All],MATCH('Kontantstrøm alt. 2'!$C21,Alternativ2[[#All],[Komponent/Løsning 
(NB! Bruk unike navn)]],0),MATCH($D27,Alternativ2[#Headers],0)),0)),"")</f>
        <v/>
      </c>
      <c r="AX27" s="2" t="str">
        <f>IFERROR(IF(AX$2&gt;Analyseperiode,"",IF(MOD(AX$2,ROUND(INDEX(Alternativ2[#All],MATCH('Kontantstrøm alt. 2'!$C21,Alternativ2[[#All],[Komponent/Løsning 
(NB! Bruk unike navn)]],0),MATCH($D27,Alternativ2[#Headers],0)+1),0))=0,INDEX(Alternativ2[#All],MATCH('Kontantstrøm alt. 2'!$C21,Alternativ2[[#All],[Komponent/Løsning 
(NB! Bruk unike navn)]],0),MATCH($D27,Alternativ2[#Headers],0)),0)),"")</f>
        <v/>
      </c>
      <c r="AY27" s="2" t="str">
        <f>IFERROR(IF(AY$2&gt;Analyseperiode,"",IF(MOD(AY$2,ROUND(INDEX(Alternativ2[#All],MATCH('Kontantstrøm alt. 2'!$C21,Alternativ2[[#All],[Komponent/Løsning 
(NB! Bruk unike navn)]],0),MATCH($D27,Alternativ2[#Headers],0)+1),0))=0,INDEX(Alternativ2[#All],MATCH('Kontantstrøm alt. 2'!$C21,Alternativ2[[#All],[Komponent/Løsning 
(NB! Bruk unike navn)]],0),MATCH($D27,Alternativ2[#Headers],0)),0)),"")</f>
        <v/>
      </c>
      <c r="AZ27" s="2" t="str">
        <f>IFERROR(IF(AZ$2&gt;Analyseperiode,"",IF(MOD(AZ$2,ROUND(INDEX(Alternativ2[#All],MATCH('Kontantstrøm alt. 2'!$C21,Alternativ2[[#All],[Komponent/Løsning 
(NB! Bruk unike navn)]],0),MATCH($D27,Alternativ2[#Headers],0)+1),0))=0,INDEX(Alternativ2[#All],MATCH('Kontantstrøm alt. 2'!$C21,Alternativ2[[#All],[Komponent/Løsning 
(NB! Bruk unike navn)]],0),MATCH($D27,Alternativ2[#Headers],0)),0)),"")</f>
        <v/>
      </c>
      <c r="BA27" s="2" t="str">
        <f>IFERROR(IF(BA$2&gt;Analyseperiode,"",IF(MOD(BA$2,ROUND(INDEX(Alternativ2[#All],MATCH('Kontantstrøm alt. 2'!$C21,Alternativ2[[#All],[Komponent/Løsning 
(NB! Bruk unike navn)]],0),MATCH($D27,Alternativ2[#Headers],0)+1),0))=0,INDEX(Alternativ2[#All],MATCH('Kontantstrøm alt. 2'!$C21,Alternativ2[[#All],[Komponent/Løsning 
(NB! Bruk unike navn)]],0),MATCH($D27,Alternativ2[#Headers],0)),0)),"")</f>
        <v/>
      </c>
      <c r="BB27" s="2" t="str">
        <f>IFERROR(IF(BB$2&gt;Analyseperiode,"",IF(MOD(BB$2,ROUND(INDEX(Alternativ2[#All],MATCH('Kontantstrøm alt. 2'!$C21,Alternativ2[[#All],[Komponent/Løsning 
(NB! Bruk unike navn)]],0),MATCH($D27,Alternativ2[#Headers],0)+1),0))=0,INDEX(Alternativ2[#All],MATCH('Kontantstrøm alt. 2'!$C21,Alternativ2[[#All],[Komponent/Løsning 
(NB! Bruk unike navn)]],0),MATCH($D27,Alternativ2[#Headers],0)),0)),"")</f>
        <v/>
      </c>
      <c r="BC27" s="2" t="str">
        <f>IFERROR(IF(BC$2&gt;Analyseperiode,"",IF(MOD(BC$2,ROUND(INDEX(Alternativ2[#All],MATCH('Kontantstrøm alt. 2'!$C21,Alternativ2[[#All],[Komponent/Løsning 
(NB! Bruk unike navn)]],0),MATCH($D27,Alternativ2[#Headers],0)+1),0))=0,INDEX(Alternativ2[#All],MATCH('Kontantstrøm alt. 2'!$C21,Alternativ2[[#All],[Komponent/Løsning 
(NB! Bruk unike navn)]],0),MATCH($D27,Alternativ2[#Headers],0)),0)),"")</f>
        <v/>
      </c>
      <c r="BD27" s="2" t="str">
        <f>IFERROR(IF(BD$2&gt;Analyseperiode,"",IF(MOD(BD$2,ROUND(INDEX(Alternativ2[#All],MATCH('Kontantstrøm alt. 2'!$C21,Alternativ2[[#All],[Komponent/Løsning 
(NB! Bruk unike navn)]],0),MATCH($D27,Alternativ2[#Headers],0)+1),0))=0,INDEX(Alternativ2[#All],MATCH('Kontantstrøm alt. 2'!$C21,Alternativ2[[#All],[Komponent/Løsning 
(NB! Bruk unike navn)]],0),MATCH($D27,Alternativ2[#Headers],0)),0)),"")</f>
        <v/>
      </c>
      <c r="BE27" s="2" t="str">
        <f>IFERROR(IF(BE$2&gt;Analyseperiode,"",IF(MOD(BE$2,ROUND(INDEX(Alternativ2[#All],MATCH('Kontantstrøm alt. 2'!$C21,Alternativ2[[#All],[Komponent/Løsning 
(NB! Bruk unike navn)]],0),MATCH($D27,Alternativ2[#Headers],0)+1),0))=0,INDEX(Alternativ2[#All],MATCH('Kontantstrøm alt. 2'!$C21,Alternativ2[[#All],[Komponent/Løsning 
(NB! Bruk unike navn)]],0),MATCH($D27,Alternativ2[#Headers],0)),0)),"")</f>
        <v/>
      </c>
      <c r="BF27" s="2" t="str">
        <f>IFERROR(IF(BF$2&gt;Analyseperiode,"",IF(MOD(BF$2,ROUND(INDEX(Alternativ2[#All],MATCH('Kontantstrøm alt. 2'!$C21,Alternativ2[[#All],[Komponent/Løsning 
(NB! Bruk unike navn)]],0),MATCH($D27,Alternativ2[#Headers],0)+1),0))=0,INDEX(Alternativ2[#All],MATCH('Kontantstrøm alt. 2'!$C21,Alternativ2[[#All],[Komponent/Løsning 
(NB! Bruk unike navn)]],0),MATCH($D27,Alternativ2[#Headers],0)),0)),"")</f>
        <v/>
      </c>
      <c r="BG27" s="2" t="str">
        <f>IFERROR(IF(BG$2&gt;Analyseperiode,"",IF(MOD(BG$2,ROUND(INDEX(Alternativ2[#All],MATCH('Kontantstrøm alt. 2'!$C21,Alternativ2[[#All],[Komponent/Løsning 
(NB! Bruk unike navn)]],0),MATCH($D27,Alternativ2[#Headers],0)+1),0))=0,INDEX(Alternativ2[#All],MATCH('Kontantstrøm alt. 2'!$C21,Alternativ2[[#All],[Komponent/Løsning 
(NB! Bruk unike navn)]],0),MATCH($D27,Alternativ2[#Headers],0)),0)),"")</f>
        <v/>
      </c>
      <c r="BH27" s="2" t="str">
        <f>IFERROR(IF(BH$2&gt;Analyseperiode,"",IF(MOD(BH$2,ROUND(INDEX(Alternativ2[#All],MATCH('Kontantstrøm alt. 2'!$C21,Alternativ2[[#All],[Komponent/Løsning 
(NB! Bruk unike navn)]],0),MATCH($D27,Alternativ2[#Headers],0)+1),0))=0,INDEX(Alternativ2[#All],MATCH('Kontantstrøm alt. 2'!$C21,Alternativ2[[#All],[Komponent/Løsning 
(NB! Bruk unike navn)]],0),MATCH($D27,Alternativ2[#Headers],0)),0)),"")</f>
        <v/>
      </c>
      <c r="BI27" s="2" t="str">
        <f>IFERROR(IF(BI$2&gt;Analyseperiode,"",IF(MOD(BI$2,ROUND(INDEX(Alternativ2[#All],MATCH('Kontantstrøm alt. 2'!$C21,Alternativ2[[#All],[Komponent/Løsning 
(NB! Bruk unike navn)]],0),MATCH($D27,Alternativ2[#Headers],0)+1),0))=0,INDEX(Alternativ2[#All],MATCH('Kontantstrøm alt. 2'!$C21,Alternativ2[[#All],[Komponent/Løsning 
(NB! Bruk unike navn)]],0),MATCH($D27,Alternativ2[#Headers],0)),0)),"")</f>
        <v/>
      </c>
      <c r="BJ27" s="2" t="str">
        <f>IFERROR(IF(BJ$2&gt;Analyseperiode,"",IF(MOD(BJ$2,ROUND(INDEX(Alternativ2[#All],MATCH('Kontantstrøm alt. 2'!$C21,Alternativ2[[#All],[Komponent/Løsning 
(NB! Bruk unike navn)]],0),MATCH($D27,Alternativ2[#Headers],0)+1),0))=0,INDEX(Alternativ2[#All],MATCH('Kontantstrøm alt. 2'!$C21,Alternativ2[[#All],[Komponent/Løsning 
(NB! Bruk unike navn)]],0),MATCH($D27,Alternativ2[#Headers],0)),0)),"")</f>
        <v/>
      </c>
      <c r="BK27" s="2" t="str">
        <f>IFERROR(IF(BK$2&gt;Analyseperiode,"",IF(MOD(BK$2,ROUND(INDEX(Alternativ2[#All],MATCH('Kontantstrøm alt. 2'!$C21,Alternativ2[[#All],[Komponent/Løsning 
(NB! Bruk unike navn)]],0),MATCH($D27,Alternativ2[#Headers],0)+1),0))=0,INDEX(Alternativ2[#All],MATCH('Kontantstrøm alt. 2'!$C21,Alternativ2[[#All],[Komponent/Løsning 
(NB! Bruk unike navn)]],0),MATCH($D27,Alternativ2[#Headers],0)),0)),"")</f>
        <v/>
      </c>
      <c r="BL27" s="2" t="str">
        <f>IFERROR(IF(BL$2&gt;Analyseperiode,"",IF(MOD(BL$2,ROUND(INDEX(Alternativ2[#All],MATCH('Kontantstrøm alt. 2'!$C21,Alternativ2[[#All],[Komponent/Løsning 
(NB! Bruk unike navn)]],0),MATCH($D27,Alternativ2[#Headers],0)+1),0))=0,INDEX(Alternativ2[#All],MATCH('Kontantstrøm alt. 2'!$C21,Alternativ2[[#All],[Komponent/Løsning 
(NB! Bruk unike navn)]],0),MATCH($D27,Alternativ2[#Headers],0)),0)),"")</f>
        <v/>
      </c>
      <c r="BM27" s="2" t="str">
        <f>IFERROR(IF(BM$2&gt;Analyseperiode,"",IF(MOD(BM$2,ROUND(INDEX(Alternativ2[#All],MATCH('Kontantstrøm alt. 2'!$C21,Alternativ2[[#All],[Komponent/Løsning 
(NB! Bruk unike navn)]],0),MATCH($D27,Alternativ2[#Headers],0)+1),0))=0,INDEX(Alternativ2[#All],MATCH('Kontantstrøm alt. 2'!$C21,Alternativ2[[#All],[Komponent/Løsning 
(NB! Bruk unike navn)]],0),MATCH($D27,Alternativ2[#Headers],0)),0)),"")</f>
        <v/>
      </c>
    </row>
    <row r="28" spans="1:65" x14ac:dyDescent="0.2">
      <c r="B28" s="10">
        <f ca="1">IFERROR(NPV(Kalkrente,OFFSET('Kontantstrøm alt. 2'!$F28,0,0,1,Analyseperiode)),0)</f>
        <v>0</v>
      </c>
      <c r="C28" s="4"/>
      <c r="D28" s="4" t="s">
        <v>36</v>
      </c>
      <c r="E28" s="2"/>
      <c r="F28" s="2">
        <f>IFERROR(IF(F$2&gt;Analyseperiode,"",IF(F$2=Analyseperiode,-((INDEX(Alternativ2[#All],MATCH('Kontantstrøm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G28" s="2">
        <f>IFERROR(IF(G$2&gt;Analyseperiode,"",IF(G$2=Analyseperiode,-((INDEX(Alternativ2[#All],MATCH('Kontantstrøm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H28" s="2">
        <f>IFERROR(IF(H$2&gt;Analyseperiode,"",IF(H$2=Analyseperiode,-((INDEX(Alternativ2[#All],MATCH('Kontantstrøm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I28" s="2">
        <f>IFERROR(IF(I$2&gt;Analyseperiode,"",IF(I$2=Analyseperiode,-((INDEX(Alternativ2[#All],MATCH('Kontantstrøm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J28" s="2">
        <f>IFERROR(IF(J$2&gt;Analyseperiode,"",IF(J$2=Analyseperiode,-((INDEX(Alternativ2[#All],MATCH('Kontantstrøm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K28" s="2">
        <f>IFERROR(IF(K$2&gt;Analyseperiode,"",IF(K$2=Analyseperiode,-((INDEX(Alternativ2[#All],MATCH('Kontantstrøm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L28" s="2">
        <f>IFERROR(IF(L$2&gt;Analyseperiode,"",IF(L$2=Analyseperiode,-((INDEX(Alternativ2[#All],MATCH('Kontantstrøm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M28" s="2">
        <f>IFERROR(IF(M$2&gt;Analyseperiode,"",IF(M$2=Analyseperiode,-((INDEX(Alternativ2[#All],MATCH('Kontantstrøm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N28" s="2">
        <f>IFERROR(IF(N$2&gt;Analyseperiode,"",IF(N$2=Analyseperiode,-((INDEX(Alternativ2[#All],MATCH('Kontantstrøm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O28" s="2">
        <f>IFERROR(IF(O$2&gt;Analyseperiode,"",IF(O$2=Analyseperiode,-((INDEX(Alternativ2[#All],MATCH('Kontantstrøm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P28" s="2">
        <f>IFERROR(IF(P$2&gt;Analyseperiode,"",IF(P$2=Analyseperiode,-((INDEX(Alternativ2[#All],MATCH('Kontantstrøm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Q28" s="2">
        <f>IFERROR(IF(Q$2&gt;Analyseperiode,"",IF(Q$2=Analyseperiode,-((INDEX(Alternativ2[#All],MATCH('Kontantstrøm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R28" s="2">
        <f>IFERROR(IF(R$2&gt;Analyseperiode,"",IF(R$2=Analyseperiode,-((INDEX(Alternativ2[#All],MATCH('Kontantstrøm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S28" s="2">
        <f>IFERROR(IF(S$2&gt;Analyseperiode,"",IF(S$2=Analyseperiode,-((INDEX(Alternativ2[#All],MATCH('Kontantstrøm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T28" s="2">
        <f>IFERROR(IF(T$2&gt;Analyseperiode,"",IF(T$2=Analyseperiode,-((INDEX(Alternativ2[#All],MATCH('Kontantstrøm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U28" s="2">
        <f>IFERROR(IF(U$2&gt;Analyseperiode,"",IF(U$2=Analyseperiode,-((INDEX(Alternativ2[#All],MATCH('Kontantstrøm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V28" s="2">
        <f>IFERROR(IF(V$2&gt;Analyseperiode,"",IF(V$2=Analyseperiode,-((INDEX(Alternativ2[#All],MATCH('Kontantstrøm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W28" s="2">
        <f>IFERROR(IF(W$2&gt;Analyseperiode,"",IF(W$2=Analyseperiode,-((INDEX(Alternativ2[#All],MATCH('Kontantstrøm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X28" s="2">
        <f>IFERROR(IF(X$2&gt;Analyseperiode,"",IF(X$2=Analyseperiode,-((INDEX(Alternativ2[#All],MATCH('Kontantstrøm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Y28" s="2">
        <f>IFERROR(IF(Y$2&gt;Analyseperiode,"",IF(Y$2=Analyseperiode,-((INDEX(Alternativ2[#All],MATCH('Kontantstrøm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Z28" s="2">
        <f>IFERROR(IF(Z$2&gt;Analyseperiode,"",IF(Z$2=Analyseperiode,-((INDEX(Alternativ2[#All],MATCH('Kontantstrøm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A28" s="2">
        <f>IFERROR(IF(AA$2&gt;Analyseperiode,"",IF(AA$2=Analyseperiode,-((INDEX(Alternativ2[#All],MATCH('Kontantstrøm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B28" s="2">
        <f>IFERROR(IF(AB$2&gt;Analyseperiode,"",IF(AB$2=Analyseperiode,-((INDEX(Alternativ2[#All],MATCH('Kontantstrøm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C28" s="2">
        <f>IFERROR(IF(AC$2&gt;Analyseperiode,"",IF(AC$2=Analyseperiode,-((INDEX(Alternativ2[#All],MATCH('Kontantstrøm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D28" s="2">
        <f>IFERROR(IF(AD$2&gt;Analyseperiode,"",IF(AD$2=Analyseperiode,-((INDEX(Alternativ2[#All],MATCH('Kontantstrøm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E28" s="2">
        <f>IFERROR(IF(AE$2&gt;Analyseperiode,"",IF(AE$2=Analyseperiode,-((INDEX(Alternativ2[#All],MATCH('Kontantstrøm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F28" s="2">
        <f>IFERROR(IF(AF$2&gt;Analyseperiode,"",IF(AF$2=Analyseperiode,-((INDEX(Alternativ2[#All],MATCH('Kontantstrøm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G28" s="2">
        <f>IFERROR(IF(AG$2&gt;Analyseperiode,"",IF(AG$2=Analyseperiode,-((INDEX(Alternativ2[#All],MATCH('Kontantstrøm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H28" s="2">
        <f>IFERROR(IF(AH$2&gt;Analyseperiode,"",IF(AH$2=Analyseperiode,-((INDEX(Alternativ2[#All],MATCH('Kontantstrøm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0</v>
      </c>
      <c r="AI28" s="2" t="str">
        <f ca="1">IFERROR(IF(AI$2&gt;Analyseperiode,"",IF(AI$2=Analyseperiode,-((INDEX(Alternativ2[#All],MATCH('Kontantstrøm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J28" s="2" t="str">
        <f>IFERROR(IF(AJ$2&gt;Analyseperiode,"",IF(AJ$2=Analyseperiode,-((INDEX(Alternativ2[#All],MATCH('Kontantstrøm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K28" s="2" t="str">
        <f>IFERROR(IF(AK$2&gt;Analyseperiode,"",IF(AK$2=Analyseperiode,-((INDEX(Alternativ2[#All],MATCH('Kontantstrøm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L28" s="2" t="str">
        <f>IFERROR(IF(AL$2&gt;Analyseperiode,"",IF(AL$2=Analyseperiode,-((INDEX(Alternativ2[#All],MATCH('Kontantstrøm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M28" s="2" t="str">
        <f>IFERROR(IF(AM$2&gt;Analyseperiode,"",IF(AM$2=Analyseperiode,-((INDEX(Alternativ2[#All],MATCH('Kontantstrøm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N28" s="2" t="str">
        <f>IFERROR(IF(AN$2&gt;Analyseperiode,"",IF(AN$2=Analyseperiode,-((INDEX(Alternativ2[#All],MATCH('Kontantstrøm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O28" s="2" t="str">
        <f>IFERROR(IF(AO$2&gt;Analyseperiode,"",IF(AO$2=Analyseperiode,-((INDEX(Alternativ2[#All],MATCH('Kontantstrøm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P28" s="2" t="str">
        <f>IFERROR(IF(AP$2&gt;Analyseperiode,"",IF(AP$2=Analyseperiode,-((INDEX(Alternativ2[#All],MATCH('Kontantstrøm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Q28" s="2" t="str">
        <f>IFERROR(IF(AQ$2&gt;Analyseperiode,"",IF(AQ$2=Analyseperiode,-((INDEX(Alternativ2[#All],MATCH('Kontantstrøm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R28" s="2" t="str">
        <f>IFERROR(IF(AR$2&gt;Analyseperiode,"",IF(AR$2=Analyseperiode,-((INDEX(Alternativ2[#All],MATCH('Kontantstrøm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S28" s="2" t="str">
        <f>IFERROR(IF(AS$2&gt;Analyseperiode,"",IF(AS$2=Analyseperiode,-((INDEX(Alternativ2[#All],MATCH('Kontantstrøm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T28" s="2" t="str">
        <f>IFERROR(IF(AT$2&gt;Analyseperiode,"",IF(AT$2=Analyseperiode,-((INDEX(Alternativ2[#All],MATCH('Kontantstrøm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U28" s="2" t="str">
        <f>IFERROR(IF(AU$2&gt;Analyseperiode,"",IF(AU$2=Analyseperiode,-((INDEX(Alternativ2[#All],MATCH('Kontantstrøm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V28" s="2" t="str">
        <f>IFERROR(IF(AV$2&gt;Analyseperiode,"",IF(AV$2=Analyseperiode,-((INDEX(Alternativ2[#All],MATCH('Kontantstrøm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W28" s="2" t="str">
        <f>IFERROR(IF(AW$2&gt;Analyseperiode,"",IF(AW$2=Analyseperiode,-((INDEX(Alternativ2[#All],MATCH('Kontantstrøm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X28" s="2" t="str">
        <f>IFERROR(IF(AX$2&gt;Analyseperiode,"",IF(AX$2=Analyseperiode,-((INDEX(Alternativ2[#All],MATCH('Kontantstrøm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Y28" s="2" t="str">
        <f>IFERROR(IF(AY$2&gt;Analyseperiode,"",IF(AY$2=Analyseperiode,-((INDEX(Alternativ2[#All],MATCH('Kontantstrøm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AZ28" s="2" t="str">
        <f>IFERROR(IF(AZ$2&gt;Analyseperiode,"",IF(AZ$2=Analyseperiode,-((INDEX(Alternativ2[#All],MATCH('Kontantstrøm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A28" s="2" t="str">
        <f>IFERROR(IF(BA$2&gt;Analyseperiode,"",IF(BA$2=Analyseperiode,-((INDEX(Alternativ2[#All],MATCH('Kontantstrøm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B28" s="2" t="str">
        <f>IFERROR(IF(BB$2&gt;Analyseperiode,"",IF(BB$2=Analyseperiode,-((INDEX(Alternativ2[#All],MATCH('Kontantstrøm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C28" s="2" t="str">
        <f>IFERROR(IF(BC$2&gt;Analyseperiode,"",IF(BC$2=Analyseperiode,-((INDEX(Alternativ2[#All],MATCH('Kontantstrøm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D28" s="2" t="str">
        <f>IFERROR(IF(BD$2&gt;Analyseperiode,"",IF(BD$2=Analyseperiode,-((INDEX(Alternativ2[#All],MATCH('Kontantstrøm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E28" s="2" t="str">
        <f>IFERROR(IF(BE$2&gt;Analyseperiode,"",IF(BE$2=Analyseperiode,-((INDEX(Alternativ2[#All],MATCH('Kontantstrøm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F28" s="2" t="str">
        <f>IFERROR(IF(BF$2&gt;Analyseperiode,"",IF(BF$2=Analyseperiode,-((INDEX(Alternativ2[#All],MATCH('Kontantstrøm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G28" s="2" t="str">
        <f>IFERROR(IF(BG$2&gt;Analyseperiode,"",IF(BG$2=Analyseperiode,-((INDEX(Alternativ2[#All],MATCH('Kontantstrøm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H28" s="2" t="str">
        <f>IFERROR(IF(BH$2&gt;Analyseperiode,"",IF(BH$2=Analyseperiode,-((INDEX(Alternativ2[#All],MATCH('Kontantstrøm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I28" s="2" t="str">
        <f>IFERROR(IF(BI$2&gt;Analyseperiode,"",IF(BI$2=Analyseperiode,-((INDEX(Alternativ2[#All],MATCH('Kontantstrøm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J28" s="2" t="str">
        <f>IFERROR(IF(BJ$2&gt;Analyseperiode,"",IF(BJ$2=Analyseperiode,-((INDEX(Alternativ2[#All],MATCH('Kontantstrøm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K28" s="2" t="str">
        <f>IFERROR(IF(BK$2&gt;Analyseperiode,"",IF(BK$2=Analyseperiode,-((INDEX(Alternativ2[#All],MATCH('Kontantstrøm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L28" s="2" t="str">
        <f>IFERROR(IF(BL$2&gt;Analyseperiode,"",IF(BL$2=Analyseperiode,-((INDEX(Alternativ2[#All],MATCH('Kontantstrøm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c r="BM28" s="2" t="str">
        <f>IFERROR(IF(BM$2&gt;Analyseperiode,"",IF(BM$2=Analyseperiode,-((INDEX(Alternativ2[#All],MATCH('Kontantstrøm alt. 2'!$C21,Alternativ2[[#All],[Komponent/Løsning 
(NB! Bruk unike navn)]],0),MATCH($D24,Alternativ2[#Headers],0)+1))-(Analyseperiode/(INDEX(Alternativ2[#All],MATCH('Kontantstrøm alt. 2'!$C21,Alternativ2[[#All],[Komponent/Løsning 
(NB! Bruk unike navn)]],0),MATCH($D24,Alternativ2[#Headers],0)+1))-ROUNDDOWN(Analyseperiode/(INDEX(Alternativ2[#All],MATCH('Kontantstrøm alt. 2'!$C21,Alternativ2[[#All],[Komponent/Løsning 
(NB! Bruk unike navn)]],0),MATCH($D24,Alternativ2[#Headers],0)+1)),0))*(INDEX(Alternativ2[#All],MATCH('Kontantstrøm alt. 2'!$C21,Alternativ2[[#All],[Komponent/Løsning 
(NB! Bruk unike navn)]],0),MATCH($D24,Alternativ2[#Headers],0)+1)))*((INDEX(Alternativ2[#All],MATCH('Kontantstrøm alt. 2'!$C21,Alternativ2[[#All],[Komponent/Løsning 
(NB! Bruk unike navn)]],0),MATCH($D24,Alternativ2[#Headers],0)))/(INDEX(Alternativ2[#All],MATCH('Kontantstrøm alt. 2'!$C21,Alternativ2[[#All],[Komponent/Løsning 
(NB! Bruk unike navn)]],0),MATCH($D24,Alternativ2[#Headers],0)+1))),0)),"")</f>
        <v/>
      </c>
    </row>
    <row r="29" spans="1:65" x14ac:dyDescent="0.2">
      <c r="B29" s="11">
        <f t="shared" ref="B29" ca="1" si="4">SUM(B21:B28)</f>
        <v>0</v>
      </c>
      <c r="C29" s="5"/>
      <c r="D29" s="5" t="s">
        <v>37</v>
      </c>
      <c r="E29" s="6">
        <f t="shared" ref="E29:BM29" ca="1" si="5">SUM(E21:E28)</f>
        <v>0</v>
      </c>
      <c r="F29" s="6">
        <f t="shared" ca="1" si="5"/>
        <v>0</v>
      </c>
      <c r="G29" s="6">
        <f t="shared" ca="1" si="5"/>
        <v>0</v>
      </c>
      <c r="H29" s="6">
        <f t="shared" ca="1" si="5"/>
        <v>0</v>
      </c>
      <c r="I29" s="6">
        <f t="shared" ca="1" si="5"/>
        <v>0</v>
      </c>
      <c r="J29" s="6">
        <f t="shared" ca="1" si="5"/>
        <v>0</v>
      </c>
      <c r="K29" s="6">
        <f t="shared" ca="1" si="5"/>
        <v>0</v>
      </c>
      <c r="L29" s="6">
        <f t="shared" ca="1" si="5"/>
        <v>0</v>
      </c>
      <c r="M29" s="6">
        <f t="shared" ca="1" si="5"/>
        <v>0</v>
      </c>
      <c r="N29" s="6">
        <f t="shared" ca="1" si="5"/>
        <v>0</v>
      </c>
      <c r="O29" s="6">
        <f t="shared" ca="1" si="5"/>
        <v>0</v>
      </c>
      <c r="P29" s="6">
        <f t="shared" ca="1" si="5"/>
        <v>0</v>
      </c>
      <c r="Q29" s="6">
        <f t="shared" ca="1" si="5"/>
        <v>0</v>
      </c>
      <c r="R29" s="6">
        <f t="shared" ca="1" si="5"/>
        <v>0</v>
      </c>
      <c r="S29" s="6">
        <f t="shared" ca="1" si="5"/>
        <v>0</v>
      </c>
      <c r="T29" s="6">
        <f t="shared" ca="1" si="5"/>
        <v>0</v>
      </c>
      <c r="U29" s="6">
        <f t="shared" ca="1" si="5"/>
        <v>0</v>
      </c>
      <c r="V29" s="6">
        <f t="shared" ca="1" si="5"/>
        <v>0</v>
      </c>
      <c r="W29" s="6">
        <f t="shared" ca="1" si="5"/>
        <v>0</v>
      </c>
      <c r="X29" s="6">
        <f t="shared" ca="1" si="5"/>
        <v>0</v>
      </c>
      <c r="Y29" s="6">
        <f t="shared" ca="1" si="5"/>
        <v>0</v>
      </c>
      <c r="Z29" s="6">
        <f t="shared" ca="1" si="5"/>
        <v>0</v>
      </c>
      <c r="AA29" s="6">
        <f t="shared" ca="1" si="5"/>
        <v>0</v>
      </c>
      <c r="AB29" s="6">
        <f t="shared" ca="1" si="5"/>
        <v>0</v>
      </c>
      <c r="AC29" s="6">
        <f t="shared" ca="1" si="5"/>
        <v>0</v>
      </c>
      <c r="AD29" s="6">
        <f t="shared" ca="1" si="5"/>
        <v>0</v>
      </c>
      <c r="AE29" s="6">
        <f t="shared" ca="1" si="5"/>
        <v>0</v>
      </c>
      <c r="AF29" s="6">
        <f t="shared" ca="1" si="5"/>
        <v>0</v>
      </c>
      <c r="AG29" s="6">
        <f t="shared" ca="1" si="5"/>
        <v>0</v>
      </c>
      <c r="AH29" s="6">
        <f t="shared" ca="1" si="5"/>
        <v>0</v>
      </c>
      <c r="AI29" s="6">
        <f t="shared" ca="1" si="5"/>
        <v>0</v>
      </c>
      <c r="AJ29" s="6">
        <f t="shared" si="5"/>
        <v>0</v>
      </c>
      <c r="AK29" s="6">
        <f t="shared" si="5"/>
        <v>0</v>
      </c>
      <c r="AL29" s="6">
        <f t="shared" si="5"/>
        <v>0</v>
      </c>
      <c r="AM29" s="6">
        <f t="shared" si="5"/>
        <v>0</v>
      </c>
      <c r="AN29" s="6">
        <f t="shared" si="5"/>
        <v>0</v>
      </c>
      <c r="AO29" s="6">
        <f t="shared" si="5"/>
        <v>0</v>
      </c>
      <c r="AP29" s="6">
        <f t="shared" si="5"/>
        <v>0</v>
      </c>
      <c r="AQ29" s="6">
        <f t="shared" si="5"/>
        <v>0</v>
      </c>
      <c r="AR29" s="6">
        <f t="shared" si="5"/>
        <v>0</v>
      </c>
      <c r="AS29" s="6">
        <f t="shared" si="5"/>
        <v>0</v>
      </c>
      <c r="AT29" s="6">
        <f t="shared" si="5"/>
        <v>0</v>
      </c>
      <c r="AU29" s="6">
        <f t="shared" si="5"/>
        <v>0</v>
      </c>
      <c r="AV29" s="6">
        <f t="shared" si="5"/>
        <v>0</v>
      </c>
      <c r="AW29" s="6">
        <f t="shared" si="5"/>
        <v>0</v>
      </c>
      <c r="AX29" s="6">
        <f t="shared" si="5"/>
        <v>0</v>
      </c>
      <c r="AY29" s="6">
        <f t="shared" si="5"/>
        <v>0</v>
      </c>
      <c r="AZ29" s="6">
        <f t="shared" si="5"/>
        <v>0</v>
      </c>
      <c r="BA29" s="6">
        <f t="shared" si="5"/>
        <v>0</v>
      </c>
      <c r="BB29" s="6">
        <f t="shared" si="5"/>
        <v>0</v>
      </c>
      <c r="BC29" s="6">
        <f t="shared" si="5"/>
        <v>0</v>
      </c>
      <c r="BD29" s="6">
        <f t="shared" si="5"/>
        <v>0</v>
      </c>
      <c r="BE29" s="6">
        <f t="shared" si="5"/>
        <v>0</v>
      </c>
      <c r="BF29" s="6">
        <f t="shared" si="5"/>
        <v>0</v>
      </c>
      <c r="BG29" s="6">
        <f t="shared" si="5"/>
        <v>0</v>
      </c>
      <c r="BH29" s="6">
        <f t="shared" si="5"/>
        <v>0</v>
      </c>
      <c r="BI29" s="6">
        <f t="shared" si="5"/>
        <v>0</v>
      </c>
      <c r="BJ29" s="6">
        <f t="shared" si="5"/>
        <v>0</v>
      </c>
      <c r="BK29" s="6">
        <f t="shared" si="5"/>
        <v>0</v>
      </c>
      <c r="BL29" s="6">
        <f t="shared" si="5"/>
        <v>0</v>
      </c>
      <c r="BM29" s="6">
        <f t="shared" si="5"/>
        <v>0</v>
      </c>
    </row>
    <row r="30" spans="1:65" x14ac:dyDescent="0.2">
      <c r="A30">
        <v>4</v>
      </c>
      <c r="B30" s="8" t="str">
        <f t="shared" ref="B30" ca="1" si="6">E30</f>
        <v/>
      </c>
      <c r="C30" s="4" t="str">
        <f ca="1">IF(OFFSET(Alternativ2[[#Headers],[Komponent/Løsning 
(NB! Bruk unike navn)]],A30,0)="","",OFFSET(Alternativ2[[#Headers],[Komponent/Løsning 
(NB! Bruk unike navn)]],A30,0))</f>
        <v/>
      </c>
      <c r="D30" t="str">
        <f>Alternativ2[[#Headers],[1. Anskaffelseskostnad (Engangskostnad)]]</f>
        <v>1. Anskaffelseskostnad (Engangskostnad)</v>
      </c>
      <c r="E30" s="2" t="str">
        <f ca="1">IFERROR(INDEX(Alternativ2[#All],MATCH('Kontantstrøm alt. 2'!$C30,Alternativ2[[#All],[Komponent/Løsning 
(NB! Bruk unike navn)]],0),MATCH($D30,Alternativ2[#Headers],0)),"")</f>
        <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row>
    <row r="31" spans="1:65" x14ac:dyDescent="0.2">
      <c r="B31" s="9">
        <f ca="1">IFERROR(NPV(Kalkrente,OFFSET('Kontantstrøm alt. 2'!$F31,0,0,1,Analyseperiode)),0)</f>
        <v>0</v>
      </c>
      <c r="C31" s="4"/>
      <c r="D31" t="str">
        <f>Alternativ2[[#Headers],[3.1. Drift]]</f>
        <v>3.1. Drift</v>
      </c>
      <c r="F31" s="2" t="str">
        <f ca="1">IFERROR(IF(F$2&gt;Analyseperiode,"",IF(MOD(F$2,ROUND(INDEX(Alternativ2[#All],MATCH('Kontantstrøm alt. 2'!$C30,Alternativ2[[#All],[Komponent/Løsning 
(NB! Bruk unike navn)]],0),MATCH($D31,Alternativ2[#Headers],0)+1),0))=0,INDEX(Alternativ2[#All],MATCH('Kontantstrøm alt. 2'!$C30,Alternativ2[[#All],[Komponent/Løsning 
(NB! Bruk unike navn)]],0),MATCH($D31,Alternativ2[#Headers],0)),0)),"")</f>
        <v/>
      </c>
      <c r="G31" s="2" t="str">
        <f ca="1">IFERROR(IF(G$2&gt;Analyseperiode,"",IF(MOD(G$2,ROUND(INDEX(Alternativ2[#All],MATCH('Kontantstrøm alt. 2'!$C30,Alternativ2[[#All],[Komponent/Løsning 
(NB! Bruk unike navn)]],0),MATCH($D31,Alternativ2[#Headers],0)+1),0))=0,INDEX(Alternativ2[#All],MATCH('Kontantstrøm alt. 2'!$C30,Alternativ2[[#All],[Komponent/Løsning 
(NB! Bruk unike navn)]],0),MATCH($D31,Alternativ2[#Headers],0)),0)),"")</f>
        <v/>
      </c>
      <c r="H31" s="2" t="str">
        <f ca="1">IFERROR(IF(H$2&gt;Analyseperiode,"",IF(MOD(H$2,ROUND(INDEX(Alternativ2[#All],MATCH('Kontantstrøm alt. 2'!$C30,Alternativ2[[#All],[Komponent/Løsning 
(NB! Bruk unike navn)]],0),MATCH($D31,Alternativ2[#Headers],0)+1),0))=0,INDEX(Alternativ2[#All],MATCH('Kontantstrøm alt. 2'!$C30,Alternativ2[[#All],[Komponent/Løsning 
(NB! Bruk unike navn)]],0),MATCH($D31,Alternativ2[#Headers],0)),0)),"")</f>
        <v/>
      </c>
      <c r="I31" s="2" t="str">
        <f ca="1">IFERROR(IF(I$2&gt;Analyseperiode,"",IF(MOD(I$2,ROUND(INDEX(Alternativ2[#All],MATCH('Kontantstrøm alt. 2'!$C30,Alternativ2[[#All],[Komponent/Løsning 
(NB! Bruk unike navn)]],0),MATCH($D31,Alternativ2[#Headers],0)+1),0))=0,INDEX(Alternativ2[#All],MATCH('Kontantstrøm alt. 2'!$C30,Alternativ2[[#All],[Komponent/Løsning 
(NB! Bruk unike navn)]],0),MATCH($D31,Alternativ2[#Headers],0)),0)),"")</f>
        <v/>
      </c>
      <c r="J31" s="2" t="str">
        <f ca="1">IFERROR(IF(J$2&gt;Analyseperiode,"",IF(MOD(J$2,ROUND(INDEX(Alternativ2[#All],MATCH('Kontantstrøm alt. 2'!$C30,Alternativ2[[#All],[Komponent/Løsning 
(NB! Bruk unike navn)]],0),MATCH($D31,Alternativ2[#Headers],0)+1),0))=0,INDEX(Alternativ2[#All],MATCH('Kontantstrøm alt. 2'!$C30,Alternativ2[[#All],[Komponent/Løsning 
(NB! Bruk unike navn)]],0),MATCH($D31,Alternativ2[#Headers],0)),0)),"")</f>
        <v/>
      </c>
      <c r="K31" s="2" t="str">
        <f ca="1">IFERROR(IF(K$2&gt;Analyseperiode,"",IF(MOD(K$2,ROUND(INDEX(Alternativ2[#All],MATCH('Kontantstrøm alt. 2'!$C30,Alternativ2[[#All],[Komponent/Løsning 
(NB! Bruk unike navn)]],0),MATCH($D31,Alternativ2[#Headers],0)+1),0))=0,INDEX(Alternativ2[#All],MATCH('Kontantstrøm alt. 2'!$C30,Alternativ2[[#All],[Komponent/Løsning 
(NB! Bruk unike navn)]],0),MATCH($D31,Alternativ2[#Headers],0)),0)),"")</f>
        <v/>
      </c>
      <c r="L31" s="2" t="str">
        <f ca="1">IFERROR(IF(L$2&gt;Analyseperiode,"",IF(MOD(L$2,ROUND(INDEX(Alternativ2[#All],MATCH('Kontantstrøm alt. 2'!$C30,Alternativ2[[#All],[Komponent/Løsning 
(NB! Bruk unike navn)]],0),MATCH($D31,Alternativ2[#Headers],0)+1),0))=0,INDEX(Alternativ2[#All],MATCH('Kontantstrøm alt. 2'!$C30,Alternativ2[[#All],[Komponent/Løsning 
(NB! Bruk unike navn)]],0),MATCH($D31,Alternativ2[#Headers],0)),0)),"")</f>
        <v/>
      </c>
      <c r="M31" s="2" t="str">
        <f ca="1">IFERROR(IF(M$2&gt;Analyseperiode,"",IF(MOD(M$2,ROUND(INDEX(Alternativ2[#All],MATCH('Kontantstrøm alt. 2'!$C30,Alternativ2[[#All],[Komponent/Løsning 
(NB! Bruk unike navn)]],0),MATCH($D31,Alternativ2[#Headers],0)+1),0))=0,INDEX(Alternativ2[#All],MATCH('Kontantstrøm alt. 2'!$C30,Alternativ2[[#All],[Komponent/Løsning 
(NB! Bruk unike navn)]],0),MATCH($D31,Alternativ2[#Headers],0)),0)),"")</f>
        <v/>
      </c>
      <c r="N31" s="2" t="str">
        <f ca="1">IFERROR(IF(N$2&gt;Analyseperiode,"",IF(MOD(N$2,ROUND(INDEX(Alternativ2[#All],MATCH('Kontantstrøm alt. 2'!$C30,Alternativ2[[#All],[Komponent/Løsning 
(NB! Bruk unike navn)]],0),MATCH($D31,Alternativ2[#Headers],0)+1),0))=0,INDEX(Alternativ2[#All],MATCH('Kontantstrøm alt. 2'!$C30,Alternativ2[[#All],[Komponent/Løsning 
(NB! Bruk unike navn)]],0),MATCH($D31,Alternativ2[#Headers],0)),0)),"")</f>
        <v/>
      </c>
      <c r="O31" s="2" t="str">
        <f ca="1">IFERROR(IF(O$2&gt;Analyseperiode,"",IF(MOD(O$2,ROUND(INDEX(Alternativ2[#All],MATCH('Kontantstrøm alt. 2'!$C30,Alternativ2[[#All],[Komponent/Løsning 
(NB! Bruk unike navn)]],0),MATCH($D31,Alternativ2[#Headers],0)+1),0))=0,INDEX(Alternativ2[#All],MATCH('Kontantstrøm alt. 2'!$C30,Alternativ2[[#All],[Komponent/Løsning 
(NB! Bruk unike navn)]],0),MATCH($D31,Alternativ2[#Headers],0)),0)),"")</f>
        <v/>
      </c>
      <c r="P31" s="2" t="str">
        <f ca="1">IFERROR(IF(P$2&gt;Analyseperiode,"",IF(MOD(P$2,ROUND(INDEX(Alternativ2[#All],MATCH('Kontantstrøm alt. 2'!$C30,Alternativ2[[#All],[Komponent/Løsning 
(NB! Bruk unike navn)]],0),MATCH($D31,Alternativ2[#Headers],0)+1),0))=0,INDEX(Alternativ2[#All],MATCH('Kontantstrøm alt. 2'!$C30,Alternativ2[[#All],[Komponent/Løsning 
(NB! Bruk unike navn)]],0),MATCH($D31,Alternativ2[#Headers],0)),0)),"")</f>
        <v/>
      </c>
      <c r="Q31" s="2" t="str">
        <f ca="1">IFERROR(IF(Q$2&gt;Analyseperiode,"",IF(MOD(Q$2,ROUND(INDEX(Alternativ2[#All],MATCH('Kontantstrøm alt. 2'!$C30,Alternativ2[[#All],[Komponent/Løsning 
(NB! Bruk unike navn)]],0),MATCH($D31,Alternativ2[#Headers],0)+1),0))=0,INDEX(Alternativ2[#All],MATCH('Kontantstrøm alt. 2'!$C30,Alternativ2[[#All],[Komponent/Løsning 
(NB! Bruk unike navn)]],0),MATCH($D31,Alternativ2[#Headers],0)),0)),"")</f>
        <v/>
      </c>
      <c r="R31" s="2" t="str">
        <f ca="1">IFERROR(IF(R$2&gt;Analyseperiode,"",IF(MOD(R$2,ROUND(INDEX(Alternativ2[#All],MATCH('Kontantstrøm alt. 2'!$C30,Alternativ2[[#All],[Komponent/Løsning 
(NB! Bruk unike navn)]],0),MATCH($D31,Alternativ2[#Headers],0)+1),0))=0,INDEX(Alternativ2[#All],MATCH('Kontantstrøm alt. 2'!$C30,Alternativ2[[#All],[Komponent/Løsning 
(NB! Bruk unike navn)]],0),MATCH($D31,Alternativ2[#Headers],0)),0)),"")</f>
        <v/>
      </c>
      <c r="S31" s="2" t="str">
        <f ca="1">IFERROR(IF(S$2&gt;Analyseperiode,"",IF(MOD(S$2,ROUND(INDEX(Alternativ2[#All],MATCH('Kontantstrøm alt. 2'!$C30,Alternativ2[[#All],[Komponent/Løsning 
(NB! Bruk unike navn)]],0),MATCH($D31,Alternativ2[#Headers],0)+1),0))=0,INDEX(Alternativ2[#All],MATCH('Kontantstrøm alt. 2'!$C30,Alternativ2[[#All],[Komponent/Løsning 
(NB! Bruk unike navn)]],0),MATCH($D31,Alternativ2[#Headers],0)),0)),"")</f>
        <v/>
      </c>
      <c r="T31" s="2" t="str">
        <f ca="1">IFERROR(IF(T$2&gt;Analyseperiode,"",IF(MOD(T$2,ROUND(INDEX(Alternativ2[#All],MATCH('Kontantstrøm alt. 2'!$C30,Alternativ2[[#All],[Komponent/Løsning 
(NB! Bruk unike navn)]],0),MATCH($D31,Alternativ2[#Headers],0)+1),0))=0,INDEX(Alternativ2[#All],MATCH('Kontantstrøm alt. 2'!$C30,Alternativ2[[#All],[Komponent/Løsning 
(NB! Bruk unike navn)]],0),MATCH($D31,Alternativ2[#Headers],0)),0)),"")</f>
        <v/>
      </c>
      <c r="U31" s="2" t="str">
        <f ca="1">IFERROR(IF(U$2&gt;Analyseperiode,"",IF(MOD(U$2,ROUND(INDEX(Alternativ2[#All],MATCH('Kontantstrøm alt. 2'!$C30,Alternativ2[[#All],[Komponent/Løsning 
(NB! Bruk unike navn)]],0),MATCH($D31,Alternativ2[#Headers],0)+1),0))=0,INDEX(Alternativ2[#All],MATCH('Kontantstrøm alt. 2'!$C30,Alternativ2[[#All],[Komponent/Løsning 
(NB! Bruk unike navn)]],0),MATCH($D31,Alternativ2[#Headers],0)),0)),"")</f>
        <v/>
      </c>
      <c r="V31" s="2" t="str">
        <f ca="1">IFERROR(IF(V$2&gt;Analyseperiode,"",IF(MOD(V$2,ROUND(INDEX(Alternativ2[#All],MATCH('Kontantstrøm alt. 2'!$C30,Alternativ2[[#All],[Komponent/Løsning 
(NB! Bruk unike navn)]],0),MATCH($D31,Alternativ2[#Headers],0)+1),0))=0,INDEX(Alternativ2[#All],MATCH('Kontantstrøm alt. 2'!$C30,Alternativ2[[#All],[Komponent/Løsning 
(NB! Bruk unike navn)]],0),MATCH($D31,Alternativ2[#Headers],0)),0)),"")</f>
        <v/>
      </c>
      <c r="W31" s="2" t="str">
        <f ca="1">IFERROR(IF(W$2&gt;Analyseperiode,"",IF(MOD(W$2,ROUND(INDEX(Alternativ2[#All],MATCH('Kontantstrøm alt. 2'!$C30,Alternativ2[[#All],[Komponent/Løsning 
(NB! Bruk unike navn)]],0),MATCH($D31,Alternativ2[#Headers],0)+1),0))=0,INDEX(Alternativ2[#All],MATCH('Kontantstrøm alt. 2'!$C30,Alternativ2[[#All],[Komponent/Løsning 
(NB! Bruk unike navn)]],0),MATCH($D31,Alternativ2[#Headers],0)),0)),"")</f>
        <v/>
      </c>
      <c r="X31" s="2" t="str">
        <f ca="1">IFERROR(IF(X$2&gt;Analyseperiode,"",IF(MOD(X$2,ROUND(INDEX(Alternativ2[#All],MATCH('Kontantstrøm alt. 2'!$C30,Alternativ2[[#All],[Komponent/Løsning 
(NB! Bruk unike navn)]],0),MATCH($D31,Alternativ2[#Headers],0)+1),0))=0,INDEX(Alternativ2[#All],MATCH('Kontantstrøm alt. 2'!$C30,Alternativ2[[#All],[Komponent/Løsning 
(NB! Bruk unike navn)]],0),MATCH($D31,Alternativ2[#Headers],0)),0)),"")</f>
        <v/>
      </c>
      <c r="Y31" s="2" t="str">
        <f ca="1">IFERROR(IF(Y$2&gt;Analyseperiode,"",IF(MOD(Y$2,ROUND(INDEX(Alternativ2[#All],MATCH('Kontantstrøm alt. 2'!$C30,Alternativ2[[#All],[Komponent/Løsning 
(NB! Bruk unike navn)]],0),MATCH($D31,Alternativ2[#Headers],0)+1),0))=0,INDEX(Alternativ2[#All],MATCH('Kontantstrøm alt. 2'!$C30,Alternativ2[[#All],[Komponent/Løsning 
(NB! Bruk unike navn)]],0),MATCH($D31,Alternativ2[#Headers],0)),0)),"")</f>
        <v/>
      </c>
      <c r="Z31" s="2" t="str">
        <f ca="1">IFERROR(IF(Z$2&gt;Analyseperiode,"",IF(MOD(Z$2,ROUND(INDEX(Alternativ2[#All],MATCH('Kontantstrøm alt. 2'!$C30,Alternativ2[[#All],[Komponent/Løsning 
(NB! Bruk unike navn)]],0),MATCH($D31,Alternativ2[#Headers],0)+1),0))=0,INDEX(Alternativ2[#All],MATCH('Kontantstrøm alt. 2'!$C30,Alternativ2[[#All],[Komponent/Løsning 
(NB! Bruk unike navn)]],0),MATCH($D31,Alternativ2[#Headers],0)),0)),"")</f>
        <v/>
      </c>
      <c r="AA31" s="2" t="str">
        <f ca="1">IFERROR(IF(AA$2&gt;Analyseperiode,"",IF(MOD(AA$2,ROUND(INDEX(Alternativ2[#All],MATCH('Kontantstrøm alt. 2'!$C30,Alternativ2[[#All],[Komponent/Løsning 
(NB! Bruk unike navn)]],0),MATCH($D31,Alternativ2[#Headers],0)+1),0))=0,INDEX(Alternativ2[#All],MATCH('Kontantstrøm alt. 2'!$C30,Alternativ2[[#All],[Komponent/Løsning 
(NB! Bruk unike navn)]],0),MATCH($D31,Alternativ2[#Headers],0)),0)),"")</f>
        <v/>
      </c>
      <c r="AB31" s="2" t="str">
        <f ca="1">IFERROR(IF(AB$2&gt;Analyseperiode,"",IF(MOD(AB$2,ROUND(INDEX(Alternativ2[#All],MATCH('Kontantstrøm alt. 2'!$C30,Alternativ2[[#All],[Komponent/Løsning 
(NB! Bruk unike navn)]],0),MATCH($D31,Alternativ2[#Headers],0)+1),0))=0,INDEX(Alternativ2[#All],MATCH('Kontantstrøm alt. 2'!$C30,Alternativ2[[#All],[Komponent/Løsning 
(NB! Bruk unike navn)]],0),MATCH($D31,Alternativ2[#Headers],0)),0)),"")</f>
        <v/>
      </c>
      <c r="AC31" s="2" t="str">
        <f ca="1">IFERROR(IF(AC$2&gt;Analyseperiode,"",IF(MOD(AC$2,ROUND(INDEX(Alternativ2[#All],MATCH('Kontantstrøm alt. 2'!$C30,Alternativ2[[#All],[Komponent/Løsning 
(NB! Bruk unike navn)]],0),MATCH($D31,Alternativ2[#Headers],0)+1),0))=0,INDEX(Alternativ2[#All],MATCH('Kontantstrøm alt. 2'!$C30,Alternativ2[[#All],[Komponent/Løsning 
(NB! Bruk unike navn)]],0),MATCH($D31,Alternativ2[#Headers],0)),0)),"")</f>
        <v/>
      </c>
      <c r="AD31" s="2" t="str">
        <f ca="1">IFERROR(IF(AD$2&gt;Analyseperiode,"",IF(MOD(AD$2,ROUND(INDEX(Alternativ2[#All],MATCH('Kontantstrøm alt. 2'!$C30,Alternativ2[[#All],[Komponent/Løsning 
(NB! Bruk unike navn)]],0),MATCH($D31,Alternativ2[#Headers],0)+1),0))=0,INDEX(Alternativ2[#All],MATCH('Kontantstrøm alt. 2'!$C30,Alternativ2[[#All],[Komponent/Løsning 
(NB! Bruk unike navn)]],0),MATCH($D31,Alternativ2[#Headers],0)),0)),"")</f>
        <v/>
      </c>
      <c r="AE31" s="2" t="str">
        <f ca="1">IFERROR(IF(AE$2&gt;Analyseperiode,"",IF(MOD(AE$2,ROUND(INDEX(Alternativ2[#All],MATCH('Kontantstrøm alt. 2'!$C30,Alternativ2[[#All],[Komponent/Løsning 
(NB! Bruk unike navn)]],0),MATCH($D31,Alternativ2[#Headers],0)+1),0))=0,INDEX(Alternativ2[#All],MATCH('Kontantstrøm alt. 2'!$C30,Alternativ2[[#All],[Komponent/Løsning 
(NB! Bruk unike navn)]],0),MATCH($D31,Alternativ2[#Headers],0)),0)),"")</f>
        <v/>
      </c>
      <c r="AF31" s="2" t="str">
        <f ca="1">IFERROR(IF(AF$2&gt;Analyseperiode,"",IF(MOD(AF$2,ROUND(INDEX(Alternativ2[#All],MATCH('Kontantstrøm alt. 2'!$C30,Alternativ2[[#All],[Komponent/Løsning 
(NB! Bruk unike navn)]],0),MATCH($D31,Alternativ2[#Headers],0)+1),0))=0,INDEX(Alternativ2[#All],MATCH('Kontantstrøm alt. 2'!$C30,Alternativ2[[#All],[Komponent/Løsning 
(NB! Bruk unike navn)]],0),MATCH($D31,Alternativ2[#Headers],0)),0)),"")</f>
        <v/>
      </c>
      <c r="AG31" s="2" t="str">
        <f ca="1">IFERROR(IF(AG$2&gt;Analyseperiode,"",IF(MOD(AG$2,ROUND(INDEX(Alternativ2[#All],MATCH('Kontantstrøm alt. 2'!$C30,Alternativ2[[#All],[Komponent/Løsning 
(NB! Bruk unike navn)]],0),MATCH($D31,Alternativ2[#Headers],0)+1),0))=0,INDEX(Alternativ2[#All],MATCH('Kontantstrøm alt. 2'!$C30,Alternativ2[[#All],[Komponent/Løsning 
(NB! Bruk unike navn)]],0),MATCH($D31,Alternativ2[#Headers],0)),0)),"")</f>
        <v/>
      </c>
      <c r="AH31" s="2" t="str">
        <f ca="1">IFERROR(IF(AH$2&gt;Analyseperiode,"",IF(MOD(AH$2,ROUND(INDEX(Alternativ2[#All],MATCH('Kontantstrøm alt. 2'!$C30,Alternativ2[[#All],[Komponent/Løsning 
(NB! Bruk unike navn)]],0),MATCH($D31,Alternativ2[#Headers],0)+1),0))=0,INDEX(Alternativ2[#All],MATCH('Kontantstrøm alt. 2'!$C30,Alternativ2[[#All],[Komponent/Løsning 
(NB! Bruk unike navn)]],0),MATCH($D31,Alternativ2[#Headers],0)),0)),"")</f>
        <v/>
      </c>
      <c r="AI31" s="2" t="str">
        <f ca="1">IFERROR(IF(AI$2&gt;Analyseperiode,"",IF(MOD(AI$2,ROUND(INDEX(Alternativ2[#All],MATCH('Kontantstrøm alt. 2'!$C30,Alternativ2[[#All],[Komponent/Løsning 
(NB! Bruk unike navn)]],0),MATCH($D31,Alternativ2[#Headers],0)+1),0))=0,INDEX(Alternativ2[#All],MATCH('Kontantstrøm alt. 2'!$C30,Alternativ2[[#All],[Komponent/Løsning 
(NB! Bruk unike navn)]],0),MATCH($D31,Alternativ2[#Headers],0)),0)),"")</f>
        <v/>
      </c>
      <c r="AJ31" s="2" t="str">
        <f>IFERROR(IF(AJ$2&gt;Analyseperiode,"",IF(MOD(AJ$2,ROUND(INDEX(Alternativ2[#All],MATCH('Kontantstrøm alt. 2'!$C30,Alternativ2[[#All],[Komponent/Løsning 
(NB! Bruk unike navn)]],0),MATCH($D31,Alternativ2[#Headers],0)+1),0))=0,INDEX(Alternativ2[#All],MATCH('Kontantstrøm alt. 2'!$C30,Alternativ2[[#All],[Komponent/Løsning 
(NB! Bruk unike navn)]],0),MATCH($D31,Alternativ2[#Headers],0)),0)),"")</f>
        <v/>
      </c>
      <c r="AK31" s="2" t="str">
        <f>IFERROR(IF(AK$2&gt;Analyseperiode,"",IF(MOD(AK$2,ROUND(INDEX(Alternativ2[#All],MATCH('Kontantstrøm alt. 2'!$C30,Alternativ2[[#All],[Komponent/Løsning 
(NB! Bruk unike navn)]],0),MATCH($D31,Alternativ2[#Headers],0)+1),0))=0,INDEX(Alternativ2[#All],MATCH('Kontantstrøm alt. 2'!$C30,Alternativ2[[#All],[Komponent/Løsning 
(NB! Bruk unike navn)]],0),MATCH($D31,Alternativ2[#Headers],0)),0)),"")</f>
        <v/>
      </c>
      <c r="AL31" s="2" t="str">
        <f>IFERROR(IF(AL$2&gt;Analyseperiode,"",IF(MOD(AL$2,ROUND(INDEX(Alternativ2[#All],MATCH('Kontantstrøm alt. 2'!$C30,Alternativ2[[#All],[Komponent/Løsning 
(NB! Bruk unike navn)]],0),MATCH($D31,Alternativ2[#Headers],0)+1),0))=0,INDEX(Alternativ2[#All],MATCH('Kontantstrøm alt. 2'!$C30,Alternativ2[[#All],[Komponent/Løsning 
(NB! Bruk unike navn)]],0),MATCH($D31,Alternativ2[#Headers],0)),0)),"")</f>
        <v/>
      </c>
      <c r="AM31" s="2" t="str">
        <f>IFERROR(IF(AM$2&gt;Analyseperiode,"",IF(MOD(AM$2,ROUND(INDEX(Alternativ2[#All],MATCH('Kontantstrøm alt. 2'!$C30,Alternativ2[[#All],[Komponent/Løsning 
(NB! Bruk unike navn)]],0),MATCH($D31,Alternativ2[#Headers],0)+1),0))=0,INDEX(Alternativ2[#All],MATCH('Kontantstrøm alt. 2'!$C30,Alternativ2[[#All],[Komponent/Løsning 
(NB! Bruk unike navn)]],0),MATCH($D31,Alternativ2[#Headers],0)),0)),"")</f>
        <v/>
      </c>
      <c r="AN31" s="2" t="str">
        <f>IFERROR(IF(AN$2&gt;Analyseperiode,"",IF(MOD(AN$2,ROUND(INDEX(Alternativ2[#All],MATCH('Kontantstrøm alt. 2'!$C30,Alternativ2[[#All],[Komponent/Løsning 
(NB! Bruk unike navn)]],0),MATCH($D31,Alternativ2[#Headers],0)+1),0))=0,INDEX(Alternativ2[#All],MATCH('Kontantstrøm alt. 2'!$C30,Alternativ2[[#All],[Komponent/Løsning 
(NB! Bruk unike navn)]],0),MATCH($D31,Alternativ2[#Headers],0)),0)),"")</f>
        <v/>
      </c>
      <c r="AO31" s="2" t="str">
        <f>IFERROR(IF(AO$2&gt;Analyseperiode,"",IF(MOD(AO$2,ROUND(INDEX(Alternativ2[#All],MATCH('Kontantstrøm alt. 2'!$C30,Alternativ2[[#All],[Komponent/Løsning 
(NB! Bruk unike navn)]],0),MATCH($D31,Alternativ2[#Headers],0)+1),0))=0,INDEX(Alternativ2[#All],MATCH('Kontantstrøm alt. 2'!$C30,Alternativ2[[#All],[Komponent/Løsning 
(NB! Bruk unike navn)]],0),MATCH($D31,Alternativ2[#Headers],0)),0)),"")</f>
        <v/>
      </c>
      <c r="AP31" s="2" t="str">
        <f>IFERROR(IF(AP$2&gt;Analyseperiode,"",IF(MOD(AP$2,ROUND(INDEX(Alternativ2[#All],MATCH('Kontantstrøm alt. 2'!$C30,Alternativ2[[#All],[Komponent/Løsning 
(NB! Bruk unike navn)]],0),MATCH($D31,Alternativ2[#Headers],0)+1),0))=0,INDEX(Alternativ2[#All],MATCH('Kontantstrøm alt. 2'!$C30,Alternativ2[[#All],[Komponent/Løsning 
(NB! Bruk unike navn)]],0),MATCH($D31,Alternativ2[#Headers],0)),0)),"")</f>
        <v/>
      </c>
      <c r="AQ31" s="2" t="str">
        <f>IFERROR(IF(AQ$2&gt;Analyseperiode,"",IF(MOD(AQ$2,ROUND(INDEX(Alternativ2[#All],MATCH('Kontantstrøm alt. 2'!$C30,Alternativ2[[#All],[Komponent/Løsning 
(NB! Bruk unike navn)]],0),MATCH($D31,Alternativ2[#Headers],0)+1),0))=0,INDEX(Alternativ2[#All],MATCH('Kontantstrøm alt. 2'!$C30,Alternativ2[[#All],[Komponent/Løsning 
(NB! Bruk unike navn)]],0),MATCH($D31,Alternativ2[#Headers],0)),0)),"")</f>
        <v/>
      </c>
      <c r="AR31" s="2" t="str">
        <f>IFERROR(IF(AR$2&gt;Analyseperiode,"",IF(MOD(AR$2,ROUND(INDEX(Alternativ2[#All],MATCH('Kontantstrøm alt. 2'!$C30,Alternativ2[[#All],[Komponent/Løsning 
(NB! Bruk unike navn)]],0),MATCH($D31,Alternativ2[#Headers],0)+1),0))=0,INDEX(Alternativ2[#All],MATCH('Kontantstrøm alt. 2'!$C30,Alternativ2[[#All],[Komponent/Løsning 
(NB! Bruk unike navn)]],0),MATCH($D31,Alternativ2[#Headers],0)),0)),"")</f>
        <v/>
      </c>
      <c r="AS31" s="2" t="str">
        <f>IFERROR(IF(AS$2&gt;Analyseperiode,"",IF(MOD(AS$2,ROUND(INDEX(Alternativ2[#All],MATCH('Kontantstrøm alt. 2'!$C30,Alternativ2[[#All],[Komponent/Løsning 
(NB! Bruk unike navn)]],0),MATCH($D31,Alternativ2[#Headers],0)+1),0))=0,INDEX(Alternativ2[#All],MATCH('Kontantstrøm alt. 2'!$C30,Alternativ2[[#All],[Komponent/Løsning 
(NB! Bruk unike navn)]],0),MATCH($D31,Alternativ2[#Headers],0)),0)),"")</f>
        <v/>
      </c>
      <c r="AT31" s="2" t="str">
        <f>IFERROR(IF(AT$2&gt;Analyseperiode,"",IF(MOD(AT$2,ROUND(INDEX(Alternativ2[#All],MATCH('Kontantstrøm alt. 2'!$C30,Alternativ2[[#All],[Komponent/Løsning 
(NB! Bruk unike navn)]],0),MATCH($D31,Alternativ2[#Headers],0)+1),0))=0,INDEX(Alternativ2[#All],MATCH('Kontantstrøm alt. 2'!$C30,Alternativ2[[#All],[Komponent/Løsning 
(NB! Bruk unike navn)]],0),MATCH($D31,Alternativ2[#Headers],0)),0)),"")</f>
        <v/>
      </c>
      <c r="AU31" s="2" t="str">
        <f>IFERROR(IF(AU$2&gt;Analyseperiode,"",IF(MOD(AU$2,ROUND(INDEX(Alternativ2[#All],MATCH('Kontantstrøm alt. 2'!$C30,Alternativ2[[#All],[Komponent/Løsning 
(NB! Bruk unike navn)]],0),MATCH($D31,Alternativ2[#Headers],0)+1),0))=0,INDEX(Alternativ2[#All],MATCH('Kontantstrøm alt. 2'!$C30,Alternativ2[[#All],[Komponent/Løsning 
(NB! Bruk unike navn)]],0),MATCH($D31,Alternativ2[#Headers],0)),0)),"")</f>
        <v/>
      </c>
      <c r="AV31" s="2" t="str">
        <f>IFERROR(IF(AV$2&gt;Analyseperiode,"",IF(MOD(AV$2,ROUND(INDEX(Alternativ2[#All],MATCH('Kontantstrøm alt. 2'!$C30,Alternativ2[[#All],[Komponent/Løsning 
(NB! Bruk unike navn)]],0),MATCH($D31,Alternativ2[#Headers],0)+1),0))=0,INDEX(Alternativ2[#All],MATCH('Kontantstrøm alt. 2'!$C30,Alternativ2[[#All],[Komponent/Løsning 
(NB! Bruk unike navn)]],0),MATCH($D31,Alternativ2[#Headers],0)),0)),"")</f>
        <v/>
      </c>
      <c r="AW31" s="2" t="str">
        <f>IFERROR(IF(AW$2&gt;Analyseperiode,"",IF(MOD(AW$2,ROUND(INDEX(Alternativ2[#All],MATCH('Kontantstrøm alt. 2'!$C30,Alternativ2[[#All],[Komponent/Løsning 
(NB! Bruk unike navn)]],0),MATCH($D31,Alternativ2[#Headers],0)+1),0))=0,INDEX(Alternativ2[#All],MATCH('Kontantstrøm alt. 2'!$C30,Alternativ2[[#All],[Komponent/Løsning 
(NB! Bruk unike navn)]],0),MATCH($D31,Alternativ2[#Headers],0)),0)),"")</f>
        <v/>
      </c>
      <c r="AX31" s="2" t="str">
        <f>IFERROR(IF(AX$2&gt;Analyseperiode,"",IF(MOD(AX$2,ROUND(INDEX(Alternativ2[#All],MATCH('Kontantstrøm alt. 2'!$C30,Alternativ2[[#All],[Komponent/Løsning 
(NB! Bruk unike navn)]],0),MATCH($D31,Alternativ2[#Headers],0)+1),0))=0,INDEX(Alternativ2[#All],MATCH('Kontantstrøm alt. 2'!$C30,Alternativ2[[#All],[Komponent/Løsning 
(NB! Bruk unike navn)]],0),MATCH($D31,Alternativ2[#Headers],0)),0)),"")</f>
        <v/>
      </c>
      <c r="AY31" s="2" t="str">
        <f>IFERROR(IF(AY$2&gt;Analyseperiode,"",IF(MOD(AY$2,ROUND(INDEX(Alternativ2[#All],MATCH('Kontantstrøm alt. 2'!$C30,Alternativ2[[#All],[Komponent/Løsning 
(NB! Bruk unike navn)]],0),MATCH($D31,Alternativ2[#Headers],0)+1),0))=0,INDEX(Alternativ2[#All],MATCH('Kontantstrøm alt. 2'!$C30,Alternativ2[[#All],[Komponent/Løsning 
(NB! Bruk unike navn)]],0),MATCH($D31,Alternativ2[#Headers],0)),0)),"")</f>
        <v/>
      </c>
      <c r="AZ31" s="2" t="str">
        <f>IFERROR(IF(AZ$2&gt;Analyseperiode,"",IF(MOD(AZ$2,ROUND(INDEX(Alternativ2[#All],MATCH('Kontantstrøm alt. 2'!$C30,Alternativ2[[#All],[Komponent/Løsning 
(NB! Bruk unike navn)]],0),MATCH($D31,Alternativ2[#Headers],0)+1),0))=0,INDEX(Alternativ2[#All],MATCH('Kontantstrøm alt. 2'!$C30,Alternativ2[[#All],[Komponent/Løsning 
(NB! Bruk unike navn)]],0),MATCH($D31,Alternativ2[#Headers],0)),0)),"")</f>
        <v/>
      </c>
      <c r="BA31" s="2" t="str">
        <f>IFERROR(IF(BA$2&gt;Analyseperiode,"",IF(MOD(BA$2,ROUND(INDEX(Alternativ2[#All],MATCH('Kontantstrøm alt. 2'!$C30,Alternativ2[[#All],[Komponent/Løsning 
(NB! Bruk unike navn)]],0),MATCH($D31,Alternativ2[#Headers],0)+1),0))=0,INDEX(Alternativ2[#All],MATCH('Kontantstrøm alt. 2'!$C30,Alternativ2[[#All],[Komponent/Løsning 
(NB! Bruk unike navn)]],0),MATCH($D31,Alternativ2[#Headers],0)),0)),"")</f>
        <v/>
      </c>
      <c r="BB31" s="2" t="str">
        <f>IFERROR(IF(BB$2&gt;Analyseperiode,"",IF(MOD(BB$2,ROUND(INDEX(Alternativ2[#All],MATCH('Kontantstrøm alt. 2'!$C30,Alternativ2[[#All],[Komponent/Løsning 
(NB! Bruk unike navn)]],0),MATCH($D31,Alternativ2[#Headers],0)+1),0))=0,INDEX(Alternativ2[#All],MATCH('Kontantstrøm alt. 2'!$C30,Alternativ2[[#All],[Komponent/Løsning 
(NB! Bruk unike navn)]],0),MATCH($D31,Alternativ2[#Headers],0)),0)),"")</f>
        <v/>
      </c>
      <c r="BC31" s="2" t="str">
        <f>IFERROR(IF(BC$2&gt;Analyseperiode,"",IF(MOD(BC$2,ROUND(INDEX(Alternativ2[#All],MATCH('Kontantstrøm alt. 2'!$C30,Alternativ2[[#All],[Komponent/Løsning 
(NB! Bruk unike navn)]],0),MATCH($D31,Alternativ2[#Headers],0)+1),0))=0,INDEX(Alternativ2[#All],MATCH('Kontantstrøm alt. 2'!$C30,Alternativ2[[#All],[Komponent/Løsning 
(NB! Bruk unike navn)]],0),MATCH($D31,Alternativ2[#Headers],0)),0)),"")</f>
        <v/>
      </c>
      <c r="BD31" s="2" t="str">
        <f>IFERROR(IF(BD$2&gt;Analyseperiode,"",IF(MOD(BD$2,ROUND(INDEX(Alternativ2[#All],MATCH('Kontantstrøm alt. 2'!$C30,Alternativ2[[#All],[Komponent/Løsning 
(NB! Bruk unike navn)]],0),MATCH($D31,Alternativ2[#Headers],0)+1),0))=0,INDEX(Alternativ2[#All],MATCH('Kontantstrøm alt. 2'!$C30,Alternativ2[[#All],[Komponent/Løsning 
(NB! Bruk unike navn)]],0),MATCH($D31,Alternativ2[#Headers],0)),0)),"")</f>
        <v/>
      </c>
      <c r="BE31" s="2" t="str">
        <f>IFERROR(IF(BE$2&gt;Analyseperiode,"",IF(MOD(BE$2,ROUND(INDEX(Alternativ2[#All],MATCH('Kontantstrøm alt. 2'!$C30,Alternativ2[[#All],[Komponent/Løsning 
(NB! Bruk unike navn)]],0),MATCH($D31,Alternativ2[#Headers],0)+1),0))=0,INDEX(Alternativ2[#All],MATCH('Kontantstrøm alt. 2'!$C30,Alternativ2[[#All],[Komponent/Løsning 
(NB! Bruk unike navn)]],0),MATCH($D31,Alternativ2[#Headers],0)),0)),"")</f>
        <v/>
      </c>
      <c r="BF31" s="2" t="str">
        <f>IFERROR(IF(BF$2&gt;Analyseperiode,"",IF(MOD(BF$2,ROUND(INDEX(Alternativ2[#All],MATCH('Kontantstrøm alt. 2'!$C30,Alternativ2[[#All],[Komponent/Løsning 
(NB! Bruk unike navn)]],0),MATCH($D31,Alternativ2[#Headers],0)+1),0))=0,INDEX(Alternativ2[#All],MATCH('Kontantstrøm alt. 2'!$C30,Alternativ2[[#All],[Komponent/Løsning 
(NB! Bruk unike navn)]],0),MATCH($D31,Alternativ2[#Headers],0)),0)),"")</f>
        <v/>
      </c>
      <c r="BG31" s="2" t="str">
        <f>IFERROR(IF(BG$2&gt;Analyseperiode,"",IF(MOD(BG$2,ROUND(INDEX(Alternativ2[#All],MATCH('Kontantstrøm alt. 2'!$C30,Alternativ2[[#All],[Komponent/Løsning 
(NB! Bruk unike navn)]],0),MATCH($D31,Alternativ2[#Headers],0)+1),0))=0,INDEX(Alternativ2[#All],MATCH('Kontantstrøm alt. 2'!$C30,Alternativ2[[#All],[Komponent/Løsning 
(NB! Bruk unike navn)]],0),MATCH($D31,Alternativ2[#Headers],0)),0)),"")</f>
        <v/>
      </c>
      <c r="BH31" s="2" t="str">
        <f>IFERROR(IF(BH$2&gt;Analyseperiode,"",IF(MOD(BH$2,ROUND(INDEX(Alternativ2[#All],MATCH('Kontantstrøm alt. 2'!$C30,Alternativ2[[#All],[Komponent/Løsning 
(NB! Bruk unike navn)]],0),MATCH($D31,Alternativ2[#Headers],0)+1),0))=0,INDEX(Alternativ2[#All],MATCH('Kontantstrøm alt. 2'!$C30,Alternativ2[[#All],[Komponent/Løsning 
(NB! Bruk unike navn)]],0),MATCH($D31,Alternativ2[#Headers],0)),0)),"")</f>
        <v/>
      </c>
      <c r="BI31" s="2" t="str">
        <f>IFERROR(IF(BI$2&gt;Analyseperiode,"",IF(MOD(BI$2,ROUND(INDEX(Alternativ2[#All],MATCH('Kontantstrøm alt. 2'!$C30,Alternativ2[[#All],[Komponent/Løsning 
(NB! Bruk unike navn)]],0),MATCH($D31,Alternativ2[#Headers],0)+1),0))=0,INDEX(Alternativ2[#All],MATCH('Kontantstrøm alt. 2'!$C30,Alternativ2[[#All],[Komponent/Løsning 
(NB! Bruk unike navn)]],0),MATCH($D31,Alternativ2[#Headers],0)),0)),"")</f>
        <v/>
      </c>
      <c r="BJ31" s="2" t="str">
        <f>IFERROR(IF(BJ$2&gt;Analyseperiode,"",IF(MOD(BJ$2,ROUND(INDEX(Alternativ2[#All],MATCH('Kontantstrøm alt. 2'!$C30,Alternativ2[[#All],[Komponent/Løsning 
(NB! Bruk unike navn)]],0),MATCH($D31,Alternativ2[#Headers],0)+1),0))=0,INDEX(Alternativ2[#All],MATCH('Kontantstrøm alt. 2'!$C30,Alternativ2[[#All],[Komponent/Løsning 
(NB! Bruk unike navn)]],0),MATCH($D31,Alternativ2[#Headers],0)),0)),"")</f>
        <v/>
      </c>
      <c r="BK31" s="2" t="str">
        <f>IFERROR(IF(BK$2&gt;Analyseperiode,"",IF(MOD(BK$2,ROUND(INDEX(Alternativ2[#All],MATCH('Kontantstrøm alt. 2'!$C30,Alternativ2[[#All],[Komponent/Løsning 
(NB! Bruk unike navn)]],0),MATCH($D31,Alternativ2[#Headers],0)+1),0))=0,INDEX(Alternativ2[#All],MATCH('Kontantstrøm alt. 2'!$C30,Alternativ2[[#All],[Komponent/Løsning 
(NB! Bruk unike navn)]],0),MATCH($D31,Alternativ2[#Headers],0)),0)),"")</f>
        <v/>
      </c>
      <c r="BL31" s="2" t="str">
        <f>IFERROR(IF(BL$2&gt;Analyseperiode,"",IF(MOD(BL$2,ROUND(INDEX(Alternativ2[#All],MATCH('Kontantstrøm alt. 2'!$C30,Alternativ2[[#All],[Komponent/Løsning 
(NB! Bruk unike navn)]],0),MATCH($D31,Alternativ2[#Headers],0)+1),0))=0,INDEX(Alternativ2[#All],MATCH('Kontantstrøm alt. 2'!$C30,Alternativ2[[#All],[Komponent/Løsning 
(NB! Bruk unike navn)]],0),MATCH($D31,Alternativ2[#Headers],0)),0)),"")</f>
        <v/>
      </c>
      <c r="BM31" s="2" t="str">
        <f>IFERROR(IF(BM$2&gt;Analyseperiode,"",IF(MOD(BM$2,ROUND(INDEX(Alternativ2[#All],MATCH('Kontantstrøm alt. 2'!$C30,Alternativ2[[#All],[Komponent/Løsning 
(NB! Bruk unike navn)]],0),MATCH($D31,Alternativ2[#Headers],0)+1),0))=0,INDEX(Alternativ2[#All],MATCH('Kontantstrøm alt. 2'!$C30,Alternativ2[[#All],[Komponent/Løsning 
(NB! Bruk unike navn)]],0),MATCH($D31,Alternativ2[#Headers],0)),0)),"")</f>
        <v/>
      </c>
    </row>
    <row r="32" spans="1:65" x14ac:dyDescent="0.2">
      <c r="B32" s="9">
        <f ca="1">IFERROR(NPV(Kalkrente,OFFSET('Kontantstrøm alt. 2'!$F32,0,0,1,Analyseperiode)),0)</f>
        <v>0</v>
      </c>
      <c r="C32" s="4"/>
      <c r="D32" t="str">
        <f>Alternativ2[[#Headers],[3.2. Vedlikehold]]</f>
        <v>3.2. Vedlikehold</v>
      </c>
      <c r="E32" s="2"/>
      <c r="F32" s="2" t="str">
        <f ca="1">IFERROR(IF(F$2&gt;Analyseperiode,"",IF(MOD(F$2,ROUND(INDEX(Alternativ2[#All],MATCH('Kontantstrøm alt. 2'!$C30,Alternativ2[[#All],[Komponent/Løsning 
(NB! Bruk unike navn)]],0),MATCH($D32,Alternativ2[#Headers],0)+1),0))=0,INDEX(Alternativ2[#All],MATCH('Kontantstrøm alt. 2'!$C30,Alternativ2[[#All],[Komponent/Løsning 
(NB! Bruk unike navn)]],0),MATCH($D32,Alternativ2[#Headers],0)),0)),"")</f>
        <v/>
      </c>
      <c r="G32" s="2" t="str">
        <f ca="1">IFERROR(IF(G$2&gt;Analyseperiode,"",IF(MOD(G$2,ROUND(INDEX(Alternativ2[#All],MATCH('Kontantstrøm alt. 2'!$C30,Alternativ2[[#All],[Komponent/Løsning 
(NB! Bruk unike navn)]],0),MATCH($D32,Alternativ2[#Headers],0)+1),0))=0,INDEX(Alternativ2[#All],MATCH('Kontantstrøm alt. 2'!$C30,Alternativ2[[#All],[Komponent/Løsning 
(NB! Bruk unike navn)]],0),MATCH($D32,Alternativ2[#Headers],0)),0)),"")</f>
        <v/>
      </c>
      <c r="H32" s="2" t="str">
        <f ca="1">IFERROR(IF(H$2&gt;Analyseperiode,"",IF(MOD(H$2,ROUND(INDEX(Alternativ2[#All],MATCH('Kontantstrøm alt. 2'!$C30,Alternativ2[[#All],[Komponent/Løsning 
(NB! Bruk unike navn)]],0),MATCH($D32,Alternativ2[#Headers],0)+1),0))=0,INDEX(Alternativ2[#All],MATCH('Kontantstrøm alt. 2'!$C30,Alternativ2[[#All],[Komponent/Løsning 
(NB! Bruk unike navn)]],0),MATCH($D32,Alternativ2[#Headers],0)),0)),"")</f>
        <v/>
      </c>
      <c r="I32" s="2" t="str">
        <f ca="1">IFERROR(IF(I$2&gt;Analyseperiode,"",IF(MOD(I$2,ROUND(INDEX(Alternativ2[#All],MATCH('Kontantstrøm alt. 2'!$C30,Alternativ2[[#All],[Komponent/Løsning 
(NB! Bruk unike navn)]],0),MATCH($D32,Alternativ2[#Headers],0)+1),0))=0,INDEX(Alternativ2[#All],MATCH('Kontantstrøm alt. 2'!$C30,Alternativ2[[#All],[Komponent/Løsning 
(NB! Bruk unike navn)]],0),MATCH($D32,Alternativ2[#Headers],0)),0)),"")</f>
        <v/>
      </c>
      <c r="J32" s="2" t="str">
        <f ca="1">IFERROR(IF(J$2&gt;Analyseperiode,"",IF(MOD(J$2,ROUND(INDEX(Alternativ2[#All],MATCH('Kontantstrøm alt. 2'!$C30,Alternativ2[[#All],[Komponent/Løsning 
(NB! Bruk unike navn)]],0),MATCH($D32,Alternativ2[#Headers],0)+1),0))=0,INDEX(Alternativ2[#All],MATCH('Kontantstrøm alt. 2'!$C30,Alternativ2[[#All],[Komponent/Løsning 
(NB! Bruk unike navn)]],0),MATCH($D32,Alternativ2[#Headers],0)),0)),"")</f>
        <v/>
      </c>
      <c r="K32" s="2" t="str">
        <f ca="1">IFERROR(IF(K$2&gt;Analyseperiode,"",IF(MOD(K$2,ROUND(INDEX(Alternativ2[#All],MATCH('Kontantstrøm alt. 2'!$C30,Alternativ2[[#All],[Komponent/Løsning 
(NB! Bruk unike navn)]],0),MATCH($D32,Alternativ2[#Headers],0)+1),0))=0,INDEX(Alternativ2[#All],MATCH('Kontantstrøm alt. 2'!$C30,Alternativ2[[#All],[Komponent/Løsning 
(NB! Bruk unike navn)]],0),MATCH($D32,Alternativ2[#Headers],0)),0)),"")</f>
        <v/>
      </c>
      <c r="L32" s="2" t="str">
        <f ca="1">IFERROR(IF(L$2&gt;Analyseperiode,"",IF(MOD(L$2,ROUND(INDEX(Alternativ2[#All],MATCH('Kontantstrøm alt. 2'!$C30,Alternativ2[[#All],[Komponent/Løsning 
(NB! Bruk unike navn)]],0),MATCH($D32,Alternativ2[#Headers],0)+1),0))=0,INDEX(Alternativ2[#All],MATCH('Kontantstrøm alt. 2'!$C30,Alternativ2[[#All],[Komponent/Løsning 
(NB! Bruk unike navn)]],0),MATCH($D32,Alternativ2[#Headers],0)),0)),"")</f>
        <v/>
      </c>
      <c r="M32" s="2" t="str">
        <f ca="1">IFERROR(IF(M$2&gt;Analyseperiode,"",IF(MOD(M$2,ROUND(INDEX(Alternativ2[#All],MATCH('Kontantstrøm alt. 2'!$C30,Alternativ2[[#All],[Komponent/Løsning 
(NB! Bruk unike navn)]],0),MATCH($D32,Alternativ2[#Headers],0)+1),0))=0,INDEX(Alternativ2[#All],MATCH('Kontantstrøm alt. 2'!$C30,Alternativ2[[#All],[Komponent/Løsning 
(NB! Bruk unike navn)]],0),MATCH($D32,Alternativ2[#Headers],0)),0)),"")</f>
        <v/>
      </c>
      <c r="N32" s="2" t="str">
        <f ca="1">IFERROR(IF(N$2&gt;Analyseperiode,"",IF(MOD(N$2,ROUND(INDEX(Alternativ2[#All],MATCH('Kontantstrøm alt. 2'!$C30,Alternativ2[[#All],[Komponent/Løsning 
(NB! Bruk unike navn)]],0),MATCH($D32,Alternativ2[#Headers],0)+1),0))=0,INDEX(Alternativ2[#All],MATCH('Kontantstrøm alt. 2'!$C30,Alternativ2[[#All],[Komponent/Løsning 
(NB! Bruk unike navn)]],0),MATCH($D32,Alternativ2[#Headers],0)),0)),"")</f>
        <v/>
      </c>
      <c r="O32" s="2" t="str">
        <f ca="1">IFERROR(IF(O$2&gt;Analyseperiode,"",IF(MOD(O$2,ROUND(INDEX(Alternativ2[#All],MATCH('Kontantstrøm alt. 2'!$C30,Alternativ2[[#All],[Komponent/Løsning 
(NB! Bruk unike navn)]],0),MATCH($D32,Alternativ2[#Headers],0)+1),0))=0,INDEX(Alternativ2[#All],MATCH('Kontantstrøm alt. 2'!$C30,Alternativ2[[#All],[Komponent/Løsning 
(NB! Bruk unike navn)]],0),MATCH($D32,Alternativ2[#Headers],0)),0)),"")</f>
        <v/>
      </c>
      <c r="P32" s="2" t="str">
        <f ca="1">IFERROR(IF(P$2&gt;Analyseperiode,"",IF(MOD(P$2,ROUND(INDEX(Alternativ2[#All],MATCH('Kontantstrøm alt. 2'!$C30,Alternativ2[[#All],[Komponent/Løsning 
(NB! Bruk unike navn)]],0),MATCH($D32,Alternativ2[#Headers],0)+1),0))=0,INDEX(Alternativ2[#All],MATCH('Kontantstrøm alt. 2'!$C30,Alternativ2[[#All],[Komponent/Løsning 
(NB! Bruk unike navn)]],0),MATCH($D32,Alternativ2[#Headers],0)),0)),"")</f>
        <v/>
      </c>
      <c r="Q32" s="2" t="str">
        <f ca="1">IFERROR(IF(Q$2&gt;Analyseperiode,"",IF(MOD(Q$2,ROUND(INDEX(Alternativ2[#All],MATCH('Kontantstrøm alt. 2'!$C30,Alternativ2[[#All],[Komponent/Løsning 
(NB! Bruk unike navn)]],0),MATCH($D32,Alternativ2[#Headers],0)+1),0))=0,INDEX(Alternativ2[#All],MATCH('Kontantstrøm alt. 2'!$C30,Alternativ2[[#All],[Komponent/Løsning 
(NB! Bruk unike navn)]],0),MATCH($D32,Alternativ2[#Headers],0)),0)),"")</f>
        <v/>
      </c>
      <c r="R32" s="2" t="str">
        <f ca="1">IFERROR(IF(R$2&gt;Analyseperiode,"",IF(MOD(R$2,ROUND(INDEX(Alternativ2[#All],MATCH('Kontantstrøm alt. 2'!$C30,Alternativ2[[#All],[Komponent/Løsning 
(NB! Bruk unike navn)]],0),MATCH($D32,Alternativ2[#Headers],0)+1),0))=0,INDEX(Alternativ2[#All],MATCH('Kontantstrøm alt. 2'!$C30,Alternativ2[[#All],[Komponent/Løsning 
(NB! Bruk unike navn)]],0),MATCH($D32,Alternativ2[#Headers],0)),0)),"")</f>
        <v/>
      </c>
      <c r="S32" s="2" t="str">
        <f ca="1">IFERROR(IF(S$2&gt;Analyseperiode,"",IF(MOD(S$2,ROUND(INDEX(Alternativ2[#All],MATCH('Kontantstrøm alt. 2'!$C30,Alternativ2[[#All],[Komponent/Løsning 
(NB! Bruk unike navn)]],0),MATCH($D32,Alternativ2[#Headers],0)+1),0))=0,INDEX(Alternativ2[#All],MATCH('Kontantstrøm alt. 2'!$C30,Alternativ2[[#All],[Komponent/Løsning 
(NB! Bruk unike navn)]],0),MATCH($D32,Alternativ2[#Headers],0)),0)),"")</f>
        <v/>
      </c>
      <c r="T32" s="2" t="str">
        <f ca="1">IFERROR(IF(T$2&gt;Analyseperiode,"",IF(MOD(T$2,ROUND(INDEX(Alternativ2[#All],MATCH('Kontantstrøm alt. 2'!$C30,Alternativ2[[#All],[Komponent/Løsning 
(NB! Bruk unike navn)]],0),MATCH($D32,Alternativ2[#Headers],0)+1),0))=0,INDEX(Alternativ2[#All],MATCH('Kontantstrøm alt. 2'!$C30,Alternativ2[[#All],[Komponent/Løsning 
(NB! Bruk unike navn)]],0),MATCH($D32,Alternativ2[#Headers],0)),0)),"")</f>
        <v/>
      </c>
      <c r="U32" s="2" t="str">
        <f ca="1">IFERROR(IF(U$2&gt;Analyseperiode,"",IF(MOD(U$2,ROUND(INDEX(Alternativ2[#All],MATCH('Kontantstrøm alt. 2'!$C30,Alternativ2[[#All],[Komponent/Løsning 
(NB! Bruk unike navn)]],0),MATCH($D32,Alternativ2[#Headers],0)+1),0))=0,INDEX(Alternativ2[#All],MATCH('Kontantstrøm alt. 2'!$C30,Alternativ2[[#All],[Komponent/Løsning 
(NB! Bruk unike navn)]],0),MATCH($D32,Alternativ2[#Headers],0)),0)),"")</f>
        <v/>
      </c>
      <c r="V32" s="2" t="str">
        <f ca="1">IFERROR(IF(V$2&gt;Analyseperiode,"",IF(MOD(V$2,ROUND(INDEX(Alternativ2[#All],MATCH('Kontantstrøm alt. 2'!$C30,Alternativ2[[#All],[Komponent/Løsning 
(NB! Bruk unike navn)]],0),MATCH($D32,Alternativ2[#Headers],0)+1),0))=0,INDEX(Alternativ2[#All],MATCH('Kontantstrøm alt. 2'!$C30,Alternativ2[[#All],[Komponent/Løsning 
(NB! Bruk unike navn)]],0),MATCH($D32,Alternativ2[#Headers],0)),0)),"")</f>
        <v/>
      </c>
      <c r="W32" s="2" t="str">
        <f ca="1">IFERROR(IF(W$2&gt;Analyseperiode,"",IF(MOD(W$2,ROUND(INDEX(Alternativ2[#All],MATCH('Kontantstrøm alt. 2'!$C30,Alternativ2[[#All],[Komponent/Løsning 
(NB! Bruk unike navn)]],0),MATCH($D32,Alternativ2[#Headers],0)+1),0))=0,INDEX(Alternativ2[#All],MATCH('Kontantstrøm alt. 2'!$C30,Alternativ2[[#All],[Komponent/Løsning 
(NB! Bruk unike navn)]],0),MATCH($D32,Alternativ2[#Headers],0)),0)),"")</f>
        <v/>
      </c>
      <c r="X32" s="2" t="str">
        <f ca="1">IFERROR(IF(X$2&gt;Analyseperiode,"",IF(MOD(X$2,ROUND(INDEX(Alternativ2[#All],MATCH('Kontantstrøm alt. 2'!$C30,Alternativ2[[#All],[Komponent/Løsning 
(NB! Bruk unike navn)]],0),MATCH($D32,Alternativ2[#Headers],0)+1),0))=0,INDEX(Alternativ2[#All],MATCH('Kontantstrøm alt. 2'!$C30,Alternativ2[[#All],[Komponent/Løsning 
(NB! Bruk unike navn)]],0),MATCH($D32,Alternativ2[#Headers],0)),0)),"")</f>
        <v/>
      </c>
      <c r="Y32" s="2" t="str">
        <f ca="1">IFERROR(IF(Y$2&gt;Analyseperiode,"",IF(MOD(Y$2,ROUND(INDEX(Alternativ2[#All],MATCH('Kontantstrøm alt. 2'!$C30,Alternativ2[[#All],[Komponent/Løsning 
(NB! Bruk unike navn)]],0),MATCH($D32,Alternativ2[#Headers],0)+1),0))=0,INDEX(Alternativ2[#All],MATCH('Kontantstrøm alt. 2'!$C30,Alternativ2[[#All],[Komponent/Løsning 
(NB! Bruk unike navn)]],0),MATCH($D32,Alternativ2[#Headers],0)),0)),"")</f>
        <v/>
      </c>
      <c r="Z32" s="2" t="str">
        <f ca="1">IFERROR(IF(Z$2&gt;Analyseperiode,"",IF(MOD(Z$2,ROUND(INDEX(Alternativ2[#All],MATCH('Kontantstrøm alt. 2'!$C30,Alternativ2[[#All],[Komponent/Løsning 
(NB! Bruk unike navn)]],0),MATCH($D32,Alternativ2[#Headers],0)+1),0))=0,INDEX(Alternativ2[#All],MATCH('Kontantstrøm alt. 2'!$C30,Alternativ2[[#All],[Komponent/Løsning 
(NB! Bruk unike navn)]],0),MATCH($D32,Alternativ2[#Headers],0)),0)),"")</f>
        <v/>
      </c>
      <c r="AA32" s="2" t="str">
        <f ca="1">IFERROR(IF(AA$2&gt;Analyseperiode,"",IF(MOD(AA$2,ROUND(INDEX(Alternativ2[#All],MATCH('Kontantstrøm alt. 2'!$C30,Alternativ2[[#All],[Komponent/Løsning 
(NB! Bruk unike navn)]],0),MATCH($D32,Alternativ2[#Headers],0)+1),0))=0,INDEX(Alternativ2[#All],MATCH('Kontantstrøm alt. 2'!$C30,Alternativ2[[#All],[Komponent/Løsning 
(NB! Bruk unike navn)]],0),MATCH($D32,Alternativ2[#Headers],0)),0)),"")</f>
        <v/>
      </c>
      <c r="AB32" s="2" t="str">
        <f ca="1">IFERROR(IF(AB$2&gt;Analyseperiode,"",IF(MOD(AB$2,ROUND(INDEX(Alternativ2[#All],MATCH('Kontantstrøm alt. 2'!$C30,Alternativ2[[#All],[Komponent/Løsning 
(NB! Bruk unike navn)]],0),MATCH($D32,Alternativ2[#Headers],0)+1),0))=0,INDEX(Alternativ2[#All],MATCH('Kontantstrøm alt. 2'!$C30,Alternativ2[[#All],[Komponent/Løsning 
(NB! Bruk unike navn)]],0),MATCH($D32,Alternativ2[#Headers],0)),0)),"")</f>
        <v/>
      </c>
      <c r="AC32" s="2" t="str">
        <f ca="1">IFERROR(IF(AC$2&gt;Analyseperiode,"",IF(MOD(AC$2,ROUND(INDEX(Alternativ2[#All],MATCH('Kontantstrøm alt. 2'!$C30,Alternativ2[[#All],[Komponent/Løsning 
(NB! Bruk unike navn)]],0),MATCH($D32,Alternativ2[#Headers],0)+1),0))=0,INDEX(Alternativ2[#All],MATCH('Kontantstrøm alt. 2'!$C30,Alternativ2[[#All],[Komponent/Løsning 
(NB! Bruk unike navn)]],0),MATCH($D32,Alternativ2[#Headers],0)),0)),"")</f>
        <v/>
      </c>
      <c r="AD32" s="2" t="str">
        <f ca="1">IFERROR(IF(AD$2&gt;Analyseperiode,"",IF(MOD(AD$2,ROUND(INDEX(Alternativ2[#All],MATCH('Kontantstrøm alt. 2'!$C30,Alternativ2[[#All],[Komponent/Løsning 
(NB! Bruk unike navn)]],0),MATCH($D32,Alternativ2[#Headers],0)+1),0))=0,INDEX(Alternativ2[#All],MATCH('Kontantstrøm alt. 2'!$C30,Alternativ2[[#All],[Komponent/Løsning 
(NB! Bruk unike navn)]],0),MATCH($D32,Alternativ2[#Headers],0)),0)),"")</f>
        <v/>
      </c>
      <c r="AE32" s="2" t="str">
        <f ca="1">IFERROR(IF(AE$2&gt;Analyseperiode,"",IF(MOD(AE$2,ROUND(INDEX(Alternativ2[#All],MATCH('Kontantstrøm alt. 2'!$C30,Alternativ2[[#All],[Komponent/Løsning 
(NB! Bruk unike navn)]],0),MATCH($D32,Alternativ2[#Headers],0)+1),0))=0,INDEX(Alternativ2[#All],MATCH('Kontantstrøm alt. 2'!$C30,Alternativ2[[#All],[Komponent/Løsning 
(NB! Bruk unike navn)]],0),MATCH($D32,Alternativ2[#Headers],0)),0)),"")</f>
        <v/>
      </c>
      <c r="AF32" s="2" t="str">
        <f ca="1">IFERROR(IF(AF$2&gt;Analyseperiode,"",IF(MOD(AF$2,ROUND(INDEX(Alternativ2[#All],MATCH('Kontantstrøm alt. 2'!$C30,Alternativ2[[#All],[Komponent/Løsning 
(NB! Bruk unike navn)]],0),MATCH($D32,Alternativ2[#Headers],0)+1),0))=0,INDEX(Alternativ2[#All],MATCH('Kontantstrøm alt. 2'!$C30,Alternativ2[[#All],[Komponent/Løsning 
(NB! Bruk unike navn)]],0),MATCH($D32,Alternativ2[#Headers],0)),0)),"")</f>
        <v/>
      </c>
      <c r="AG32" s="2" t="str">
        <f ca="1">IFERROR(IF(AG$2&gt;Analyseperiode,"",IF(MOD(AG$2,ROUND(INDEX(Alternativ2[#All],MATCH('Kontantstrøm alt. 2'!$C30,Alternativ2[[#All],[Komponent/Løsning 
(NB! Bruk unike navn)]],0),MATCH($D32,Alternativ2[#Headers],0)+1),0))=0,INDEX(Alternativ2[#All],MATCH('Kontantstrøm alt. 2'!$C30,Alternativ2[[#All],[Komponent/Løsning 
(NB! Bruk unike navn)]],0),MATCH($D32,Alternativ2[#Headers],0)),0)),"")</f>
        <v/>
      </c>
      <c r="AH32" s="2" t="str">
        <f ca="1">IFERROR(IF(AH$2&gt;Analyseperiode,"",IF(MOD(AH$2,ROUND(INDEX(Alternativ2[#All],MATCH('Kontantstrøm alt. 2'!$C30,Alternativ2[[#All],[Komponent/Løsning 
(NB! Bruk unike navn)]],0),MATCH($D32,Alternativ2[#Headers],0)+1),0))=0,INDEX(Alternativ2[#All],MATCH('Kontantstrøm alt. 2'!$C30,Alternativ2[[#All],[Komponent/Løsning 
(NB! Bruk unike navn)]],0),MATCH($D32,Alternativ2[#Headers],0)),0)),"")</f>
        <v/>
      </c>
      <c r="AI32" s="2" t="str">
        <f ca="1">IFERROR(IF(AI$2&gt;Analyseperiode,"",IF(MOD(AI$2,ROUND(INDEX(Alternativ2[#All],MATCH('Kontantstrøm alt. 2'!$C30,Alternativ2[[#All],[Komponent/Løsning 
(NB! Bruk unike navn)]],0),MATCH($D32,Alternativ2[#Headers],0)+1),0))=0,INDEX(Alternativ2[#All],MATCH('Kontantstrøm alt. 2'!$C30,Alternativ2[[#All],[Komponent/Løsning 
(NB! Bruk unike navn)]],0),MATCH($D32,Alternativ2[#Headers],0)),0)),"")</f>
        <v/>
      </c>
      <c r="AJ32" s="2" t="str">
        <f>IFERROR(IF(AJ$2&gt;Analyseperiode,"",IF(MOD(AJ$2,ROUND(INDEX(Alternativ2[#All],MATCH('Kontantstrøm alt. 2'!$C30,Alternativ2[[#All],[Komponent/Løsning 
(NB! Bruk unike navn)]],0),MATCH($D32,Alternativ2[#Headers],0)+1),0))=0,INDEX(Alternativ2[#All],MATCH('Kontantstrøm alt. 2'!$C30,Alternativ2[[#All],[Komponent/Løsning 
(NB! Bruk unike navn)]],0),MATCH($D32,Alternativ2[#Headers],0)),0)),"")</f>
        <v/>
      </c>
      <c r="AK32" s="2" t="str">
        <f>IFERROR(IF(AK$2&gt;Analyseperiode,"",IF(MOD(AK$2,ROUND(INDEX(Alternativ2[#All],MATCH('Kontantstrøm alt. 2'!$C30,Alternativ2[[#All],[Komponent/Løsning 
(NB! Bruk unike navn)]],0),MATCH($D32,Alternativ2[#Headers],0)+1),0))=0,INDEX(Alternativ2[#All],MATCH('Kontantstrøm alt. 2'!$C30,Alternativ2[[#All],[Komponent/Løsning 
(NB! Bruk unike navn)]],0),MATCH($D32,Alternativ2[#Headers],0)),0)),"")</f>
        <v/>
      </c>
      <c r="AL32" s="2" t="str">
        <f>IFERROR(IF(AL$2&gt;Analyseperiode,"",IF(MOD(AL$2,ROUND(INDEX(Alternativ2[#All],MATCH('Kontantstrøm alt. 2'!$C30,Alternativ2[[#All],[Komponent/Løsning 
(NB! Bruk unike navn)]],0),MATCH($D32,Alternativ2[#Headers],0)+1),0))=0,INDEX(Alternativ2[#All],MATCH('Kontantstrøm alt. 2'!$C30,Alternativ2[[#All],[Komponent/Løsning 
(NB! Bruk unike navn)]],0),MATCH($D32,Alternativ2[#Headers],0)),0)),"")</f>
        <v/>
      </c>
      <c r="AM32" s="2" t="str">
        <f>IFERROR(IF(AM$2&gt;Analyseperiode,"",IF(MOD(AM$2,ROUND(INDEX(Alternativ2[#All],MATCH('Kontantstrøm alt. 2'!$C30,Alternativ2[[#All],[Komponent/Løsning 
(NB! Bruk unike navn)]],0),MATCH($D32,Alternativ2[#Headers],0)+1),0))=0,INDEX(Alternativ2[#All],MATCH('Kontantstrøm alt. 2'!$C30,Alternativ2[[#All],[Komponent/Løsning 
(NB! Bruk unike navn)]],0),MATCH($D32,Alternativ2[#Headers],0)),0)),"")</f>
        <v/>
      </c>
      <c r="AN32" s="2" t="str">
        <f>IFERROR(IF(AN$2&gt;Analyseperiode,"",IF(MOD(AN$2,ROUND(INDEX(Alternativ2[#All],MATCH('Kontantstrøm alt. 2'!$C30,Alternativ2[[#All],[Komponent/Løsning 
(NB! Bruk unike navn)]],0),MATCH($D32,Alternativ2[#Headers],0)+1),0))=0,INDEX(Alternativ2[#All],MATCH('Kontantstrøm alt. 2'!$C30,Alternativ2[[#All],[Komponent/Løsning 
(NB! Bruk unike navn)]],0),MATCH($D32,Alternativ2[#Headers],0)),0)),"")</f>
        <v/>
      </c>
      <c r="AO32" s="2" t="str">
        <f>IFERROR(IF(AO$2&gt;Analyseperiode,"",IF(MOD(AO$2,ROUND(INDEX(Alternativ2[#All],MATCH('Kontantstrøm alt. 2'!$C30,Alternativ2[[#All],[Komponent/Løsning 
(NB! Bruk unike navn)]],0),MATCH($D32,Alternativ2[#Headers],0)+1),0))=0,INDEX(Alternativ2[#All],MATCH('Kontantstrøm alt. 2'!$C30,Alternativ2[[#All],[Komponent/Løsning 
(NB! Bruk unike navn)]],0),MATCH($D32,Alternativ2[#Headers],0)),0)),"")</f>
        <v/>
      </c>
      <c r="AP32" s="2" t="str">
        <f>IFERROR(IF(AP$2&gt;Analyseperiode,"",IF(MOD(AP$2,ROUND(INDEX(Alternativ2[#All],MATCH('Kontantstrøm alt. 2'!$C30,Alternativ2[[#All],[Komponent/Løsning 
(NB! Bruk unike navn)]],0),MATCH($D32,Alternativ2[#Headers],0)+1),0))=0,INDEX(Alternativ2[#All],MATCH('Kontantstrøm alt. 2'!$C30,Alternativ2[[#All],[Komponent/Løsning 
(NB! Bruk unike navn)]],0),MATCH($D32,Alternativ2[#Headers],0)),0)),"")</f>
        <v/>
      </c>
      <c r="AQ32" s="2" t="str">
        <f>IFERROR(IF(AQ$2&gt;Analyseperiode,"",IF(MOD(AQ$2,ROUND(INDEX(Alternativ2[#All],MATCH('Kontantstrøm alt. 2'!$C30,Alternativ2[[#All],[Komponent/Løsning 
(NB! Bruk unike navn)]],0),MATCH($D32,Alternativ2[#Headers],0)+1),0))=0,INDEX(Alternativ2[#All],MATCH('Kontantstrøm alt. 2'!$C30,Alternativ2[[#All],[Komponent/Løsning 
(NB! Bruk unike navn)]],0),MATCH($D32,Alternativ2[#Headers],0)),0)),"")</f>
        <v/>
      </c>
      <c r="AR32" s="2" t="str">
        <f>IFERROR(IF(AR$2&gt;Analyseperiode,"",IF(MOD(AR$2,ROUND(INDEX(Alternativ2[#All],MATCH('Kontantstrøm alt. 2'!$C30,Alternativ2[[#All],[Komponent/Løsning 
(NB! Bruk unike navn)]],0),MATCH($D32,Alternativ2[#Headers],0)+1),0))=0,INDEX(Alternativ2[#All],MATCH('Kontantstrøm alt. 2'!$C30,Alternativ2[[#All],[Komponent/Løsning 
(NB! Bruk unike navn)]],0),MATCH($D32,Alternativ2[#Headers],0)),0)),"")</f>
        <v/>
      </c>
      <c r="AS32" s="2" t="str">
        <f>IFERROR(IF(AS$2&gt;Analyseperiode,"",IF(MOD(AS$2,ROUND(INDEX(Alternativ2[#All],MATCH('Kontantstrøm alt. 2'!$C30,Alternativ2[[#All],[Komponent/Løsning 
(NB! Bruk unike navn)]],0),MATCH($D32,Alternativ2[#Headers],0)+1),0))=0,INDEX(Alternativ2[#All],MATCH('Kontantstrøm alt. 2'!$C30,Alternativ2[[#All],[Komponent/Løsning 
(NB! Bruk unike navn)]],0),MATCH($D32,Alternativ2[#Headers],0)),0)),"")</f>
        <v/>
      </c>
      <c r="AT32" s="2" t="str">
        <f>IFERROR(IF(AT$2&gt;Analyseperiode,"",IF(MOD(AT$2,ROUND(INDEX(Alternativ2[#All],MATCH('Kontantstrøm alt. 2'!$C30,Alternativ2[[#All],[Komponent/Løsning 
(NB! Bruk unike navn)]],0),MATCH($D32,Alternativ2[#Headers],0)+1),0))=0,INDEX(Alternativ2[#All],MATCH('Kontantstrøm alt. 2'!$C30,Alternativ2[[#All],[Komponent/Løsning 
(NB! Bruk unike navn)]],0),MATCH($D32,Alternativ2[#Headers],0)),0)),"")</f>
        <v/>
      </c>
      <c r="AU32" s="2" t="str">
        <f>IFERROR(IF(AU$2&gt;Analyseperiode,"",IF(MOD(AU$2,ROUND(INDEX(Alternativ2[#All],MATCH('Kontantstrøm alt. 2'!$C30,Alternativ2[[#All],[Komponent/Løsning 
(NB! Bruk unike navn)]],0),MATCH($D32,Alternativ2[#Headers],0)+1),0))=0,INDEX(Alternativ2[#All],MATCH('Kontantstrøm alt. 2'!$C30,Alternativ2[[#All],[Komponent/Løsning 
(NB! Bruk unike navn)]],0),MATCH($D32,Alternativ2[#Headers],0)),0)),"")</f>
        <v/>
      </c>
      <c r="AV32" s="2" t="str">
        <f>IFERROR(IF(AV$2&gt;Analyseperiode,"",IF(MOD(AV$2,ROUND(INDEX(Alternativ2[#All],MATCH('Kontantstrøm alt. 2'!$C30,Alternativ2[[#All],[Komponent/Løsning 
(NB! Bruk unike navn)]],0),MATCH($D32,Alternativ2[#Headers],0)+1),0))=0,INDEX(Alternativ2[#All],MATCH('Kontantstrøm alt. 2'!$C30,Alternativ2[[#All],[Komponent/Løsning 
(NB! Bruk unike navn)]],0),MATCH($D32,Alternativ2[#Headers],0)),0)),"")</f>
        <v/>
      </c>
      <c r="AW32" s="2" t="str">
        <f>IFERROR(IF(AW$2&gt;Analyseperiode,"",IF(MOD(AW$2,ROUND(INDEX(Alternativ2[#All],MATCH('Kontantstrøm alt. 2'!$C30,Alternativ2[[#All],[Komponent/Løsning 
(NB! Bruk unike navn)]],0),MATCH($D32,Alternativ2[#Headers],0)+1),0))=0,INDEX(Alternativ2[#All],MATCH('Kontantstrøm alt. 2'!$C30,Alternativ2[[#All],[Komponent/Løsning 
(NB! Bruk unike navn)]],0),MATCH($D32,Alternativ2[#Headers],0)),0)),"")</f>
        <v/>
      </c>
      <c r="AX32" s="2" t="str">
        <f>IFERROR(IF(AX$2&gt;Analyseperiode,"",IF(MOD(AX$2,ROUND(INDEX(Alternativ2[#All],MATCH('Kontantstrøm alt. 2'!$C30,Alternativ2[[#All],[Komponent/Løsning 
(NB! Bruk unike navn)]],0),MATCH($D32,Alternativ2[#Headers],0)+1),0))=0,INDEX(Alternativ2[#All],MATCH('Kontantstrøm alt. 2'!$C30,Alternativ2[[#All],[Komponent/Løsning 
(NB! Bruk unike navn)]],0),MATCH($D32,Alternativ2[#Headers],0)),0)),"")</f>
        <v/>
      </c>
      <c r="AY32" s="2" t="str">
        <f>IFERROR(IF(AY$2&gt;Analyseperiode,"",IF(MOD(AY$2,ROUND(INDEX(Alternativ2[#All],MATCH('Kontantstrøm alt. 2'!$C30,Alternativ2[[#All],[Komponent/Løsning 
(NB! Bruk unike navn)]],0),MATCH($D32,Alternativ2[#Headers],0)+1),0))=0,INDEX(Alternativ2[#All],MATCH('Kontantstrøm alt. 2'!$C30,Alternativ2[[#All],[Komponent/Løsning 
(NB! Bruk unike navn)]],0),MATCH($D32,Alternativ2[#Headers],0)),0)),"")</f>
        <v/>
      </c>
      <c r="AZ32" s="2" t="str">
        <f>IFERROR(IF(AZ$2&gt;Analyseperiode,"",IF(MOD(AZ$2,ROUND(INDEX(Alternativ2[#All],MATCH('Kontantstrøm alt. 2'!$C30,Alternativ2[[#All],[Komponent/Løsning 
(NB! Bruk unike navn)]],0),MATCH($D32,Alternativ2[#Headers],0)+1),0))=0,INDEX(Alternativ2[#All],MATCH('Kontantstrøm alt. 2'!$C30,Alternativ2[[#All],[Komponent/Løsning 
(NB! Bruk unike navn)]],0),MATCH($D32,Alternativ2[#Headers],0)),0)),"")</f>
        <v/>
      </c>
      <c r="BA32" s="2" t="str">
        <f>IFERROR(IF(BA$2&gt;Analyseperiode,"",IF(MOD(BA$2,ROUND(INDEX(Alternativ2[#All],MATCH('Kontantstrøm alt. 2'!$C30,Alternativ2[[#All],[Komponent/Løsning 
(NB! Bruk unike navn)]],0),MATCH($D32,Alternativ2[#Headers],0)+1),0))=0,INDEX(Alternativ2[#All],MATCH('Kontantstrøm alt. 2'!$C30,Alternativ2[[#All],[Komponent/Løsning 
(NB! Bruk unike navn)]],0),MATCH($D32,Alternativ2[#Headers],0)),0)),"")</f>
        <v/>
      </c>
      <c r="BB32" s="2" t="str">
        <f>IFERROR(IF(BB$2&gt;Analyseperiode,"",IF(MOD(BB$2,ROUND(INDEX(Alternativ2[#All],MATCH('Kontantstrøm alt. 2'!$C30,Alternativ2[[#All],[Komponent/Løsning 
(NB! Bruk unike navn)]],0),MATCH($D32,Alternativ2[#Headers],0)+1),0))=0,INDEX(Alternativ2[#All],MATCH('Kontantstrøm alt. 2'!$C30,Alternativ2[[#All],[Komponent/Løsning 
(NB! Bruk unike navn)]],0),MATCH($D32,Alternativ2[#Headers],0)),0)),"")</f>
        <v/>
      </c>
      <c r="BC32" s="2" t="str">
        <f>IFERROR(IF(BC$2&gt;Analyseperiode,"",IF(MOD(BC$2,ROUND(INDEX(Alternativ2[#All],MATCH('Kontantstrøm alt. 2'!$C30,Alternativ2[[#All],[Komponent/Løsning 
(NB! Bruk unike navn)]],0),MATCH($D32,Alternativ2[#Headers],0)+1),0))=0,INDEX(Alternativ2[#All],MATCH('Kontantstrøm alt. 2'!$C30,Alternativ2[[#All],[Komponent/Løsning 
(NB! Bruk unike navn)]],0),MATCH($D32,Alternativ2[#Headers],0)),0)),"")</f>
        <v/>
      </c>
      <c r="BD32" s="2" t="str">
        <f>IFERROR(IF(BD$2&gt;Analyseperiode,"",IF(MOD(BD$2,ROUND(INDEX(Alternativ2[#All],MATCH('Kontantstrøm alt. 2'!$C30,Alternativ2[[#All],[Komponent/Løsning 
(NB! Bruk unike navn)]],0),MATCH($D32,Alternativ2[#Headers],0)+1),0))=0,INDEX(Alternativ2[#All],MATCH('Kontantstrøm alt. 2'!$C30,Alternativ2[[#All],[Komponent/Løsning 
(NB! Bruk unike navn)]],0),MATCH($D32,Alternativ2[#Headers],0)),0)),"")</f>
        <v/>
      </c>
      <c r="BE32" s="2" t="str">
        <f>IFERROR(IF(BE$2&gt;Analyseperiode,"",IF(MOD(BE$2,ROUND(INDEX(Alternativ2[#All],MATCH('Kontantstrøm alt. 2'!$C30,Alternativ2[[#All],[Komponent/Løsning 
(NB! Bruk unike navn)]],0),MATCH($D32,Alternativ2[#Headers],0)+1),0))=0,INDEX(Alternativ2[#All],MATCH('Kontantstrøm alt. 2'!$C30,Alternativ2[[#All],[Komponent/Løsning 
(NB! Bruk unike navn)]],0),MATCH($D32,Alternativ2[#Headers],0)),0)),"")</f>
        <v/>
      </c>
      <c r="BF32" s="2" t="str">
        <f>IFERROR(IF(BF$2&gt;Analyseperiode,"",IF(MOD(BF$2,ROUND(INDEX(Alternativ2[#All],MATCH('Kontantstrøm alt. 2'!$C30,Alternativ2[[#All],[Komponent/Løsning 
(NB! Bruk unike navn)]],0),MATCH($D32,Alternativ2[#Headers],0)+1),0))=0,INDEX(Alternativ2[#All],MATCH('Kontantstrøm alt. 2'!$C30,Alternativ2[[#All],[Komponent/Løsning 
(NB! Bruk unike navn)]],0),MATCH($D32,Alternativ2[#Headers],0)),0)),"")</f>
        <v/>
      </c>
      <c r="BG32" s="2" t="str">
        <f>IFERROR(IF(BG$2&gt;Analyseperiode,"",IF(MOD(BG$2,ROUND(INDEX(Alternativ2[#All],MATCH('Kontantstrøm alt. 2'!$C30,Alternativ2[[#All],[Komponent/Løsning 
(NB! Bruk unike navn)]],0),MATCH($D32,Alternativ2[#Headers],0)+1),0))=0,INDEX(Alternativ2[#All],MATCH('Kontantstrøm alt. 2'!$C30,Alternativ2[[#All],[Komponent/Løsning 
(NB! Bruk unike navn)]],0),MATCH($D32,Alternativ2[#Headers],0)),0)),"")</f>
        <v/>
      </c>
      <c r="BH32" s="2" t="str">
        <f>IFERROR(IF(BH$2&gt;Analyseperiode,"",IF(MOD(BH$2,ROUND(INDEX(Alternativ2[#All],MATCH('Kontantstrøm alt. 2'!$C30,Alternativ2[[#All],[Komponent/Løsning 
(NB! Bruk unike navn)]],0),MATCH($D32,Alternativ2[#Headers],0)+1),0))=0,INDEX(Alternativ2[#All],MATCH('Kontantstrøm alt. 2'!$C30,Alternativ2[[#All],[Komponent/Løsning 
(NB! Bruk unike navn)]],0),MATCH($D32,Alternativ2[#Headers],0)),0)),"")</f>
        <v/>
      </c>
      <c r="BI32" s="2" t="str">
        <f>IFERROR(IF(BI$2&gt;Analyseperiode,"",IF(MOD(BI$2,ROUND(INDEX(Alternativ2[#All],MATCH('Kontantstrøm alt. 2'!$C30,Alternativ2[[#All],[Komponent/Løsning 
(NB! Bruk unike navn)]],0),MATCH($D32,Alternativ2[#Headers],0)+1),0))=0,INDEX(Alternativ2[#All],MATCH('Kontantstrøm alt. 2'!$C30,Alternativ2[[#All],[Komponent/Løsning 
(NB! Bruk unike navn)]],0),MATCH($D32,Alternativ2[#Headers],0)),0)),"")</f>
        <v/>
      </c>
      <c r="BJ32" s="2" t="str">
        <f>IFERROR(IF(BJ$2&gt;Analyseperiode,"",IF(MOD(BJ$2,ROUND(INDEX(Alternativ2[#All],MATCH('Kontantstrøm alt. 2'!$C30,Alternativ2[[#All],[Komponent/Løsning 
(NB! Bruk unike navn)]],0),MATCH($D32,Alternativ2[#Headers],0)+1),0))=0,INDEX(Alternativ2[#All],MATCH('Kontantstrøm alt. 2'!$C30,Alternativ2[[#All],[Komponent/Løsning 
(NB! Bruk unike navn)]],0),MATCH($D32,Alternativ2[#Headers],0)),0)),"")</f>
        <v/>
      </c>
      <c r="BK32" s="2" t="str">
        <f>IFERROR(IF(BK$2&gt;Analyseperiode,"",IF(MOD(BK$2,ROUND(INDEX(Alternativ2[#All],MATCH('Kontantstrøm alt. 2'!$C30,Alternativ2[[#All],[Komponent/Løsning 
(NB! Bruk unike navn)]],0),MATCH($D32,Alternativ2[#Headers],0)+1),0))=0,INDEX(Alternativ2[#All],MATCH('Kontantstrøm alt. 2'!$C30,Alternativ2[[#All],[Komponent/Løsning 
(NB! Bruk unike navn)]],0),MATCH($D32,Alternativ2[#Headers],0)),0)),"")</f>
        <v/>
      </c>
      <c r="BL32" s="2" t="str">
        <f>IFERROR(IF(BL$2&gt;Analyseperiode,"",IF(MOD(BL$2,ROUND(INDEX(Alternativ2[#All],MATCH('Kontantstrøm alt. 2'!$C30,Alternativ2[[#All],[Komponent/Løsning 
(NB! Bruk unike navn)]],0),MATCH($D32,Alternativ2[#Headers],0)+1),0))=0,INDEX(Alternativ2[#All],MATCH('Kontantstrøm alt. 2'!$C30,Alternativ2[[#All],[Komponent/Løsning 
(NB! Bruk unike navn)]],0),MATCH($D32,Alternativ2[#Headers],0)),0)),"")</f>
        <v/>
      </c>
      <c r="BM32" s="2" t="str">
        <f>IFERROR(IF(BM$2&gt;Analyseperiode,"",IF(MOD(BM$2,ROUND(INDEX(Alternativ2[#All],MATCH('Kontantstrøm alt. 2'!$C30,Alternativ2[[#All],[Komponent/Løsning 
(NB! Bruk unike navn)]],0),MATCH($D32,Alternativ2[#Headers],0)+1),0))=0,INDEX(Alternativ2[#All],MATCH('Kontantstrøm alt. 2'!$C30,Alternativ2[[#All],[Komponent/Løsning 
(NB! Bruk unike navn)]],0),MATCH($D32,Alternativ2[#Headers],0)),0)),"")</f>
        <v/>
      </c>
    </row>
    <row r="33" spans="1:65" x14ac:dyDescent="0.2">
      <c r="B33" s="9">
        <f ca="1">IFERROR(NPV(Kalkrente,OFFSET('Kontantstrøm alt. 2'!$F33,0,0,1,Analyseperiode)),0)</f>
        <v>0</v>
      </c>
      <c r="C33" s="4"/>
      <c r="D33" t="str">
        <f>Alternativ2[[#Headers],[4.1 Utskiftning ]]</f>
        <v xml:space="preserve">4.1 Utskiftning </v>
      </c>
      <c r="E33" s="2"/>
      <c r="F33" s="2" t="str">
        <f ca="1">IFERROR(IF(F$2&gt;Analyseperiode,"",IF($F29=Analyseperiode,0,IF(MOD(F$2,ROUND(INDEX(Alternativ2[#All],MATCH('Kontantstrøm alt. 2'!$C30,Alternativ2[[#All],[Komponent/Løsning 
(NB! Bruk unike navn)]],0),MATCH($D33,Alternativ2[#Headers],0)+1),0))=0,INDEX(Alternativ2[#All],MATCH('Kontantstrøm alt. 2'!$C30,Alternativ2[[#All],[Komponent/Løsning 
(NB! Bruk unike navn)]],0),MATCH($D33,Alternativ2[#Headers],0)),0))),"")</f>
        <v/>
      </c>
      <c r="G33" s="2" t="str">
        <f ca="1">IFERROR(IF(G$2&gt;Analyseperiode,"",IF($F29=Analyseperiode,0,IF(MOD(G$2,ROUND(INDEX(Alternativ2[#All],MATCH('Kontantstrøm alt. 2'!$C30,Alternativ2[[#All],[Komponent/Løsning 
(NB! Bruk unike navn)]],0),MATCH($D33,Alternativ2[#Headers],0)+1),0))=0,INDEX(Alternativ2[#All],MATCH('Kontantstrøm alt. 2'!$C30,Alternativ2[[#All],[Komponent/Løsning 
(NB! Bruk unike navn)]],0),MATCH($D33,Alternativ2[#Headers],0)),0))),"")</f>
        <v/>
      </c>
      <c r="H33" s="2" t="str">
        <f ca="1">IFERROR(IF(H$2&gt;Analyseperiode,"",IF($F29=Analyseperiode,0,IF(MOD(H$2,ROUND(INDEX(Alternativ2[#All],MATCH('Kontantstrøm alt. 2'!$C30,Alternativ2[[#All],[Komponent/Løsning 
(NB! Bruk unike navn)]],0),MATCH($D33,Alternativ2[#Headers],0)+1),0))=0,INDEX(Alternativ2[#All],MATCH('Kontantstrøm alt. 2'!$C30,Alternativ2[[#All],[Komponent/Løsning 
(NB! Bruk unike navn)]],0),MATCH($D33,Alternativ2[#Headers],0)),0))),"")</f>
        <v/>
      </c>
      <c r="I33" s="2" t="str">
        <f ca="1">IFERROR(IF(I$2&gt;Analyseperiode,"",IF($F29=Analyseperiode,0,IF(MOD(I$2,ROUND(INDEX(Alternativ2[#All],MATCH('Kontantstrøm alt. 2'!$C30,Alternativ2[[#All],[Komponent/Løsning 
(NB! Bruk unike navn)]],0),MATCH($D33,Alternativ2[#Headers],0)+1),0))=0,INDEX(Alternativ2[#All],MATCH('Kontantstrøm alt. 2'!$C30,Alternativ2[[#All],[Komponent/Løsning 
(NB! Bruk unike navn)]],0),MATCH($D33,Alternativ2[#Headers],0)),0))),"")</f>
        <v/>
      </c>
      <c r="J33" s="2" t="str">
        <f ca="1">IFERROR(IF(J$2&gt;Analyseperiode,"",IF($F29=Analyseperiode,0,IF(MOD(J$2,ROUND(INDEX(Alternativ2[#All],MATCH('Kontantstrøm alt. 2'!$C30,Alternativ2[[#All],[Komponent/Løsning 
(NB! Bruk unike navn)]],0),MATCH($D33,Alternativ2[#Headers],0)+1),0))=0,INDEX(Alternativ2[#All],MATCH('Kontantstrøm alt. 2'!$C30,Alternativ2[[#All],[Komponent/Løsning 
(NB! Bruk unike navn)]],0),MATCH($D33,Alternativ2[#Headers],0)),0))),"")</f>
        <v/>
      </c>
      <c r="K33" s="2" t="str">
        <f ca="1">IFERROR(IF(K$2&gt;Analyseperiode,"",IF($F29=Analyseperiode,0,IF(MOD(K$2,ROUND(INDEX(Alternativ2[#All],MATCH('Kontantstrøm alt. 2'!$C30,Alternativ2[[#All],[Komponent/Løsning 
(NB! Bruk unike navn)]],0),MATCH($D33,Alternativ2[#Headers],0)+1),0))=0,INDEX(Alternativ2[#All],MATCH('Kontantstrøm alt. 2'!$C30,Alternativ2[[#All],[Komponent/Løsning 
(NB! Bruk unike navn)]],0),MATCH($D33,Alternativ2[#Headers],0)),0))),"")</f>
        <v/>
      </c>
      <c r="L33" s="2" t="str">
        <f ca="1">IFERROR(IF(L$2&gt;Analyseperiode,"",IF($F29=Analyseperiode,0,IF(MOD(L$2,ROUND(INDEX(Alternativ2[#All],MATCH('Kontantstrøm alt. 2'!$C30,Alternativ2[[#All],[Komponent/Løsning 
(NB! Bruk unike navn)]],0),MATCH($D33,Alternativ2[#Headers],0)+1),0))=0,INDEX(Alternativ2[#All],MATCH('Kontantstrøm alt. 2'!$C30,Alternativ2[[#All],[Komponent/Løsning 
(NB! Bruk unike navn)]],0),MATCH($D33,Alternativ2[#Headers],0)),0))),"")</f>
        <v/>
      </c>
      <c r="M33" s="2" t="str">
        <f ca="1">IFERROR(IF(M$2&gt;Analyseperiode,"",IF($F29=Analyseperiode,0,IF(MOD(M$2,ROUND(INDEX(Alternativ2[#All],MATCH('Kontantstrøm alt. 2'!$C30,Alternativ2[[#All],[Komponent/Løsning 
(NB! Bruk unike navn)]],0),MATCH($D33,Alternativ2[#Headers],0)+1),0))=0,INDEX(Alternativ2[#All],MATCH('Kontantstrøm alt. 2'!$C30,Alternativ2[[#All],[Komponent/Løsning 
(NB! Bruk unike navn)]],0),MATCH($D33,Alternativ2[#Headers],0)),0))),"")</f>
        <v/>
      </c>
      <c r="N33" s="2" t="str">
        <f ca="1">IFERROR(IF(N$2&gt;Analyseperiode,"",IF($F29=Analyseperiode,0,IF(MOD(N$2,ROUND(INDEX(Alternativ2[#All],MATCH('Kontantstrøm alt. 2'!$C30,Alternativ2[[#All],[Komponent/Løsning 
(NB! Bruk unike navn)]],0),MATCH($D33,Alternativ2[#Headers],0)+1),0))=0,INDEX(Alternativ2[#All],MATCH('Kontantstrøm alt. 2'!$C30,Alternativ2[[#All],[Komponent/Løsning 
(NB! Bruk unike navn)]],0),MATCH($D33,Alternativ2[#Headers],0)),0))),"")</f>
        <v/>
      </c>
      <c r="O33" s="2" t="str">
        <f ca="1">IFERROR(IF(O$2&gt;Analyseperiode,"",IF($F29=Analyseperiode,0,IF(MOD(O$2,ROUND(INDEX(Alternativ2[#All],MATCH('Kontantstrøm alt. 2'!$C30,Alternativ2[[#All],[Komponent/Løsning 
(NB! Bruk unike navn)]],0),MATCH($D33,Alternativ2[#Headers],0)+1),0))=0,INDEX(Alternativ2[#All],MATCH('Kontantstrøm alt. 2'!$C30,Alternativ2[[#All],[Komponent/Løsning 
(NB! Bruk unike navn)]],0),MATCH($D33,Alternativ2[#Headers],0)),0))),"")</f>
        <v/>
      </c>
      <c r="P33" s="2" t="str">
        <f ca="1">IFERROR(IF(P$2&gt;Analyseperiode,"",IF($F29=Analyseperiode,0,IF(MOD(P$2,ROUND(INDEX(Alternativ2[#All],MATCH('Kontantstrøm alt. 2'!$C30,Alternativ2[[#All],[Komponent/Løsning 
(NB! Bruk unike navn)]],0),MATCH($D33,Alternativ2[#Headers],0)+1),0))=0,INDEX(Alternativ2[#All],MATCH('Kontantstrøm alt. 2'!$C30,Alternativ2[[#All],[Komponent/Løsning 
(NB! Bruk unike navn)]],0),MATCH($D33,Alternativ2[#Headers],0)),0))),"")</f>
        <v/>
      </c>
      <c r="Q33" s="2" t="str">
        <f ca="1">IFERROR(IF(Q$2&gt;Analyseperiode,"",IF($F29=Analyseperiode,0,IF(MOD(Q$2,ROUND(INDEX(Alternativ2[#All],MATCH('Kontantstrøm alt. 2'!$C30,Alternativ2[[#All],[Komponent/Løsning 
(NB! Bruk unike navn)]],0),MATCH($D33,Alternativ2[#Headers],0)+1),0))=0,INDEX(Alternativ2[#All],MATCH('Kontantstrøm alt. 2'!$C30,Alternativ2[[#All],[Komponent/Løsning 
(NB! Bruk unike navn)]],0),MATCH($D33,Alternativ2[#Headers],0)),0))),"")</f>
        <v/>
      </c>
      <c r="R33" s="2" t="str">
        <f ca="1">IFERROR(IF(R$2&gt;Analyseperiode,"",IF($F29=Analyseperiode,0,IF(MOD(R$2,ROUND(INDEX(Alternativ2[#All],MATCH('Kontantstrøm alt. 2'!$C30,Alternativ2[[#All],[Komponent/Løsning 
(NB! Bruk unike navn)]],0),MATCH($D33,Alternativ2[#Headers],0)+1),0))=0,INDEX(Alternativ2[#All],MATCH('Kontantstrøm alt. 2'!$C30,Alternativ2[[#All],[Komponent/Løsning 
(NB! Bruk unike navn)]],0),MATCH($D33,Alternativ2[#Headers],0)),0))),"")</f>
        <v/>
      </c>
      <c r="S33" s="2" t="str">
        <f ca="1">IFERROR(IF(S$2&gt;Analyseperiode,"",IF($F29=Analyseperiode,0,IF(MOD(S$2,ROUND(INDEX(Alternativ2[#All],MATCH('Kontantstrøm alt. 2'!$C30,Alternativ2[[#All],[Komponent/Løsning 
(NB! Bruk unike navn)]],0),MATCH($D33,Alternativ2[#Headers],0)+1),0))=0,INDEX(Alternativ2[#All],MATCH('Kontantstrøm alt. 2'!$C30,Alternativ2[[#All],[Komponent/Løsning 
(NB! Bruk unike navn)]],0),MATCH($D33,Alternativ2[#Headers],0)),0))),"")</f>
        <v/>
      </c>
      <c r="T33" s="2" t="str">
        <f ca="1">IFERROR(IF(T$2&gt;Analyseperiode,"",IF($F29=Analyseperiode,0,IF(MOD(T$2,ROUND(INDEX(Alternativ2[#All],MATCH('Kontantstrøm alt. 2'!$C30,Alternativ2[[#All],[Komponent/Løsning 
(NB! Bruk unike navn)]],0),MATCH($D33,Alternativ2[#Headers],0)+1),0))=0,INDEX(Alternativ2[#All],MATCH('Kontantstrøm alt. 2'!$C30,Alternativ2[[#All],[Komponent/Løsning 
(NB! Bruk unike navn)]],0),MATCH($D33,Alternativ2[#Headers],0)),0))),"")</f>
        <v/>
      </c>
      <c r="U33" s="2" t="str">
        <f ca="1">IFERROR(IF(U$2&gt;Analyseperiode,"",IF($F29=Analyseperiode,0,IF(MOD(U$2,ROUND(INDEX(Alternativ2[#All],MATCH('Kontantstrøm alt. 2'!$C30,Alternativ2[[#All],[Komponent/Løsning 
(NB! Bruk unike navn)]],0),MATCH($D33,Alternativ2[#Headers],0)+1),0))=0,INDEX(Alternativ2[#All],MATCH('Kontantstrøm alt. 2'!$C30,Alternativ2[[#All],[Komponent/Løsning 
(NB! Bruk unike navn)]],0),MATCH($D33,Alternativ2[#Headers],0)),0))),"")</f>
        <v/>
      </c>
      <c r="V33" s="2" t="str">
        <f ca="1">IFERROR(IF(V$2&gt;Analyseperiode,"",IF($F29=Analyseperiode,0,IF(MOD(V$2,ROUND(INDEX(Alternativ2[#All],MATCH('Kontantstrøm alt. 2'!$C30,Alternativ2[[#All],[Komponent/Løsning 
(NB! Bruk unike navn)]],0),MATCH($D33,Alternativ2[#Headers],0)+1),0))=0,INDEX(Alternativ2[#All],MATCH('Kontantstrøm alt. 2'!$C30,Alternativ2[[#All],[Komponent/Løsning 
(NB! Bruk unike navn)]],0),MATCH($D33,Alternativ2[#Headers],0)),0))),"")</f>
        <v/>
      </c>
      <c r="W33" s="2" t="str">
        <f ca="1">IFERROR(IF(W$2&gt;Analyseperiode,"",IF($F29=Analyseperiode,0,IF(MOD(W$2,ROUND(INDEX(Alternativ2[#All],MATCH('Kontantstrøm alt. 2'!$C30,Alternativ2[[#All],[Komponent/Løsning 
(NB! Bruk unike navn)]],0),MATCH($D33,Alternativ2[#Headers],0)+1),0))=0,INDEX(Alternativ2[#All],MATCH('Kontantstrøm alt. 2'!$C30,Alternativ2[[#All],[Komponent/Løsning 
(NB! Bruk unike navn)]],0),MATCH($D33,Alternativ2[#Headers],0)),0))),"")</f>
        <v/>
      </c>
      <c r="X33" s="2" t="str">
        <f ca="1">IFERROR(IF(X$2&gt;Analyseperiode,"",IF($F29=Analyseperiode,0,IF(MOD(X$2,ROUND(INDEX(Alternativ2[#All],MATCH('Kontantstrøm alt. 2'!$C30,Alternativ2[[#All],[Komponent/Løsning 
(NB! Bruk unike navn)]],0),MATCH($D33,Alternativ2[#Headers],0)+1),0))=0,INDEX(Alternativ2[#All],MATCH('Kontantstrøm alt. 2'!$C30,Alternativ2[[#All],[Komponent/Løsning 
(NB! Bruk unike navn)]],0),MATCH($D33,Alternativ2[#Headers],0)),0))),"")</f>
        <v/>
      </c>
      <c r="Y33" s="2" t="str">
        <f ca="1">IFERROR(IF(Y$2&gt;Analyseperiode,"",IF($F29=Analyseperiode,0,IF(MOD(Y$2,ROUND(INDEX(Alternativ2[#All],MATCH('Kontantstrøm alt. 2'!$C30,Alternativ2[[#All],[Komponent/Løsning 
(NB! Bruk unike navn)]],0),MATCH($D33,Alternativ2[#Headers],0)+1),0))=0,INDEX(Alternativ2[#All],MATCH('Kontantstrøm alt. 2'!$C30,Alternativ2[[#All],[Komponent/Løsning 
(NB! Bruk unike navn)]],0),MATCH($D33,Alternativ2[#Headers],0)),0))),"")</f>
        <v/>
      </c>
      <c r="Z33" s="2" t="str">
        <f ca="1">IFERROR(IF(Z$2&gt;Analyseperiode,"",IF($F29=Analyseperiode,0,IF(MOD(Z$2,ROUND(INDEX(Alternativ2[#All],MATCH('Kontantstrøm alt. 2'!$C30,Alternativ2[[#All],[Komponent/Løsning 
(NB! Bruk unike navn)]],0),MATCH($D33,Alternativ2[#Headers],0)+1),0))=0,INDEX(Alternativ2[#All],MATCH('Kontantstrøm alt. 2'!$C30,Alternativ2[[#All],[Komponent/Løsning 
(NB! Bruk unike navn)]],0),MATCH($D33,Alternativ2[#Headers],0)),0))),"")</f>
        <v/>
      </c>
      <c r="AA33" s="2" t="str">
        <f ca="1">IFERROR(IF(AA$2&gt;Analyseperiode,"",IF($F29=Analyseperiode,0,IF(MOD(AA$2,ROUND(INDEX(Alternativ2[#All],MATCH('Kontantstrøm alt. 2'!$C30,Alternativ2[[#All],[Komponent/Løsning 
(NB! Bruk unike navn)]],0),MATCH($D33,Alternativ2[#Headers],0)+1),0))=0,INDEX(Alternativ2[#All],MATCH('Kontantstrøm alt. 2'!$C30,Alternativ2[[#All],[Komponent/Løsning 
(NB! Bruk unike navn)]],0),MATCH($D33,Alternativ2[#Headers],0)),0))),"")</f>
        <v/>
      </c>
      <c r="AB33" s="2" t="str">
        <f ca="1">IFERROR(IF(AB$2&gt;Analyseperiode,"",IF($F29=Analyseperiode,0,IF(MOD(AB$2,ROUND(INDEX(Alternativ2[#All],MATCH('Kontantstrøm alt. 2'!$C30,Alternativ2[[#All],[Komponent/Løsning 
(NB! Bruk unike navn)]],0),MATCH($D33,Alternativ2[#Headers],0)+1),0))=0,INDEX(Alternativ2[#All],MATCH('Kontantstrøm alt. 2'!$C30,Alternativ2[[#All],[Komponent/Løsning 
(NB! Bruk unike navn)]],0),MATCH($D33,Alternativ2[#Headers],0)),0))),"")</f>
        <v/>
      </c>
      <c r="AC33" s="2" t="str">
        <f ca="1">IFERROR(IF(AC$2&gt;Analyseperiode,"",IF($F29=Analyseperiode,0,IF(MOD(AC$2,ROUND(INDEX(Alternativ2[#All],MATCH('Kontantstrøm alt. 2'!$C30,Alternativ2[[#All],[Komponent/Løsning 
(NB! Bruk unike navn)]],0),MATCH($D33,Alternativ2[#Headers],0)+1),0))=0,INDEX(Alternativ2[#All],MATCH('Kontantstrøm alt. 2'!$C30,Alternativ2[[#All],[Komponent/Løsning 
(NB! Bruk unike navn)]],0),MATCH($D33,Alternativ2[#Headers],0)),0))),"")</f>
        <v/>
      </c>
      <c r="AD33" s="2" t="str">
        <f ca="1">IFERROR(IF(AD$2&gt;Analyseperiode,"",IF($F29=Analyseperiode,0,IF(MOD(AD$2,ROUND(INDEX(Alternativ2[#All],MATCH('Kontantstrøm alt. 2'!$C30,Alternativ2[[#All],[Komponent/Løsning 
(NB! Bruk unike navn)]],0),MATCH($D33,Alternativ2[#Headers],0)+1),0))=0,INDEX(Alternativ2[#All],MATCH('Kontantstrøm alt. 2'!$C30,Alternativ2[[#All],[Komponent/Løsning 
(NB! Bruk unike navn)]],0),MATCH($D33,Alternativ2[#Headers],0)),0))),"")</f>
        <v/>
      </c>
      <c r="AE33" s="2" t="str">
        <f ca="1">IFERROR(IF(AE$2&gt;Analyseperiode,"",IF($F29=Analyseperiode,0,IF(MOD(AE$2,ROUND(INDEX(Alternativ2[#All],MATCH('Kontantstrøm alt. 2'!$C30,Alternativ2[[#All],[Komponent/Løsning 
(NB! Bruk unike navn)]],0),MATCH($D33,Alternativ2[#Headers],0)+1),0))=0,INDEX(Alternativ2[#All],MATCH('Kontantstrøm alt. 2'!$C30,Alternativ2[[#All],[Komponent/Løsning 
(NB! Bruk unike navn)]],0),MATCH($D33,Alternativ2[#Headers],0)),0))),"")</f>
        <v/>
      </c>
      <c r="AF33" s="2" t="str">
        <f ca="1">IFERROR(IF(AF$2&gt;Analyseperiode,"",IF($F29=Analyseperiode,0,IF(MOD(AF$2,ROUND(INDEX(Alternativ2[#All],MATCH('Kontantstrøm alt. 2'!$C30,Alternativ2[[#All],[Komponent/Løsning 
(NB! Bruk unike navn)]],0),MATCH($D33,Alternativ2[#Headers],0)+1),0))=0,INDEX(Alternativ2[#All],MATCH('Kontantstrøm alt. 2'!$C30,Alternativ2[[#All],[Komponent/Løsning 
(NB! Bruk unike navn)]],0),MATCH($D33,Alternativ2[#Headers],0)),0))),"")</f>
        <v/>
      </c>
      <c r="AG33" s="2" t="str">
        <f ca="1">IFERROR(IF(AG$2&gt;Analyseperiode,"",IF($F29=Analyseperiode,0,IF(MOD(AG$2,ROUND(INDEX(Alternativ2[#All],MATCH('Kontantstrøm alt. 2'!$C30,Alternativ2[[#All],[Komponent/Løsning 
(NB! Bruk unike navn)]],0),MATCH($D33,Alternativ2[#Headers],0)+1),0))=0,INDEX(Alternativ2[#All],MATCH('Kontantstrøm alt. 2'!$C30,Alternativ2[[#All],[Komponent/Løsning 
(NB! Bruk unike navn)]],0),MATCH($D33,Alternativ2[#Headers],0)),0))),"")</f>
        <v/>
      </c>
      <c r="AH33" s="2" t="str">
        <f ca="1">IFERROR(IF(AH$2&gt;Analyseperiode,"",IF($F29=Analyseperiode,0,IF(MOD(AH$2,ROUND(INDEX(Alternativ2[#All],MATCH('Kontantstrøm alt. 2'!$C30,Alternativ2[[#All],[Komponent/Løsning 
(NB! Bruk unike navn)]],0),MATCH($D33,Alternativ2[#Headers],0)+1),0))=0,INDEX(Alternativ2[#All],MATCH('Kontantstrøm alt. 2'!$C30,Alternativ2[[#All],[Komponent/Løsning 
(NB! Bruk unike navn)]],0),MATCH($D33,Alternativ2[#Headers],0)),0))),"")</f>
        <v/>
      </c>
      <c r="AI33" s="2" t="str">
        <f ca="1">IFERROR(IF(AI$2&gt;Analyseperiode,"",IF($F29=Analyseperiode,0,IF(MOD(AI$2,ROUND(INDEX(Alternativ2[#All],MATCH('Kontantstrøm alt. 2'!$C30,Alternativ2[[#All],[Komponent/Løsning 
(NB! Bruk unike navn)]],0),MATCH($D33,Alternativ2[#Headers],0)+1),0))=0,INDEX(Alternativ2[#All],MATCH('Kontantstrøm alt. 2'!$C30,Alternativ2[[#All],[Komponent/Løsning 
(NB! Bruk unike navn)]],0),MATCH($D33,Alternativ2[#Headers],0)),0))),"")</f>
        <v/>
      </c>
      <c r="AJ33" s="2" t="str">
        <f>IFERROR(IF(AJ$2&gt;Analyseperiode,"",IF($F29=Analyseperiode,0,IF(MOD(AJ$2,ROUND(INDEX(Alternativ2[#All],MATCH('Kontantstrøm alt. 2'!$C30,Alternativ2[[#All],[Komponent/Løsning 
(NB! Bruk unike navn)]],0),MATCH($D33,Alternativ2[#Headers],0)+1),0))=0,INDEX(Alternativ2[#All],MATCH('Kontantstrøm alt. 2'!$C30,Alternativ2[[#All],[Komponent/Løsning 
(NB! Bruk unike navn)]],0),MATCH($D33,Alternativ2[#Headers],0)),0))),"")</f>
        <v/>
      </c>
      <c r="AK33" s="2" t="str">
        <f>IFERROR(IF(AK$2&gt;Analyseperiode,"",IF($F29=Analyseperiode,0,IF(MOD(AK$2,ROUND(INDEX(Alternativ2[#All],MATCH('Kontantstrøm alt. 2'!$C30,Alternativ2[[#All],[Komponent/Løsning 
(NB! Bruk unike navn)]],0),MATCH($D33,Alternativ2[#Headers],0)+1),0))=0,INDEX(Alternativ2[#All],MATCH('Kontantstrøm alt. 2'!$C30,Alternativ2[[#All],[Komponent/Løsning 
(NB! Bruk unike navn)]],0),MATCH($D33,Alternativ2[#Headers],0)),0))),"")</f>
        <v/>
      </c>
      <c r="AL33" s="2" t="str">
        <f>IFERROR(IF(AL$2&gt;Analyseperiode,"",IF($F29=Analyseperiode,0,IF(MOD(AL$2,ROUND(INDEX(Alternativ2[#All],MATCH('Kontantstrøm alt. 2'!$C30,Alternativ2[[#All],[Komponent/Løsning 
(NB! Bruk unike navn)]],0),MATCH($D33,Alternativ2[#Headers],0)+1),0))=0,INDEX(Alternativ2[#All],MATCH('Kontantstrøm alt. 2'!$C30,Alternativ2[[#All],[Komponent/Løsning 
(NB! Bruk unike navn)]],0),MATCH($D33,Alternativ2[#Headers],0)),0))),"")</f>
        <v/>
      </c>
      <c r="AM33" s="2" t="str">
        <f>IFERROR(IF(AM$2&gt;Analyseperiode,"",IF($F29=Analyseperiode,0,IF(MOD(AM$2,ROUND(INDEX(Alternativ2[#All],MATCH('Kontantstrøm alt. 2'!$C30,Alternativ2[[#All],[Komponent/Løsning 
(NB! Bruk unike navn)]],0),MATCH($D33,Alternativ2[#Headers],0)+1),0))=0,INDEX(Alternativ2[#All],MATCH('Kontantstrøm alt. 2'!$C30,Alternativ2[[#All],[Komponent/Løsning 
(NB! Bruk unike navn)]],0),MATCH($D33,Alternativ2[#Headers],0)),0))),"")</f>
        <v/>
      </c>
      <c r="AN33" s="2" t="str">
        <f>IFERROR(IF(AN$2&gt;Analyseperiode,"",IF($F29=Analyseperiode,0,IF(MOD(AN$2,ROUND(INDEX(Alternativ2[#All],MATCH('Kontantstrøm alt. 2'!$C30,Alternativ2[[#All],[Komponent/Løsning 
(NB! Bruk unike navn)]],0),MATCH($D33,Alternativ2[#Headers],0)+1),0))=0,INDEX(Alternativ2[#All],MATCH('Kontantstrøm alt. 2'!$C30,Alternativ2[[#All],[Komponent/Løsning 
(NB! Bruk unike navn)]],0),MATCH($D33,Alternativ2[#Headers],0)),0))),"")</f>
        <v/>
      </c>
      <c r="AO33" s="2" t="str">
        <f>IFERROR(IF(AO$2&gt;Analyseperiode,"",IF($F29=Analyseperiode,0,IF(MOD(AO$2,ROUND(INDEX(Alternativ2[#All],MATCH('Kontantstrøm alt. 2'!$C30,Alternativ2[[#All],[Komponent/Løsning 
(NB! Bruk unike navn)]],0),MATCH($D33,Alternativ2[#Headers],0)+1),0))=0,INDEX(Alternativ2[#All],MATCH('Kontantstrøm alt. 2'!$C30,Alternativ2[[#All],[Komponent/Løsning 
(NB! Bruk unike navn)]],0),MATCH($D33,Alternativ2[#Headers],0)),0))),"")</f>
        <v/>
      </c>
      <c r="AP33" s="2" t="str">
        <f>IFERROR(IF(AP$2&gt;Analyseperiode,"",IF($F29=Analyseperiode,0,IF(MOD(AP$2,ROUND(INDEX(Alternativ2[#All],MATCH('Kontantstrøm alt. 2'!$C30,Alternativ2[[#All],[Komponent/Løsning 
(NB! Bruk unike navn)]],0),MATCH($D33,Alternativ2[#Headers],0)+1),0))=0,INDEX(Alternativ2[#All],MATCH('Kontantstrøm alt. 2'!$C30,Alternativ2[[#All],[Komponent/Løsning 
(NB! Bruk unike navn)]],0),MATCH($D33,Alternativ2[#Headers],0)),0))),"")</f>
        <v/>
      </c>
      <c r="AQ33" s="2" t="str">
        <f>IFERROR(IF(AQ$2&gt;Analyseperiode,"",IF($F29=Analyseperiode,0,IF(MOD(AQ$2,ROUND(INDEX(Alternativ2[#All],MATCH('Kontantstrøm alt. 2'!$C30,Alternativ2[[#All],[Komponent/Løsning 
(NB! Bruk unike navn)]],0),MATCH($D33,Alternativ2[#Headers],0)+1),0))=0,INDEX(Alternativ2[#All],MATCH('Kontantstrøm alt. 2'!$C30,Alternativ2[[#All],[Komponent/Løsning 
(NB! Bruk unike navn)]],0),MATCH($D33,Alternativ2[#Headers],0)),0))),"")</f>
        <v/>
      </c>
      <c r="AR33" s="2" t="str">
        <f>IFERROR(IF(AR$2&gt;Analyseperiode,"",IF($F29=Analyseperiode,0,IF(MOD(AR$2,ROUND(INDEX(Alternativ2[#All],MATCH('Kontantstrøm alt. 2'!$C30,Alternativ2[[#All],[Komponent/Løsning 
(NB! Bruk unike navn)]],0),MATCH($D33,Alternativ2[#Headers],0)+1),0))=0,INDEX(Alternativ2[#All],MATCH('Kontantstrøm alt. 2'!$C30,Alternativ2[[#All],[Komponent/Løsning 
(NB! Bruk unike navn)]],0),MATCH($D33,Alternativ2[#Headers],0)),0))),"")</f>
        <v/>
      </c>
      <c r="AS33" s="2" t="str">
        <f>IFERROR(IF(AS$2&gt;Analyseperiode,"",IF($F29=Analyseperiode,0,IF(MOD(AS$2,ROUND(INDEX(Alternativ2[#All],MATCH('Kontantstrøm alt. 2'!$C30,Alternativ2[[#All],[Komponent/Løsning 
(NB! Bruk unike navn)]],0),MATCH($D33,Alternativ2[#Headers],0)+1),0))=0,INDEX(Alternativ2[#All],MATCH('Kontantstrøm alt. 2'!$C30,Alternativ2[[#All],[Komponent/Løsning 
(NB! Bruk unike navn)]],0),MATCH($D33,Alternativ2[#Headers],0)),0))),"")</f>
        <v/>
      </c>
      <c r="AT33" s="2" t="str">
        <f>IFERROR(IF(AT$2&gt;Analyseperiode,"",IF($F29=Analyseperiode,0,IF(MOD(AT$2,ROUND(INDEX(Alternativ2[#All],MATCH('Kontantstrøm alt. 2'!$C30,Alternativ2[[#All],[Komponent/Løsning 
(NB! Bruk unike navn)]],0),MATCH($D33,Alternativ2[#Headers],0)+1),0))=0,INDEX(Alternativ2[#All],MATCH('Kontantstrøm alt. 2'!$C30,Alternativ2[[#All],[Komponent/Løsning 
(NB! Bruk unike navn)]],0),MATCH($D33,Alternativ2[#Headers],0)),0))),"")</f>
        <v/>
      </c>
      <c r="AU33" s="2" t="str">
        <f>IFERROR(IF(AU$2&gt;Analyseperiode,"",IF($F29=Analyseperiode,0,IF(MOD(AU$2,ROUND(INDEX(Alternativ2[#All],MATCH('Kontantstrøm alt. 2'!$C30,Alternativ2[[#All],[Komponent/Løsning 
(NB! Bruk unike navn)]],0),MATCH($D33,Alternativ2[#Headers],0)+1),0))=0,INDEX(Alternativ2[#All],MATCH('Kontantstrøm alt. 2'!$C30,Alternativ2[[#All],[Komponent/Løsning 
(NB! Bruk unike navn)]],0),MATCH($D33,Alternativ2[#Headers],0)),0))),"")</f>
        <v/>
      </c>
      <c r="AV33" s="2" t="str">
        <f>IFERROR(IF(AV$2&gt;Analyseperiode,"",IF($F29=Analyseperiode,0,IF(MOD(AV$2,ROUND(INDEX(Alternativ2[#All],MATCH('Kontantstrøm alt. 2'!$C30,Alternativ2[[#All],[Komponent/Løsning 
(NB! Bruk unike navn)]],0),MATCH($D33,Alternativ2[#Headers],0)+1),0))=0,INDEX(Alternativ2[#All],MATCH('Kontantstrøm alt. 2'!$C30,Alternativ2[[#All],[Komponent/Løsning 
(NB! Bruk unike navn)]],0),MATCH($D33,Alternativ2[#Headers],0)),0))),"")</f>
        <v/>
      </c>
      <c r="AW33" s="2" t="str">
        <f>IFERROR(IF(AW$2&gt;Analyseperiode,"",IF($F29=Analyseperiode,0,IF(MOD(AW$2,ROUND(INDEX(Alternativ2[#All],MATCH('Kontantstrøm alt. 2'!$C30,Alternativ2[[#All],[Komponent/Løsning 
(NB! Bruk unike navn)]],0),MATCH($D33,Alternativ2[#Headers],0)+1),0))=0,INDEX(Alternativ2[#All],MATCH('Kontantstrøm alt. 2'!$C30,Alternativ2[[#All],[Komponent/Løsning 
(NB! Bruk unike navn)]],0),MATCH($D33,Alternativ2[#Headers],0)),0))),"")</f>
        <v/>
      </c>
      <c r="AX33" s="2" t="str">
        <f>IFERROR(IF(AX$2&gt;Analyseperiode,"",IF($F29=Analyseperiode,0,IF(MOD(AX$2,ROUND(INDEX(Alternativ2[#All],MATCH('Kontantstrøm alt. 2'!$C30,Alternativ2[[#All],[Komponent/Løsning 
(NB! Bruk unike navn)]],0),MATCH($D33,Alternativ2[#Headers],0)+1),0))=0,INDEX(Alternativ2[#All],MATCH('Kontantstrøm alt. 2'!$C30,Alternativ2[[#All],[Komponent/Løsning 
(NB! Bruk unike navn)]],0),MATCH($D33,Alternativ2[#Headers],0)),0))),"")</f>
        <v/>
      </c>
      <c r="AY33" s="2" t="str">
        <f>IFERROR(IF(AY$2&gt;Analyseperiode,"",IF($F29=Analyseperiode,0,IF(MOD(AY$2,ROUND(INDEX(Alternativ2[#All],MATCH('Kontantstrøm alt. 2'!$C30,Alternativ2[[#All],[Komponent/Løsning 
(NB! Bruk unike navn)]],0),MATCH($D33,Alternativ2[#Headers],0)+1),0))=0,INDEX(Alternativ2[#All],MATCH('Kontantstrøm alt. 2'!$C30,Alternativ2[[#All],[Komponent/Løsning 
(NB! Bruk unike navn)]],0),MATCH($D33,Alternativ2[#Headers],0)),0))),"")</f>
        <v/>
      </c>
      <c r="AZ33" s="2" t="str">
        <f>IFERROR(IF(AZ$2&gt;Analyseperiode,"",IF($F29=Analyseperiode,0,IF(MOD(AZ$2,ROUND(INDEX(Alternativ2[#All],MATCH('Kontantstrøm alt. 2'!$C30,Alternativ2[[#All],[Komponent/Løsning 
(NB! Bruk unike navn)]],0),MATCH($D33,Alternativ2[#Headers],0)+1),0))=0,INDEX(Alternativ2[#All],MATCH('Kontantstrøm alt. 2'!$C30,Alternativ2[[#All],[Komponent/Løsning 
(NB! Bruk unike navn)]],0),MATCH($D33,Alternativ2[#Headers],0)),0))),"")</f>
        <v/>
      </c>
      <c r="BA33" s="2" t="str">
        <f>IFERROR(IF(BA$2&gt;Analyseperiode,"",IF($F29=Analyseperiode,0,IF(MOD(BA$2,ROUND(INDEX(Alternativ2[#All],MATCH('Kontantstrøm alt. 2'!$C30,Alternativ2[[#All],[Komponent/Løsning 
(NB! Bruk unike navn)]],0),MATCH($D33,Alternativ2[#Headers],0)+1),0))=0,INDEX(Alternativ2[#All],MATCH('Kontantstrøm alt. 2'!$C30,Alternativ2[[#All],[Komponent/Løsning 
(NB! Bruk unike navn)]],0),MATCH($D33,Alternativ2[#Headers],0)),0))),"")</f>
        <v/>
      </c>
      <c r="BB33" s="2" t="str">
        <f>IFERROR(IF(BB$2&gt;Analyseperiode,"",IF($F29=Analyseperiode,0,IF(MOD(BB$2,ROUND(INDEX(Alternativ2[#All],MATCH('Kontantstrøm alt. 2'!$C30,Alternativ2[[#All],[Komponent/Løsning 
(NB! Bruk unike navn)]],0),MATCH($D33,Alternativ2[#Headers],0)+1),0))=0,INDEX(Alternativ2[#All],MATCH('Kontantstrøm alt. 2'!$C30,Alternativ2[[#All],[Komponent/Løsning 
(NB! Bruk unike navn)]],0),MATCH($D33,Alternativ2[#Headers],0)),0))),"")</f>
        <v/>
      </c>
      <c r="BC33" s="2" t="str">
        <f>IFERROR(IF(BC$2&gt;Analyseperiode,"",IF($F29=Analyseperiode,0,IF(MOD(BC$2,ROUND(INDEX(Alternativ2[#All],MATCH('Kontantstrøm alt. 2'!$C30,Alternativ2[[#All],[Komponent/Løsning 
(NB! Bruk unike navn)]],0),MATCH($D33,Alternativ2[#Headers],0)+1),0))=0,INDEX(Alternativ2[#All],MATCH('Kontantstrøm alt. 2'!$C30,Alternativ2[[#All],[Komponent/Løsning 
(NB! Bruk unike navn)]],0),MATCH($D33,Alternativ2[#Headers],0)),0))),"")</f>
        <v/>
      </c>
      <c r="BD33" s="2" t="str">
        <f>IFERROR(IF(BD$2&gt;Analyseperiode,"",IF($F29=Analyseperiode,0,IF(MOD(BD$2,ROUND(INDEX(Alternativ2[#All],MATCH('Kontantstrøm alt. 2'!$C30,Alternativ2[[#All],[Komponent/Løsning 
(NB! Bruk unike navn)]],0),MATCH($D33,Alternativ2[#Headers],0)+1),0))=0,INDEX(Alternativ2[#All],MATCH('Kontantstrøm alt. 2'!$C30,Alternativ2[[#All],[Komponent/Løsning 
(NB! Bruk unike navn)]],0),MATCH($D33,Alternativ2[#Headers],0)),0))),"")</f>
        <v/>
      </c>
      <c r="BE33" s="2" t="str">
        <f>IFERROR(IF(BE$2&gt;Analyseperiode,"",IF($F29=Analyseperiode,0,IF(MOD(BE$2,ROUND(INDEX(Alternativ2[#All],MATCH('Kontantstrøm alt. 2'!$C30,Alternativ2[[#All],[Komponent/Løsning 
(NB! Bruk unike navn)]],0),MATCH($D33,Alternativ2[#Headers],0)+1),0))=0,INDEX(Alternativ2[#All],MATCH('Kontantstrøm alt. 2'!$C30,Alternativ2[[#All],[Komponent/Løsning 
(NB! Bruk unike navn)]],0),MATCH($D33,Alternativ2[#Headers],0)),0))),"")</f>
        <v/>
      </c>
      <c r="BF33" s="2" t="str">
        <f>IFERROR(IF(BF$2&gt;Analyseperiode,"",IF($F29=Analyseperiode,0,IF(MOD(BF$2,ROUND(INDEX(Alternativ2[#All],MATCH('Kontantstrøm alt. 2'!$C30,Alternativ2[[#All],[Komponent/Løsning 
(NB! Bruk unike navn)]],0),MATCH($D33,Alternativ2[#Headers],0)+1),0))=0,INDEX(Alternativ2[#All],MATCH('Kontantstrøm alt. 2'!$C30,Alternativ2[[#All],[Komponent/Løsning 
(NB! Bruk unike navn)]],0),MATCH($D33,Alternativ2[#Headers],0)),0))),"")</f>
        <v/>
      </c>
      <c r="BG33" s="2" t="str">
        <f>IFERROR(IF(BG$2&gt;Analyseperiode,"",IF($F29=Analyseperiode,0,IF(MOD(BG$2,ROUND(INDEX(Alternativ2[#All],MATCH('Kontantstrøm alt. 2'!$C30,Alternativ2[[#All],[Komponent/Løsning 
(NB! Bruk unike navn)]],0),MATCH($D33,Alternativ2[#Headers],0)+1),0))=0,INDEX(Alternativ2[#All],MATCH('Kontantstrøm alt. 2'!$C30,Alternativ2[[#All],[Komponent/Løsning 
(NB! Bruk unike navn)]],0),MATCH($D33,Alternativ2[#Headers],0)),0))),"")</f>
        <v/>
      </c>
      <c r="BH33" s="2" t="str">
        <f>IFERROR(IF(BH$2&gt;Analyseperiode,"",IF($F29=Analyseperiode,0,IF(MOD(BH$2,ROUND(INDEX(Alternativ2[#All],MATCH('Kontantstrøm alt. 2'!$C30,Alternativ2[[#All],[Komponent/Løsning 
(NB! Bruk unike navn)]],0),MATCH($D33,Alternativ2[#Headers],0)+1),0))=0,INDEX(Alternativ2[#All],MATCH('Kontantstrøm alt. 2'!$C30,Alternativ2[[#All],[Komponent/Løsning 
(NB! Bruk unike navn)]],0),MATCH($D33,Alternativ2[#Headers],0)),0))),"")</f>
        <v/>
      </c>
      <c r="BI33" s="2" t="str">
        <f>IFERROR(IF(BI$2&gt;Analyseperiode,"",IF($F29=Analyseperiode,0,IF(MOD(BI$2,ROUND(INDEX(Alternativ2[#All],MATCH('Kontantstrøm alt. 2'!$C30,Alternativ2[[#All],[Komponent/Løsning 
(NB! Bruk unike navn)]],0),MATCH($D33,Alternativ2[#Headers],0)+1),0))=0,INDEX(Alternativ2[#All],MATCH('Kontantstrøm alt. 2'!$C30,Alternativ2[[#All],[Komponent/Løsning 
(NB! Bruk unike navn)]],0),MATCH($D33,Alternativ2[#Headers],0)),0))),"")</f>
        <v/>
      </c>
      <c r="BJ33" s="2" t="str">
        <f>IFERROR(IF(BJ$2&gt;Analyseperiode,"",IF($F29=Analyseperiode,0,IF(MOD(BJ$2,ROUND(INDEX(Alternativ2[#All],MATCH('Kontantstrøm alt. 2'!$C30,Alternativ2[[#All],[Komponent/Løsning 
(NB! Bruk unike navn)]],0),MATCH($D33,Alternativ2[#Headers],0)+1),0))=0,INDEX(Alternativ2[#All],MATCH('Kontantstrøm alt. 2'!$C30,Alternativ2[[#All],[Komponent/Løsning 
(NB! Bruk unike navn)]],0),MATCH($D33,Alternativ2[#Headers],0)),0))),"")</f>
        <v/>
      </c>
      <c r="BK33" s="2" t="str">
        <f>IFERROR(IF(BK$2&gt;Analyseperiode,"",IF($F29=Analyseperiode,0,IF(MOD(BK$2,ROUND(INDEX(Alternativ2[#All],MATCH('Kontantstrøm alt. 2'!$C30,Alternativ2[[#All],[Komponent/Løsning 
(NB! Bruk unike navn)]],0),MATCH($D33,Alternativ2[#Headers],0)+1),0))=0,INDEX(Alternativ2[#All],MATCH('Kontantstrøm alt. 2'!$C30,Alternativ2[[#All],[Komponent/Løsning 
(NB! Bruk unike navn)]],0),MATCH($D33,Alternativ2[#Headers],0)),0))),"")</f>
        <v/>
      </c>
      <c r="BL33" s="2" t="str">
        <f>IFERROR(IF(BL$2&gt;Analyseperiode,"",IF($F29=Analyseperiode,0,IF(MOD(BL$2,ROUND(INDEX(Alternativ2[#All],MATCH('Kontantstrøm alt. 2'!$C30,Alternativ2[[#All],[Komponent/Løsning 
(NB! Bruk unike navn)]],0),MATCH($D33,Alternativ2[#Headers],0)+1),0))=0,INDEX(Alternativ2[#All],MATCH('Kontantstrøm alt. 2'!$C30,Alternativ2[[#All],[Komponent/Løsning 
(NB! Bruk unike navn)]],0),MATCH($D33,Alternativ2[#Headers],0)),0))),"")</f>
        <v/>
      </c>
      <c r="BM33" s="2" t="str">
        <f>IFERROR(IF(BM$2&gt;Analyseperiode,"",IF($F29=Analyseperiode,0,IF(MOD(BM$2,ROUND(INDEX(Alternativ2[#All],MATCH('Kontantstrøm alt. 2'!$C30,Alternativ2[[#All],[Komponent/Løsning 
(NB! Bruk unike navn)]],0),MATCH($D33,Alternativ2[#Headers],0)+1),0))=0,INDEX(Alternativ2[#All],MATCH('Kontantstrøm alt. 2'!$C30,Alternativ2[[#All],[Komponent/Løsning 
(NB! Bruk unike navn)]],0),MATCH($D33,Alternativ2[#Headers],0)),0))),"")</f>
        <v/>
      </c>
    </row>
    <row r="34" spans="1:65" x14ac:dyDescent="0.2">
      <c r="B34" s="9">
        <f ca="1">IFERROR(NPV(Kalkrente,OFFSET('Kontantstrøm alt. 2'!$F34,0,0,1,Analyseperiode)),0)</f>
        <v>0</v>
      </c>
      <c r="C34" s="4"/>
      <c r="D34" t="str">
        <f>Alternativ2[[#Headers],[5.1 Energi 
(Årlig kostnad)]]</f>
        <v>5.1 Energi 
(Årlig kostnad)</v>
      </c>
      <c r="E34" s="2"/>
      <c r="F34" s="2" t="str">
        <f ca="1">IFERROR(IF(F$2&gt;Analyseperiode,"",INDEX(Alternativ2[#All],MATCH('Kontantstrøm alt. 2'!$C30,Alternativ2[[#All],[Komponent/Løsning 
(NB! Bruk unike navn)]],0),MATCH($D34,Alternativ2[#Headers],0))),"")</f>
        <v/>
      </c>
      <c r="G34" s="2" t="str">
        <f ca="1">IFERROR(IF(G$2&gt;Analyseperiode,"",INDEX(Alternativ2[#All],MATCH('Kontantstrøm alt. 2'!$C30,Alternativ2[[#All],[Komponent/Løsning 
(NB! Bruk unike navn)]],0),MATCH($D34,Alternativ2[#Headers],0))),"")</f>
        <v/>
      </c>
      <c r="H34" s="2" t="str">
        <f ca="1">IFERROR(IF(H$2&gt;Analyseperiode,"",INDEX(Alternativ2[#All],MATCH('Kontantstrøm alt. 2'!$C30,Alternativ2[[#All],[Komponent/Løsning 
(NB! Bruk unike navn)]],0),MATCH($D34,Alternativ2[#Headers],0))),"")</f>
        <v/>
      </c>
      <c r="I34" s="2" t="str">
        <f ca="1">IFERROR(IF(I$2&gt;Analyseperiode,"",INDEX(Alternativ2[#All],MATCH('Kontantstrøm alt. 2'!$C30,Alternativ2[[#All],[Komponent/Løsning 
(NB! Bruk unike navn)]],0),MATCH($D34,Alternativ2[#Headers],0))),"")</f>
        <v/>
      </c>
      <c r="J34" s="2" t="str">
        <f ca="1">IFERROR(IF(J$2&gt;Analyseperiode,"",INDEX(Alternativ2[#All],MATCH('Kontantstrøm alt. 2'!$C30,Alternativ2[[#All],[Komponent/Løsning 
(NB! Bruk unike navn)]],0),MATCH($D34,Alternativ2[#Headers],0))),"")</f>
        <v/>
      </c>
      <c r="K34" s="2" t="str">
        <f ca="1">IFERROR(IF(K$2&gt;Analyseperiode,"",INDEX(Alternativ2[#All],MATCH('Kontantstrøm alt. 2'!$C30,Alternativ2[[#All],[Komponent/Løsning 
(NB! Bruk unike navn)]],0),MATCH($D34,Alternativ2[#Headers],0))),"")</f>
        <v/>
      </c>
      <c r="L34" s="2" t="str">
        <f ca="1">IFERROR(IF(L$2&gt;Analyseperiode,"",INDEX(Alternativ2[#All],MATCH('Kontantstrøm alt. 2'!$C30,Alternativ2[[#All],[Komponent/Løsning 
(NB! Bruk unike navn)]],0),MATCH($D34,Alternativ2[#Headers],0))),"")</f>
        <v/>
      </c>
      <c r="M34" s="2" t="str">
        <f ca="1">IFERROR(IF(M$2&gt;Analyseperiode,"",INDEX(Alternativ2[#All],MATCH('Kontantstrøm alt. 2'!$C30,Alternativ2[[#All],[Komponent/Løsning 
(NB! Bruk unike navn)]],0),MATCH($D34,Alternativ2[#Headers],0))),"")</f>
        <v/>
      </c>
      <c r="N34" s="2" t="str">
        <f ca="1">IFERROR(IF(N$2&gt;Analyseperiode,"",INDEX(Alternativ2[#All],MATCH('Kontantstrøm alt. 2'!$C30,Alternativ2[[#All],[Komponent/Løsning 
(NB! Bruk unike navn)]],0),MATCH($D34,Alternativ2[#Headers],0))),"")</f>
        <v/>
      </c>
      <c r="O34" s="2" t="str">
        <f ca="1">IFERROR(IF(O$2&gt;Analyseperiode,"",INDEX(Alternativ2[#All],MATCH('Kontantstrøm alt. 2'!$C30,Alternativ2[[#All],[Komponent/Løsning 
(NB! Bruk unike navn)]],0),MATCH($D34,Alternativ2[#Headers],0))),"")</f>
        <v/>
      </c>
      <c r="P34" s="2" t="str">
        <f ca="1">IFERROR(IF(P$2&gt;Analyseperiode,"",INDEX(Alternativ2[#All],MATCH('Kontantstrøm alt. 2'!$C30,Alternativ2[[#All],[Komponent/Løsning 
(NB! Bruk unike navn)]],0),MATCH($D34,Alternativ2[#Headers],0))),"")</f>
        <v/>
      </c>
      <c r="Q34" s="2" t="str">
        <f ca="1">IFERROR(IF(Q$2&gt;Analyseperiode,"",INDEX(Alternativ2[#All],MATCH('Kontantstrøm alt. 2'!$C30,Alternativ2[[#All],[Komponent/Løsning 
(NB! Bruk unike navn)]],0),MATCH($D34,Alternativ2[#Headers],0))),"")</f>
        <v/>
      </c>
      <c r="R34" s="2" t="str">
        <f ca="1">IFERROR(IF(R$2&gt;Analyseperiode,"",INDEX(Alternativ2[#All],MATCH('Kontantstrøm alt. 2'!$C30,Alternativ2[[#All],[Komponent/Løsning 
(NB! Bruk unike navn)]],0),MATCH($D34,Alternativ2[#Headers],0))),"")</f>
        <v/>
      </c>
      <c r="S34" s="2" t="str">
        <f ca="1">IFERROR(IF(S$2&gt;Analyseperiode,"",INDEX(Alternativ2[#All],MATCH('Kontantstrøm alt. 2'!$C30,Alternativ2[[#All],[Komponent/Løsning 
(NB! Bruk unike navn)]],0),MATCH($D34,Alternativ2[#Headers],0))),"")</f>
        <v/>
      </c>
      <c r="T34" s="2" t="str">
        <f ca="1">IFERROR(IF(T$2&gt;Analyseperiode,"",INDEX(Alternativ2[#All],MATCH('Kontantstrøm alt. 2'!$C30,Alternativ2[[#All],[Komponent/Løsning 
(NB! Bruk unike navn)]],0),MATCH($D34,Alternativ2[#Headers],0))),"")</f>
        <v/>
      </c>
      <c r="U34" s="2" t="str">
        <f ca="1">IFERROR(IF(U$2&gt;Analyseperiode,"",INDEX(Alternativ2[#All],MATCH('Kontantstrøm alt. 2'!$C30,Alternativ2[[#All],[Komponent/Løsning 
(NB! Bruk unike navn)]],0),MATCH($D34,Alternativ2[#Headers],0))),"")</f>
        <v/>
      </c>
      <c r="V34" s="2" t="str">
        <f ca="1">IFERROR(IF(V$2&gt;Analyseperiode,"",INDEX(Alternativ2[#All],MATCH('Kontantstrøm alt. 2'!$C30,Alternativ2[[#All],[Komponent/Løsning 
(NB! Bruk unike navn)]],0),MATCH($D34,Alternativ2[#Headers],0))),"")</f>
        <v/>
      </c>
      <c r="W34" s="2" t="str">
        <f ca="1">IFERROR(IF(W$2&gt;Analyseperiode,"",INDEX(Alternativ2[#All],MATCH('Kontantstrøm alt. 2'!$C30,Alternativ2[[#All],[Komponent/Løsning 
(NB! Bruk unike navn)]],0),MATCH($D34,Alternativ2[#Headers],0))),"")</f>
        <v/>
      </c>
      <c r="X34" s="2" t="str">
        <f ca="1">IFERROR(IF(X$2&gt;Analyseperiode,"",INDEX(Alternativ2[#All],MATCH('Kontantstrøm alt. 2'!$C30,Alternativ2[[#All],[Komponent/Løsning 
(NB! Bruk unike navn)]],0),MATCH($D34,Alternativ2[#Headers],0))),"")</f>
        <v/>
      </c>
      <c r="Y34" s="2" t="str">
        <f ca="1">IFERROR(IF(Y$2&gt;Analyseperiode,"",INDEX(Alternativ2[#All],MATCH('Kontantstrøm alt. 2'!$C30,Alternativ2[[#All],[Komponent/Løsning 
(NB! Bruk unike navn)]],0),MATCH($D34,Alternativ2[#Headers],0))),"")</f>
        <v/>
      </c>
      <c r="Z34" s="2" t="str">
        <f ca="1">IFERROR(IF(Z$2&gt;Analyseperiode,"",INDEX(Alternativ2[#All],MATCH('Kontantstrøm alt. 2'!$C30,Alternativ2[[#All],[Komponent/Løsning 
(NB! Bruk unike navn)]],0),MATCH($D34,Alternativ2[#Headers],0))),"")</f>
        <v/>
      </c>
      <c r="AA34" s="2" t="str">
        <f ca="1">IFERROR(IF(AA$2&gt;Analyseperiode,"",INDEX(Alternativ2[#All],MATCH('Kontantstrøm alt. 2'!$C30,Alternativ2[[#All],[Komponent/Løsning 
(NB! Bruk unike navn)]],0),MATCH($D34,Alternativ2[#Headers],0))),"")</f>
        <v/>
      </c>
      <c r="AB34" s="2" t="str">
        <f ca="1">IFERROR(IF(AB$2&gt;Analyseperiode,"",INDEX(Alternativ2[#All],MATCH('Kontantstrøm alt. 2'!$C30,Alternativ2[[#All],[Komponent/Løsning 
(NB! Bruk unike navn)]],0),MATCH($D34,Alternativ2[#Headers],0))),"")</f>
        <v/>
      </c>
      <c r="AC34" s="2" t="str">
        <f ca="1">IFERROR(IF(AC$2&gt;Analyseperiode,"",INDEX(Alternativ2[#All],MATCH('Kontantstrøm alt. 2'!$C30,Alternativ2[[#All],[Komponent/Løsning 
(NB! Bruk unike navn)]],0),MATCH($D34,Alternativ2[#Headers],0))),"")</f>
        <v/>
      </c>
      <c r="AD34" s="2" t="str">
        <f ca="1">IFERROR(IF(AD$2&gt;Analyseperiode,"",INDEX(Alternativ2[#All],MATCH('Kontantstrøm alt. 2'!$C30,Alternativ2[[#All],[Komponent/Løsning 
(NB! Bruk unike navn)]],0),MATCH($D34,Alternativ2[#Headers],0))),"")</f>
        <v/>
      </c>
      <c r="AE34" s="2" t="str">
        <f ca="1">IFERROR(IF(AE$2&gt;Analyseperiode,"",INDEX(Alternativ2[#All],MATCH('Kontantstrøm alt. 2'!$C30,Alternativ2[[#All],[Komponent/Løsning 
(NB! Bruk unike navn)]],0),MATCH($D34,Alternativ2[#Headers],0))),"")</f>
        <v/>
      </c>
      <c r="AF34" s="2" t="str">
        <f ca="1">IFERROR(IF(AF$2&gt;Analyseperiode,"",INDEX(Alternativ2[#All],MATCH('Kontantstrøm alt. 2'!$C30,Alternativ2[[#All],[Komponent/Løsning 
(NB! Bruk unike navn)]],0),MATCH($D34,Alternativ2[#Headers],0))),"")</f>
        <v/>
      </c>
      <c r="AG34" s="2" t="str">
        <f ca="1">IFERROR(IF(AG$2&gt;Analyseperiode,"",INDEX(Alternativ2[#All],MATCH('Kontantstrøm alt. 2'!$C30,Alternativ2[[#All],[Komponent/Løsning 
(NB! Bruk unike navn)]],0),MATCH($D34,Alternativ2[#Headers],0))),"")</f>
        <v/>
      </c>
      <c r="AH34" s="2" t="str">
        <f ca="1">IFERROR(IF(AH$2&gt;Analyseperiode,"",INDEX(Alternativ2[#All],MATCH('Kontantstrøm alt. 2'!$C30,Alternativ2[[#All],[Komponent/Løsning 
(NB! Bruk unike navn)]],0),MATCH($D34,Alternativ2[#Headers],0))),"")</f>
        <v/>
      </c>
      <c r="AI34" s="2" t="str">
        <f ca="1">IFERROR(IF(AI$2&gt;Analyseperiode,"",INDEX(Alternativ2[#All],MATCH('Kontantstrøm alt. 2'!$C30,Alternativ2[[#All],[Komponent/Løsning 
(NB! Bruk unike navn)]],0),MATCH($D34,Alternativ2[#Headers],0))),"")</f>
        <v/>
      </c>
      <c r="AJ34" s="2" t="str">
        <f>IFERROR(IF(AJ$2&gt;Analyseperiode,"",INDEX(Alternativ2[#All],MATCH('Kontantstrøm alt. 2'!$C30,Alternativ2[[#All],[Komponent/Løsning 
(NB! Bruk unike navn)]],0),MATCH($D34,Alternativ2[#Headers],0))),"")</f>
        <v/>
      </c>
      <c r="AK34" s="2" t="str">
        <f>IFERROR(IF(AK$2&gt;Analyseperiode,"",INDEX(Alternativ2[#All],MATCH('Kontantstrøm alt. 2'!$C30,Alternativ2[[#All],[Komponent/Løsning 
(NB! Bruk unike navn)]],0),MATCH($D34,Alternativ2[#Headers],0))),"")</f>
        <v/>
      </c>
      <c r="AL34" s="2" t="str">
        <f>IFERROR(IF(AL$2&gt;Analyseperiode,"",INDEX(Alternativ2[#All],MATCH('Kontantstrøm alt. 2'!$C30,Alternativ2[[#All],[Komponent/Løsning 
(NB! Bruk unike navn)]],0),MATCH($D34,Alternativ2[#Headers],0))),"")</f>
        <v/>
      </c>
      <c r="AM34" s="2" t="str">
        <f>IFERROR(IF(AM$2&gt;Analyseperiode,"",INDEX(Alternativ2[#All],MATCH('Kontantstrøm alt. 2'!$C30,Alternativ2[[#All],[Komponent/Løsning 
(NB! Bruk unike navn)]],0),MATCH($D34,Alternativ2[#Headers],0))),"")</f>
        <v/>
      </c>
      <c r="AN34" s="2" t="str">
        <f>IFERROR(IF(AN$2&gt;Analyseperiode,"",INDEX(Alternativ2[#All],MATCH('Kontantstrøm alt. 2'!$C30,Alternativ2[[#All],[Komponent/Løsning 
(NB! Bruk unike navn)]],0),MATCH($D34,Alternativ2[#Headers],0))),"")</f>
        <v/>
      </c>
      <c r="AO34" s="2" t="str">
        <f>IFERROR(IF(AO$2&gt;Analyseperiode,"",INDEX(Alternativ2[#All],MATCH('Kontantstrøm alt. 2'!$C30,Alternativ2[[#All],[Komponent/Løsning 
(NB! Bruk unike navn)]],0),MATCH($D34,Alternativ2[#Headers],0))),"")</f>
        <v/>
      </c>
      <c r="AP34" s="2" t="str">
        <f>IFERROR(IF(AP$2&gt;Analyseperiode,"",INDEX(Alternativ2[#All],MATCH('Kontantstrøm alt. 2'!$C30,Alternativ2[[#All],[Komponent/Løsning 
(NB! Bruk unike navn)]],0),MATCH($D34,Alternativ2[#Headers],0))),"")</f>
        <v/>
      </c>
      <c r="AQ34" s="2" t="str">
        <f>IFERROR(IF(AQ$2&gt;Analyseperiode,"",INDEX(Alternativ2[#All],MATCH('Kontantstrøm alt. 2'!$C30,Alternativ2[[#All],[Komponent/Løsning 
(NB! Bruk unike navn)]],0),MATCH($D34,Alternativ2[#Headers],0))),"")</f>
        <v/>
      </c>
      <c r="AR34" s="2" t="str">
        <f>IFERROR(IF(AR$2&gt;Analyseperiode,"",INDEX(Alternativ2[#All],MATCH('Kontantstrøm alt. 2'!$C30,Alternativ2[[#All],[Komponent/Løsning 
(NB! Bruk unike navn)]],0),MATCH($D34,Alternativ2[#Headers],0))),"")</f>
        <v/>
      </c>
      <c r="AS34" s="2" t="str">
        <f>IFERROR(IF(AS$2&gt;Analyseperiode,"",INDEX(Alternativ2[#All],MATCH('Kontantstrøm alt. 2'!$C30,Alternativ2[[#All],[Komponent/Løsning 
(NB! Bruk unike navn)]],0),MATCH($D34,Alternativ2[#Headers],0))),"")</f>
        <v/>
      </c>
      <c r="AT34" s="2" t="str">
        <f>IFERROR(IF(AT$2&gt;Analyseperiode,"",INDEX(Alternativ2[#All],MATCH('Kontantstrøm alt. 2'!$C30,Alternativ2[[#All],[Komponent/Løsning 
(NB! Bruk unike navn)]],0),MATCH($D34,Alternativ2[#Headers],0))),"")</f>
        <v/>
      </c>
      <c r="AU34" s="2" t="str">
        <f>IFERROR(IF(AU$2&gt;Analyseperiode,"",INDEX(Alternativ2[#All],MATCH('Kontantstrøm alt. 2'!$C30,Alternativ2[[#All],[Komponent/Løsning 
(NB! Bruk unike navn)]],0),MATCH($D34,Alternativ2[#Headers],0))),"")</f>
        <v/>
      </c>
      <c r="AV34" s="2" t="str">
        <f>IFERROR(IF(AV$2&gt;Analyseperiode,"",INDEX(Alternativ2[#All],MATCH('Kontantstrøm alt. 2'!$C30,Alternativ2[[#All],[Komponent/Løsning 
(NB! Bruk unike navn)]],0),MATCH($D34,Alternativ2[#Headers],0))),"")</f>
        <v/>
      </c>
      <c r="AW34" s="2" t="str">
        <f>IFERROR(IF(AW$2&gt;Analyseperiode,"",INDEX(Alternativ2[#All],MATCH('Kontantstrøm alt. 2'!$C30,Alternativ2[[#All],[Komponent/Løsning 
(NB! Bruk unike navn)]],0),MATCH($D34,Alternativ2[#Headers],0))),"")</f>
        <v/>
      </c>
      <c r="AX34" s="2" t="str">
        <f>IFERROR(IF(AX$2&gt;Analyseperiode,"",INDEX(Alternativ2[#All],MATCH('Kontantstrøm alt. 2'!$C30,Alternativ2[[#All],[Komponent/Løsning 
(NB! Bruk unike navn)]],0),MATCH($D34,Alternativ2[#Headers],0))),"")</f>
        <v/>
      </c>
      <c r="AY34" s="2" t="str">
        <f>IFERROR(IF(AY$2&gt;Analyseperiode,"",INDEX(Alternativ2[#All],MATCH('Kontantstrøm alt. 2'!$C30,Alternativ2[[#All],[Komponent/Løsning 
(NB! Bruk unike navn)]],0),MATCH($D34,Alternativ2[#Headers],0))),"")</f>
        <v/>
      </c>
      <c r="AZ34" s="2" t="str">
        <f>IFERROR(IF(AZ$2&gt;Analyseperiode,"",INDEX(Alternativ2[#All],MATCH('Kontantstrøm alt. 2'!$C30,Alternativ2[[#All],[Komponent/Løsning 
(NB! Bruk unike navn)]],0),MATCH($D34,Alternativ2[#Headers],0))),"")</f>
        <v/>
      </c>
      <c r="BA34" s="2" t="str">
        <f>IFERROR(IF(BA$2&gt;Analyseperiode,"",INDEX(Alternativ2[#All],MATCH('Kontantstrøm alt. 2'!$C30,Alternativ2[[#All],[Komponent/Løsning 
(NB! Bruk unike navn)]],0),MATCH($D34,Alternativ2[#Headers],0))),"")</f>
        <v/>
      </c>
      <c r="BB34" s="2" t="str">
        <f>IFERROR(IF(BB$2&gt;Analyseperiode,"",INDEX(Alternativ2[#All],MATCH('Kontantstrøm alt. 2'!$C30,Alternativ2[[#All],[Komponent/Løsning 
(NB! Bruk unike navn)]],0),MATCH($D34,Alternativ2[#Headers],0))),"")</f>
        <v/>
      </c>
      <c r="BC34" s="2" t="str">
        <f>IFERROR(IF(BC$2&gt;Analyseperiode,"",INDEX(Alternativ2[#All],MATCH('Kontantstrøm alt. 2'!$C30,Alternativ2[[#All],[Komponent/Løsning 
(NB! Bruk unike navn)]],0),MATCH($D34,Alternativ2[#Headers],0))),"")</f>
        <v/>
      </c>
      <c r="BD34" s="2" t="str">
        <f>IFERROR(IF(BD$2&gt;Analyseperiode,"",INDEX(Alternativ2[#All],MATCH('Kontantstrøm alt. 2'!$C30,Alternativ2[[#All],[Komponent/Løsning 
(NB! Bruk unike navn)]],0),MATCH($D34,Alternativ2[#Headers],0))),"")</f>
        <v/>
      </c>
      <c r="BE34" s="2" t="str">
        <f>IFERROR(IF(BE$2&gt;Analyseperiode,"",INDEX(Alternativ2[#All],MATCH('Kontantstrøm alt. 2'!$C30,Alternativ2[[#All],[Komponent/Løsning 
(NB! Bruk unike navn)]],0),MATCH($D34,Alternativ2[#Headers],0))),"")</f>
        <v/>
      </c>
      <c r="BF34" s="2" t="str">
        <f>IFERROR(IF(BF$2&gt;Analyseperiode,"",INDEX(Alternativ2[#All],MATCH('Kontantstrøm alt. 2'!$C30,Alternativ2[[#All],[Komponent/Løsning 
(NB! Bruk unike navn)]],0),MATCH($D34,Alternativ2[#Headers],0))),"")</f>
        <v/>
      </c>
      <c r="BG34" s="2" t="str">
        <f>IFERROR(IF(BG$2&gt;Analyseperiode,"",INDEX(Alternativ2[#All],MATCH('Kontantstrøm alt. 2'!$C30,Alternativ2[[#All],[Komponent/Løsning 
(NB! Bruk unike navn)]],0),MATCH($D34,Alternativ2[#Headers],0))),"")</f>
        <v/>
      </c>
      <c r="BH34" s="2" t="str">
        <f>IFERROR(IF(BH$2&gt;Analyseperiode,"",INDEX(Alternativ2[#All],MATCH('Kontantstrøm alt. 2'!$C30,Alternativ2[[#All],[Komponent/Løsning 
(NB! Bruk unike navn)]],0),MATCH($D34,Alternativ2[#Headers],0))),"")</f>
        <v/>
      </c>
      <c r="BI34" s="2" t="str">
        <f>IFERROR(IF(BI$2&gt;Analyseperiode,"",INDEX(Alternativ2[#All],MATCH('Kontantstrøm alt. 2'!$C30,Alternativ2[[#All],[Komponent/Løsning 
(NB! Bruk unike navn)]],0),MATCH($D34,Alternativ2[#Headers],0))),"")</f>
        <v/>
      </c>
      <c r="BJ34" s="2" t="str">
        <f>IFERROR(IF(BJ$2&gt;Analyseperiode,"",INDEX(Alternativ2[#All],MATCH('Kontantstrøm alt. 2'!$C30,Alternativ2[[#All],[Komponent/Løsning 
(NB! Bruk unike navn)]],0),MATCH($D34,Alternativ2[#Headers],0))),"")</f>
        <v/>
      </c>
      <c r="BK34" s="2" t="str">
        <f>IFERROR(IF(BK$2&gt;Analyseperiode,"",INDEX(Alternativ2[#All],MATCH('Kontantstrøm alt. 2'!$C30,Alternativ2[[#All],[Komponent/Løsning 
(NB! Bruk unike navn)]],0),MATCH($D34,Alternativ2[#Headers],0))),"")</f>
        <v/>
      </c>
      <c r="BL34" s="2" t="str">
        <f>IFERROR(IF(BL$2&gt;Analyseperiode,"",INDEX(Alternativ2[#All],MATCH('Kontantstrøm alt. 2'!$C30,Alternativ2[[#All],[Komponent/Løsning 
(NB! Bruk unike navn)]],0),MATCH($D34,Alternativ2[#Headers],0))),"")</f>
        <v/>
      </c>
      <c r="BM34" s="2" t="str">
        <f>IFERROR(IF(BM$2&gt;Analyseperiode,"",INDEX(Alternativ2[#All],MATCH('Kontantstrøm alt. 2'!$C30,Alternativ2[[#All],[Komponent/Løsning 
(NB! Bruk unike navn)]],0),MATCH($D34,Alternativ2[#Headers],0))),"")</f>
        <v/>
      </c>
    </row>
    <row r="35" spans="1:65" x14ac:dyDescent="0.2">
      <c r="B35" s="9">
        <f ca="1">IFERROR(NPV(Kalkrente,OFFSET('Kontantstrøm alt. 2'!$F35,0,0,1,Analyseperiode)),0)</f>
        <v>0</v>
      </c>
      <c r="C35" s="4"/>
      <c r="D35" t="str">
        <f>Alternativ2[[#Headers],[5.2 Vann og avløp 
(Årlig kostnad)]]</f>
        <v>5.2 Vann og avløp 
(Årlig kostnad)</v>
      </c>
      <c r="E35" s="2"/>
      <c r="F35" s="2" t="str">
        <f ca="1">IFERROR(IF(F$2&gt;Analyseperiode,"",INDEX(Alternativ2[#All],MATCH('Kontantstrøm alt. 2'!$C30,Alternativ2[[#All],[Komponent/Løsning 
(NB! Bruk unike navn)]],0),MATCH($D35,Alternativ2[#Headers],0))),"")</f>
        <v/>
      </c>
      <c r="G35" s="2" t="str">
        <f ca="1">IFERROR(IF(G$2&gt;Analyseperiode,"",INDEX(Alternativ2[#All],MATCH('Kontantstrøm alt. 2'!$C30,Alternativ2[[#All],[Komponent/Løsning 
(NB! Bruk unike navn)]],0),MATCH($D35,Alternativ2[#Headers],0))),"")</f>
        <v/>
      </c>
      <c r="H35" s="2" t="str">
        <f ca="1">IFERROR(IF(H$2&gt;Analyseperiode,"",INDEX(Alternativ2[#All],MATCH('Kontantstrøm alt. 2'!$C30,Alternativ2[[#All],[Komponent/Løsning 
(NB! Bruk unike navn)]],0),MATCH($D35,Alternativ2[#Headers],0))),"")</f>
        <v/>
      </c>
      <c r="I35" s="2" t="str">
        <f ca="1">IFERROR(IF(I$2&gt;Analyseperiode,"",INDEX(Alternativ2[#All],MATCH('Kontantstrøm alt. 2'!$C30,Alternativ2[[#All],[Komponent/Løsning 
(NB! Bruk unike navn)]],0),MATCH($D35,Alternativ2[#Headers],0))),"")</f>
        <v/>
      </c>
      <c r="J35" s="2" t="str">
        <f ca="1">IFERROR(IF(J$2&gt;Analyseperiode,"",INDEX(Alternativ2[#All],MATCH('Kontantstrøm alt. 2'!$C30,Alternativ2[[#All],[Komponent/Løsning 
(NB! Bruk unike navn)]],0),MATCH($D35,Alternativ2[#Headers],0))),"")</f>
        <v/>
      </c>
      <c r="K35" s="2" t="str">
        <f ca="1">IFERROR(IF(K$2&gt;Analyseperiode,"",INDEX(Alternativ2[#All],MATCH('Kontantstrøm alt. 2'!$C30,Alternativ2[[#All],[Komponent/Løsning 
(NB! Bruk unike navn)]],0),MATCH($D35,Alternativ2[#Headers],0))),"")</f>
        <v/>
      </c>
      <c r="L35" s="2" t="str">
        <f ca="1">IFERROR(IF(L$2&gt;Analyseperiode,"",INDEX(Alternativ2[#All],MATCH('Kontantstrøm alt. 2'!$C30,Alternativ2[[#All],[Komponent/Løsning 
(NB! Bruk unike navn)]],0),MATCH($D35,Alternativ2[#Headers],0))),"")</f>
        <v/>
      </c>
      <c r="M35" s="2" t="str">
        <f ca="1">IFERROR(IF(M$2&gt;Analyseperiode,"",INDEX(Alternativ2[#All],MATCH('Kontantstrøm alt. 2'!$C30,Alternativ2[[#All],[Komponent/Løsning 
(NB! Bruk unike navn)]],0),MATCH($D35,Alternativ2[#Headers],0))),"")</f>
        <v/>
      </c>
      <c r="N35" s="2" t="str">
        <f ca="1">IFERROR(IF(N$2&gt;Analyseperiode,"",INDEX(Alternativ2[#All],MATCH('Kontantstrøm alt. 2'!$C30,Alternativ2[[#All],[Komponent/Løsning 
(NB! Bruk unike navn)]],0),MATCH($D35,Alternativ2[#Headers],0))),"")</f>
        <v/>
      </c>
      <c r="O35" s="2" t="str">
        <f ca="1">IFERROR(IF(O$2&gt;Analyseperiode,"",INDEX(Alternativ2[#All],MATCH('Kontantstrøm alt. 2'!$C30,Alternativ2[[#All],[Komponent/Løsning 
(NB! Bruk unike navn)]],0),MATCH($D35,Alternativ2[#Headers],0))),"")</f>
        <v/>
      </c>
      <c r="P35" s="2" t="str">
        <f ca="1">IFERROR(IF(P$2&gt;Analyseperiode,"",INDEX(Alternativ2[#All],MATCH('Kontantstrøm alt. 2'!$C30,Alternativ2[[#All],[Komponent/Løsning 
(NB! Bruk unike navn)]],0),MATCH($D35,Alternativ2[#Headers],0))),"")</f>
        <v/>
      </c>
      <c r="Q35" s="2" t="str">
        <f ca="1">IFERROR(IF(Q$2&gt;Analyseperiode,"",INDEX(Alternativ2[#All],MATCH('Kontantstrøm alt. 2'!$C30,Alternativ2[[#All],[Komponent/Løsning 
(NB! Bruk unike navn)]],0),MATCH($D35,Alternativ2[#Headers],0))),"")</f>
        <v/>
      </c>
      <c r="R35" s="2" t="str">
        <f ca="1">IFERROR(IF(R$2&gt;Analyseperiode,"",INDEX(Alternativ2[#All],MATCH('Kontantstrøm alt. 2'!$C30,Alternativ2[[#All],[Komponent/Løsning 
(NB! Bruk unike navn)]],0),MATCH($D35,Alternativ2[#Headers],0))),"")</f>
        <v/>
      </c>
      <c r="S35" s="2" t="str">
        <f ca="1">IFERROR(IF(S$2&gt;Analyseperiode,"",INDEX(Alternativ2[#All],MATCH('Kontantstrøm alt. 2'!$C30,Alternativ2[[#All],[Komponent/Løsning 
(NB! Bruk unike navn)]],0),MATCH($D35,Alternativ2[#Headers],0))),"")</f>
        <v/>
      </c>
      <c r="T35" s="2" t="str">
        <f ca="1">IFERROR(IF(T$2&gt;Analyseperiode,"",INDEX(Alternativ2[#All],MATCH('Kontantstrøm alt. 2'!$C30,Alternativ2[[#All],[Komponent/Løsning 
(NB! Bruk unike navn)]],0),MATCH($D35,Alternativ2[#Headers],0))),"")</f>
        <v/>
      </c>
      <c r="U35" s="2" t="str">
        <f ca="1">IFERROR(IF(U$2&gt;Analyseperiode,"",INDEX(Alternativ2[#All],MATCH('Kontantstrøm alt. 2'!$C30,Alternativ2[[#All],[Komponent/Løsning 
(NB! Bruk unike navn)]],0),MATCH($D35,Alternativ2[#Headers],0))),"")</f>
        <v/>
      </c>
      <c r="V35" s="2" t="str">
        <f ca="1">IFERROR(IF(V$2&gt;Analyseperiode,"",INDEX(Alternativ2[#All],MATCH('Kontantstrøm alt. 2'!$C30,Alternativ2[[#All],[Komponent/Løsning 
(NB! Bruk unike navn)]],0),MATCH($D35,Alternativ2[#Headers],0))),"")</f>
        <v/>
      </c>
      <c r="W35" s="2" t="str">
        <f ca="1">IFERROR(IF(W$2&gt;Analyseperiode,"",INDEX(Alternativ2[#All],MATCH('Kontantstrøm alt. 2'!$C30,Alternativ2[[#All],[Komponent/Løsning 
(NB! Bruk unike navn)]],0),MATCH($D35,Alternativ2[#Headers],0))),"")</f>
        <v/>
      </c>
      <c r="X35" s="2" t="str">
        <f ca="1">IFERROR(IF(X$2&gt;Analyseperiode,"",INDEX(Alternativ2[#All],MATCH('Kontantstrøm alt. 2'!$C30,Alternativ2[[#All],[Komponent/Løsning 
(NB! Bruk unike navn)]],0),MATCH($D35,Alternativ2[#Headers],0))),"")</f>
        <v/>
      </c>
      <c r="Y35" s="2" t="str">
        <f ca="1">IFERROR(IF(Y$2&gt;Analyseperiode,"",INDEX(Alternativ2[#All],MATCH('Kontantstrøm alt. 2'!$C30,Alternativ2[[#All],[Komponent/Løsning 
(NB! Bruk unike navn)]],0),MATCH($D35,Alternativ2[#Headers],0))),"")</f>
        <v/>
      </c>
      <c r="Z35" s="2" t="str">
        <f ca="1">IFERROR(IF(Z$2&gt;Analyseperiode,"",INDEX(Alternativ2[#All],MATCH('Kontantstrøm alt. 2'!$C30,Alternativ2[[#All],[Komponent/Løsning 
(NB! Bruk unike navn)]],0),MATCH($D35,Alternativ2[#Headers],0))),"")</f>
        <v/>
      </c>
      <c r="AA35" s="2" t="str">
        <f ca="1">IFERROR(IF(AA$2&gt;Analyseperiode,"",INDEX(Alternativ2[#All],MATCH('Kontantstrøm alt. 2'!$C30,Alternativ2[[#All],[Komponent/Løsning 
(NB! Bruk unike navn)]],0),MATCH($D35,Alternativ2[#Headers],0))),"")</f>
        <v/>
      </c>
      <c r="AB35" s="2" t="str">
        <f ca="1">IFERROR(IF(AB$2&gt;Analyseperiode,"",INDEX(Alternativ2[#All],MATCH('Kontantstrøm alt. 2'!$C30,Alternativ2[[#All],[Komponent/Løsning 
(NB! Bruk unike navn)]],0),MATCH($D35,Alternativ2[#Headers],0))),"")</f>
        <v/>
      </c>
      <c r="AC35" s="2" t="str">
        <f ca="1">IFERROR(IF(AC$2&gt;Analyseperiode,"",INDEX(Alternativ2[#All],MATCH('Kontantstrøm alt. 2'!$C30,Alternativ2[[#All],[Komponent/Løsning 
(NB! Bruk unike navn)]],0),MATCH($D35,Alternativ2[#Headers],0))),"")</f>
        <v/>
      </c>
      <c r="AD35" s="2" t="str">
        <f ca="1">IFERROR(IF(AD$2&gt;Analyseperiode,"",INDEX(Alternativ2[#All],MATCH('Kontantstrøm alt. 2'!$C30,Alternativ2[[#All],[Komponent/Løsning 
(NB! Bruk unike navn)]],0),MATCH($D35,Alternativ2[#Headers],0))),"")</f>
        <v/>
      </c>
      <c r="AE35" s="2" t="str">
        <f ca="1">IFERROR(IF(AE$2&gt;Analyseperiode,"",INDEX(Alternativ2[#All],MATCH('Kontantstrøm alt. 2'!$C30,Alternativ2[[#All],[Komponent/Løsning 
(NB! Bruk unike navn)]],0),MATCH($D35,Alternativ2[#Headers],0))),"")</f>
        <v/>
      </c>
      <c r="AF35" s="2" t="str">
        <f ca="1">IFERROR(IF(AF$2&gt;Analyseperiode,"",INDEX(Alternativ2[#All],MATCH('Kontantstrøm alt. 2'!$C30,Alternativ2[[#All],[Komponent/Løsning 
(NB! Bruk unike navn)]],0),MATCH($D35,Alternativ2[#Headers],0))),"")</f>
        <v/>
      </c>
      <c r="AG35" s="2" t="str">
        <f ca="1">IFERROR(IF(AG$2&gt;Analyseperiode,"",INDEX(Alternativ2[#All],MATCH('Kontantstrøm alt. 2'!$C30,Alternativ2[[#All],[Komponent/Løsning 
(NB! Bruk unike navn)]],0),MATCH($D35,Alternativ2[#Headers],0))),"")</f>
        <v/>
      </c>
      <c r="AH35" s="2" t="str">
        <f ca="1">IFERROR(IF(AH$2&gt;Analyseperiode,"",INDEX(Alternativ2[#All],MATCH('Kontantstrøm alt. 2'!$C30,Alternativ2[[#All],[Komponent/Løsning 
(NB! Bruk unike navn)]],0),MATCH($D35,Alternativ2[#Headers],0))),"")</f>
        <v/>
      </c>
      <c r="AI35" s="2" t="str">
        <f ca="1">IFERROR(IF(AI$2&gt;Analyseperiode,"",INDEX(Alternativ2[#All],MATCH('Kontantstrøm alt. 2'!$C30,Alternativ2[[#All],[Komponent/Løsning 
(NB! Bruk unike navn)]],0),MATCH($D35,Alternativ2[#Headers],0))),"")</f>
        <v/>
      </c>
      <c r="AJ35" s="2" t="str">
        <f>IFERROR(IF(AJ$2&gt;Analyseperiode,"",INDEX(Alternativ2[#All],MATCH('Kontantstrøm alt. 2'!$C30,Alternativ2[[#All],[Komponent/Løsning 
(NB! Bruk unike navn)]],0),MATCH($D35,Alternativ2[#Headers],0))),"")</f>
        <v/>
      </c>
      <c r="AK35" s="2" t="str">
        <f>IFERROR(IF(AK$2&gt;Analyseperiode,"",INDEX(Alternativ2[#All],MATCH('Kontantstrøm alt. 2'!$C30,Alternativ2[[#All],[Komponent/Løsning 
(NB! Bruk unike navn)]],0),MATCH($D35,Alternativ2[#Headers],0))),"")</f>
        <v/>
      </c>
      <c r="AL35" s="2" t="str">
        <f>IFERROR(IF(AL$2&gt;Analyseperiode,"",INDEX(Alternativ2[#All],MATCH('Kontantstrøm alt. 2'!$C30,Alternativ2[[#All],[Komponent/Løsning 
(NB! Bruk unike navn)]],0),MATCH($D35,Alternativ2[#Headers],0))),"")</f>
        <v/>
      </c>
      <c r="AM35" s="2" t="str">
        <f>IFERROR(IF(AM$2&gt;Analyseperiode,"",INDEX(Alternativ2[#All],MATCH('Kontantstrøm alt. 2'!$C30,Alternativ2[[#All],[Komponent/Løsning 
(NB! Bruk unike navn)]],0),MATCH($D35,Alternativ2[#Headers],0))),"")</f>
        <v/>
      </c>
      <c r="AN35" s="2" t="str">
        <f>IFERROR(IF(AN$2&gt;Analyseperiode,"",INDEX(Alternativ2[#All],MATCH('Kontantstrøm alt. 2'!$C30,Alternativ2[[#All],[Komponent/Løsning 
(NB! Bruk unike navn)]],0),MATCH($D35,Alternativ2[#Headers],0))),"")</f>
        <v/>
      </c>
      <c r="AO35" s="2" t="str">
        <f>IFERROR(IF(AO$2&gt;Analyseperiode,"",INDEX(Alternativ2[#All],MATCH('Kontantstrøm alt. 2'!$C30,Alternativ2[[#All],[Komponent/Løsning 
(NB! Bruk unike navn)]],0),MATCH($D35,Alternativ2[#Headers],0))),"")</f>
        <v/>
      </c>
      <c r="AP35" s="2" t="str">
        <f>IFERROR(IF(AP$2&gt;Analyseperiode,"",INDEX(Alternativ2[#All],MATCH('Kontantstrøm alt. 2'!$C30,Alternativ2[[#All],[Komponent/Løsning 
(NB! Bruk unike navn)]],0),MATCH($D35,Alternativ2[#Headers],0))),"")</f>
        <v/>
      </c>
      <c r="AQ35" s="2" t="str">
        <f>IFERROR(IF(AQ$2&gt;Analyseperiode,"",INDEX(Alternativ2[#All],MATCH('Kontantstrøm alt. 2'!$C30,Alternativ2[[#All],[Komponent/Løsning 
(NB! Bruk unike navn)]],0),MATCH($D35,Alternativ2[#Headers],0))),"")</f>
        <v/>
      </c>
      <c r="AR35" s="2" t="str">
        <f>IFERROR(IF(AR$2&gt;Analyseperiode,"",INDEX(Alternativ2[#All],MATCH('Kontantstrøm alt. 2'!$C30,Alternativ2[[#All],[Komponent/Løsning 
(NB! Bruk unike navn)]],0),MATCH($D35,Alternativ2[#Headers],0))),"")</f>
        <v/>
      </c>
      <c r="AS35" s="2" t="str">
        <f>IFERROR(IF(AS$2&gt;Analyseperiode,"",INDEX(Alternativ2[#All],MATCH('Kontantstrøm alt. 2'!$C30,Alternativ2[[#All],[Komponent/Løsning 
(NB! Bruk unike navn)]],0),MATCH($D35,Alternativ2[#Headers],0))),"")</f>
        <v/>
      </c>
      <c r="AT35" s="2" t="str">
        <f>IFERROR(IF(AT$2&gt;Analyseperiode,"",INDEX(Alternativ2[#All],MATCH('Kontantstrøm alt. 2'!$C30,Alternativ2[[#All],[Komponent/Løsning 
(NB! Bruk unike navn)]],0),MATCH($D35,Alternativ2[#Headers],0))),"")</f>
        <v/>
      </c>
      <c r="AU35" s="2" t="str">
        <f>IFERROR(IF(AU$2&gt;Analyseperiode,"",INDEX(Alternativ2[#All],MATCH('Kontantstrøm alt. 2'!$C30,Alternativ2[[#All],[Komponent/Løsning 
(NB! Bruk unike navn)]],0),MATCH($D35,Alternativ2[#Headers],0))),"")</f>
        <v/>
      </c>
      <c r="AV35" s="2" t="str">
        <f>IFERROR(IF(AV$2&gt;Analyseperiode,"",INDEX(Alternativ2[#All],MATCH('Kontantstrøm alt. 2'!$C30,Alternativ2[[#All],[Komponent/Løsning 
(NB! Bruk unike navn)]],0),MATCH($D35,Alternativ2[#Headers],0))),"")</f>
        <v/>
      </c>
      <c r="AW35" s="2" t="str">
        <f>IFERROR(IF(AW$2&gt;Analyseperiode,"",INDEX(Alternativ2[#All],MATCH('Kontantstrøm alt. 2'!$C30,Alternativ2[[#All],[Komponent/Løsning 
(NB! Bruk unike navn)]],0),MATCH($D35,Alternativ2[#Headers],0))),"")</f>
        <v/>
      </c>
      <c r="AX35" s="2" t="str">
        <f>IFERROR(IF(AX$2&gt;Analyseperiode,"",INDEX(Alternativ2[#All],MATCH('Kontantstrøm alt. 2'!$C30,Alternativ2[[#All],[Komponent/Løsning 
(NB! Bruk unike navn)]],0),MATCH($D35,Alternativ2[#Headers],0))),"")</f>
        <v/>
      </c>
      <c r="AY35" s="2" t="str">
        <f>IFERROR(IF(AY$2&gt;Analyseperiode,"",INDEX(Alternativ2[#All],MATCH('Kontantstrøm alt. 2'!$C30,Alternativ2[[#All],[Komponent/Løsning 
(NB! Bruk unike navn)]],0),MATCH($D35,Alternativ2[#Headers],0))),"")</f>
        <v/>
      </c>
      <c r="AZ35" s="2" t="str">
        <f>IFERROR(IF(AZ$2&gt;Analyseperiode,"",INDEX(Alternativ2[#All],MATCH('Kontantstrøm alt. 2'!$C30,Alternativ2[[#All],[Komponent/Løsning 
(NB! Bruk unike navn)]],0),MATCH($D35,Alternativ2[#Headers],0))),"")</f>
        <v/>
      </c>
      <c r="BA35" s="2" t="str">
        <f>IFERROR(IF(BA$2&gt;Analyseperiode,"",INDEX(Alternativ2[#All],MATCH('Kontantstrøm alt. 2'!$C30,Alternativ2[[#All],[Komponent/Løsning 
(NB! Bruk unike navn)]],0),MATCH($D35,Alternativ2[#Headers],0))),"")</f>
        <v/>
      </c>
      <c r="BB35" s="2" t="str">
        <f>IFERROR(IF(BB$2&gt;Analyseperiode,"",INDEX(Alternativ2[#All],MATCH('Kontantstrøm alt. 2'!$C30,Alternativ2[[#All],[Komponent/Løsning 
(NB! Bruk unike navn)]],0),MATCH($D35,Alternativ2[#Headers],0))),"")</f>
        <v/>
      </c>
      <c r="BC35" s="2" t="str">
        <f>IFERROR(IF(BC$2&gt;Analyseperiode,"",INDEX(Alternativ2[#All],MATCH('Kontantstrøm alt. 2'!$C30,Alternativ2[[#All],[Komponent/Løsning 
(NB! Bruk unike navn)]],0),MATCH($D35,Alternativ2[#Headers],0))),"")</f>
        <v/>
      </c>
      <c r="BD35" s="2" t="str">
        <f>IFERROR(IF(BD$2&gt;Analyseperiode,"",INDEX(Alternativ2[#All],MATCH('Kontantstrøm alt. 2'!$C30,Alternativ2[[#All],[Komponent/Løsning 
(NB! Bruk unike navn)]],0),MATCH($D35,Alternativ2[#Headers],0))),"")</f>
        <v/>
      </c>
      <c r="BE35" s="2" t="str">
        <f>IFERROR(IF(BE$2&gt;Analyseperiode,"",INDEX(Alternativ2[#All],MATCH('Kontantstrøm alt. 2'!$C30,Alternativ2[[#All],[Komponent/Løsning 
(NB! Bruk unike navn)]],0),MATCH($D35,Alternativ2[#Headers],0))),"")</f>
        <v/>
      </c>
      <c r="BF35" s="2" t="str">
        <f>IFERROR(IF(BF$2&gt;Analyseperiode,"",INDEX(Alternativ2[#All],MATCH('Kontantstrøm alt. 2'!$C30,Alternativ2[[#All],[Komponent/Løsning 
(NB! Bruk unike navn)]],0),MATCH($D35,Alternativ2[#Headers],0))),"")</f>
        <v/>
      </c>
      <c r="BG35" s="2" t="str">
        <f>IFERROR(IF(BG$2&gt;Analyseperiode,"",INDEX(Alternativ2[#All],MATCH('Kontantstrøm alt. 2'!$C30,Alternativ2[[#All],[Komponent/Løsning 
(NB! Bruk unike navn)]],0),MATCH($D35,Alternativ2[#Headers],0))),"")</f>
        <v/>
      </c>
      <c r="BH35" s="2" t="str">
        <f>IFERROR(IF(BH$2&gt;Analyseperiode,"",INDEX(Alternativ2[#All],MATCH('Kontantstrøm alt. 2'!$C30,Alternativ2[[#All],[Komponent/Løsning 
(NB! Bruk unike navn)]],0),MATCH($D35,Alternativ2[#Headers],0))),"")</f>
        <v/>
      </c>
      <c r="BI35" s="2" t="str">
        <f>IFERROR(IF(BI$2&gt;Analyseperiode,"",INDEX(Alternativ2[#All],MATCH('Kontantstrøm alt. 2'!$C30,Alternativ2[[#All],[Komponent/Løsning 
(NB! Bruk unike navn)]],0),MATCH($D35,Alternativ2[#Headers],0))),"")</f>
        <v/>
      </c>
      <c r="BJ35" s="2" t="str">
        <f>IFERROR(IF(BJ$2&gt;Analyseperiode,"",INDEX(Alternativ2[#All],MATCH('Kontantstrøm alt. 2'!$C30,Alternativ2[[#All],[Komponent/Løsning 
(NB! Bruk unike navn)]],0),MATCH($D35,Alternativ2[#Headers],0))),"")</f>
        <v/>
      </c>
      <c r="BK35" s="2" t="str">
        <f>IFERROR(IF(BK$2&gt;Analyseperiode,"",INDEX(Alternativ2[#All],MATCH('Kontantstrøm alt. 2'!$C30,Alternativ2[[#All],[Komponent/Løsning 
(NB! Bruk unike navn)]],0),MATCH($D35,Alternativ2[#Headers],0))),"")</f>
        <v/>
      </c>
      <c r="BL35" s="2" t="str">
        <f>IFERROR(IF(BL$2&gt;Analyseperiode,"",INDEX(Alternativ2[#All],MATCH('Kontantstrøm alt. 2'!$C30,Alternativ2[[#All],[Komponent/Løsning 
(NB! Bruk unike navn)]],0),MATCH($D35,Alternativ2[#Headers],0))),"")</f>
        <v/>
      </c>
      <c r="BM35" s="2" t="str">
        <f>IFERROR(IF(BM$2&gt;Analyseperiode,"",INDEX(Alternativ2[#All],MATCH('Kontantstrøm alt. 2'!$C30,Alternativ2[[#All],[Komponent/Løsning 
(NB! Bruk unike navn)]],0),MATCH($D35,Alternativ2[#Headers],0))),"")</f>
        <v/>
      </c>
    </row>
    <row r="36" spans="1:65" x14ac:dyDescent="0.2">
      <c r="B36" s="9">
        <f ca="1">IFERROR(NPV(Kalkrente,OFFSET('Kontantstrøm alt. 2'!$F36,0,0,1,Analyseperiode)),0)</f>
        <v>0</v>
      </c>
      <c r="C36" s="4"/>
      <c r="D36" t="str">
        <f>Alternativ2[[#Headers],[6. Renholdskostnader]]</f>
        <v>6. Renholdskostnader</v>
      </c>
      <c r="E36" s="2"/>
      <c r="F36" s="2" t="str">
        <f ca="1">IFERROR(IF(F$2&gt;Analyseperiode,"",IF(MOD(F$2,ROUND(INDEX(Alternativ2[#All],MATCH('Kontantstrøm alt. 2'!$C30,Alternativ2[[#All],[Komponent/Løsning 
(NB! Bruk unike navn)]],0),MATCH($D36,Alternativ2[#Headers],0)+1),0))=0,INDEX(Alternativ2[#All],MATCH('Kontantstrøm alt. 2'!$C30,Alternativ2[[#All],[Komponent/Løsning 
(NB! Bruk unike navn)]],0),MATCH($D36,Alternativ2[#Headers],0)),0)),"")</f>
        <v/>
      </c>
      <c r="G36" s="2" t="str">
        <f ca="1">IFERROR(IF(G$2&gt;Analyseperiode,"",IF(MOD(G$2,ROUND(INDEX(Alternativ2[#All],MATCH('Kontantstrøm alt. 2'!$C30,Alternativ2[[#All],[Komponent/Løsning 
(NB! Bruk unike navn)]],0),MATCH($D36,Alternativ2[#Headers],0)+1),0))=0,INDEX(Alternativ2[#All],MATCH('Kontantstrøm alt. 2'!$C30,Alternativ2[[#All],[Komponent/Løsning 
(NB! Bruk unike navn)]],0),MATCH($D36,Alternativ2[#Headers],0)),0)),"")</f>
        <v/>
      </c>
      <c r="H36" s="2" t="str">
        <f ca="1">IFERROR(IF(H$2&gt;Analyseperiode,"",IF(MOD(H$2,ROUND(INDEX(Alternativ2[#All],MATCH('Kontantstrøm alt. 2'!$C30,Alternativ2[[#All],[Komponent/Løsning 
(NB! Bruk unike navn)]],0),MATCH($D36,Alternativ2[#Headers],0)+1),0))=0,INDEX(Alternativ2[#All],MATCH('Kontantstrøm alt. 2'!$C30,Alternativ2[[#All],[Komponent/Løsning 
(NB! Bruk unike navn)]],0),MATCH($D36,Alternativ2[#Headers],0)),0)),"")</f>
        <v/>
      </c>
      <c r="I36" s="2" t="str">
        <f ca="1">IFERROR(IF(I$2&gt;Analyseperiode,"",IF(MOD(I$2,ROUND(INDEX(Alternativ2[#All],MATCH('Kontantstrøm alt. 2'!$C30,Alternativ2[[#All],[Komponent/Løsning 
(NB! Bruk unike navn)]],0),MATCH($D36,Alternativ2[#Headers],0)+1),0))=0,INDEX(Alternativ2[#All],MATCH('Kontantstrøm alt. 2'!$C30,Alternativ2[[#All],[Komponent/Løsning 
(NB! Bruk unike navn)]],0),MATCH($D36,Alternativ2[#Headers],0)),0)),"")</f>
        <v/>
      </c>
      <c r="J36" s="2" t="str">
        <f ca="1">IFERROR(IF(J$2&gt;Analyseperiode,"",IF(MOD(J$2,ROUND(INDEX(Alternativ2[#All],MATCH('Kontantstrøm alt. 2'!$C30,Alternativ2[[#All],[Komponent/Løsning 
(NB! Bruk unike navn)]],0),MATCH($D36,Alternativ2[#Headers],0)+1),0))=0,INDEX(Alternativ2[#All],MATCH('Kontantstrøm alt. 2'!$C30,Alternativ2[[#All],[Komponent/Løsning 
(NB! Bruk unike navn)]],0),MATCH($D36,Alternativ2[#Headers],0)),0)),"")</f>
        <v/>
      </c>
      <c r="K36" s="2" t="str">
        <f ca="1">IFERROR(IF(K$2&gt;Analyseperiode,"",IF(MOD(K$2,ROUND(INDEX(Alternativ2[#All],MATCH('Kontantstrøm alt. 2'!$C30,Alternativ2[[#All],[Komponent/Løsning 
(NB! Bruk unike navn)]],0),MATCH($D36,Alternativ2[#Headers],0)+1),0))=0,INDEX(Alternativ2[#All],MATCH('Kontantstrøm alt. 2'!$C30,Alternativ2[[#All],[Komponent/Løsning 
(NB! Bruk unike navn)]],0),MATCH($D36,Alternativ2[#Headers],0)),0)),"")</f>
        <v/>
      </c>
      <c r="L36" s="2" t="str">
        <f ca="1">IFERROR(IF(L$2&gt;Analyseperiode,"",IF(MOD(L$2,ROUND(INDEX(Alternativ2[#All],MATCH('Kontantstrøm alt. 2'!$C30,Alternativ2[[#All],[Komponent/Løsning 
(NB! Bruk unike navn)]],0),MATCH($D36,Alternativ2[#Headers],0)+1),0))=0,INDEX(Alternativ2[#All],MATCH('Kontantstrøm alt. 2'!$C30,Alternativ2[[#All],[Komponent/Løsning 
(NB! Bruk unike navn)]],0),MATCH($D36,Alternativ2[#Headers],0)),0)),"")</f>
        <v/>
      </c>
      <c r="M36" s="2" t="str">
        <f ca="1">IFERROR(IF(M$2&gt;Analyseperiode,"",IF(MOD(M$2,ROUND(INDEX(Alternativ2[#All],MATCH('Kontantstrøm alt. 2'!$C30,Alternativ2[[#All],[Komponent/Løsning 
(NB! Bruk unike navn)]],0),MATCH($D36,Alternativ2[#Headers],0)+1),0))=0,INDEX(Alternativ2[#All],MATCH('Kontantstrøm alt. 2'!$C30,Alternativ2[[#All],[Komponent/Løsning 
(NB! Bruk unike navn)]],0),MATCH($D36,Alternativ2[#Headers],0)),0)),"")</f>
        <v/>
      </c>
      <c r="N36" s="2" t="str">
        <f ca="1">IFERROR(IF(N$2&gt;Analyseperiode,"",IF(MOD(N$2,ROUND(INDEX(Alternativ2[#All],MATCH('Kontantstrøm alt. 2'!$C30,Alternativ2[[#All],[Komponent/Løsning 
(NB! Bruk unike navn)]],0),MATCH($D36,Alternativ2[#Headers],0)+1),0))=0,INDEX(Alternativ2[#All],MATCH('Kontantstrøm alt. 2'!$C30,Alternativ2[[#All],[Komponent/Løsning 
(NB! Bruk unike navn)]],0),MATCH($D36,Alternativ2[#Headers],0)),0)),"")</f>
        <v/>
      </c>
      <c r="O36" s="2" t="str">
        <f ca="1">IFERROR(IF(O$2&gt;Analyseperiode,"",IF(MOD(O$2,ROUND(INDEX(Alternativ2[#All],MATCH('Kontantstrøm alt. 2'!$C30,Alternativ2[[#All],[Komponent/Løsning 
(NB! Bruk unike navn)]],0),MATCH($D36,Alternativ2[#Headers],0)+1),0))=0,INDEX(Alternativ2[#All],MATCH('Kontantstrøm alt. 2'!$C30,Alternativ2[[#All],[Komponent/Løsning 
(NB! Bruk unike navn)]],0),MATCH($D36,Alternativ2[#Headers],0)),0)),"")</f>
        <v/>
      </c>
      <c r="P36" s="2" t="str">
        <f ca="1">IFERROR(IF(P$2&gt;Analyseperiode,"",IF(MOD(P$2,ROUND(INDEX(Alternativ2[#All],MATCH('Kontantstrøm alt. 2'!$C30,Alternativ2[[#All],[Komponent/Løsning 
(NB! Bruk unike navn)]],0),MATCH($D36,Alternativ2[#Headers],0)+1),0))=0,INDEX(Alternativ2[#All],MATCH('Kontantstrøm alt. 2'!$C30,Alternativ2[[#All],[Komponent/Løsning 
(NB! Bruk unike navn)]],0),MATCH($D36,Alternativ2[#Headers],0)),0)),"")</f>
        <v/>
      </c>
      <c r="Q36" s="2" t="str">
        <f ca="1">IFERROR(IF(Q$2&gt;Analyseperiode,"",IF(MOD(Q$2,ROUND(INDEX(Alternativ2[#All],MATCH('Kontantstrøm alt. 2'!$C30,Alternativ2[[#All],[Komponent/Løsning 
(NB! Bruk unike navn)]],0),MATCH($D36,Alternativ2[#Headers],0)+1),0))=0,INDEX(Alternativ2[#All],MATCH('Kontantstrøm alt. 2'!$C30,Alternativ2[[#All],[Komponent/Løsning 
(NB! Bruk unike navn)]],0),MATCH($D36,Alternativ2[#Headers],0)),0)),"")</f>
        <v/>
      </c>
      <c r="R36" s="2" t="str">
        <f ca="1">IFERROR(IF(R$2&gt;Analyseperiode,"",IF(MOD(R$2,ROUND(INDEX(Alternativ2[#All],MATCH('Kontantstrøm alt. 2'!$C30,Alternativ2[[#All],[Komponent/Løsning 
(NB! Bruk unike navn)]],0),MATCH($D36,Alternativ2[#Headers],0)+1),0))=0,INDEX(Alternativ2[#All],MATCH('Kontantstrøm alt. 2'!$C30,Alternativ2[[#All],[Komponent/Løsning 
(NB! Bruk unike navn)]],0),MATCH($D36,Alternativ2[#Headers],0)),0)),"")</f>
        <v/>
      </c>
      <c r="S36" s="2" t="str">
        <f ca="1">IFERROR(IF(S$2&gt;Analyseperiode,"",IF(MOD(S$2,ROUND(INDEX(Alternativ2[#All],MATCH('Kontantstrøm alt. 2'!$C30,Alternativ2[[#All],[Komponent/Løsning 
(NB! Bruk unike navn)]],0),MATCH($D36,Alternativ2[#Headers],0)+1),0))=0,INDEX(Alternativ2[#All],MATCH('Kontantstrøm alt. 2'!$C30,Alternativ2[[#All],[Komponent/Løsning 
(NB! Bruk unike navn)]],0),MATCH($D36,Alternativ2[#Headers],0)),0)),"")</f>
        <v/>
      </c>
      <c r="T36" s="2" t="str">
        <f ca="1">IFERROR(IF(T$2&gt;Analyseperiode,"",IF(MOD(T$2,ROUND(INDEX(Alternativ2[#All],MATCH('Kontantstrøm alt. 2'!$C30,Alternativ2[[#All],[Komponent/Løsning 
(NB! Bruk unike navn)]],0),MATCH($D36,Alternativ2[#Headers],0)+1),0))=0,INDEX(Alternativ2[#All],MATCH('Kontantstrøm alt. 2'!$C30,Alternativ2[[#All],[Komponent/Løsning 
(NB! Bruk unike navn)]],0),MATCH($D36,Alternativ2[#Headers],0)),0)),"")</f>
        <v/>
      </c>
      <c r="U36" s="2" t="str">
        <f ca="1">IFERROR(IF(U$2&gt;Analyseperiode,"",IF(MOD(U$2,ROUND(INDEX(Alternativ2[#All],MATCH('Kontantstrøm alt. 2'!$C30,Alternativ2[[#All],[Komponent/Løsning 
(NB! Bruk unike navn)]],0),MATCH($D36,Alternativ2[#Headers],0)+1),0))=0,INDEX(Alternativ2[#All],MATCH('Kontantstrøm alt. 2'!$C30,Alternativ2[[#All],[Komponent/Løsning 
(NB! Bruk unike navn)]],0),MATCH($D36,Alternativ2[#Headers],0)),0)),"")</f>
        <v/>
      </c>
      <c r="V36" s="2" t="str">
        <f ca="1">IFERROR(IF(V$2&gt;Analyseperiode,"",IF(MOD(V$2,ROUND(INDEX(Alternativ2[#All],MATCH('Kontantstrøm alt. 2'!$C30,Alternativ2[[#All],[Komponent/Løsning 
(NB! Bruk unike navn)]],0),MATCH($D36,Alternativ2[#Headers],0)+1),0))=0,INDEX(Alternativ2[#All],MATCH('Kontantstrøm alt. 2'!$C30,Alternativ2[[#All],[Komponent/Løsning 
(NB! Bruk unike navn)]],0),MATCH($D36,Alternativ2[#Headers],0)),0)),"")</f>
        <v/>
      </c>
      <c r="W36" s="2" t="str">
        <f ca="1">IFERROR(IF(W$2&gt;Analyseperiode,"",IF(MOD(W$2,ROUND(INDEX(Alternativ2[#All],MATCH('Kontantstrøm alt. 2'!$C30,Alternativ2[[#All],[Komponent/Løsning 
(NB! Bruk unike navn)]],0),MATCH($D36,Alternativ2[#Headers],0)+1),0))=0,INDEX(Alternativ2[#All],MATCH('Kontantstrøm alt. 2'!$C30,Alternativ2[[#All],[Komponent/Løsning 
(NB! Bruk unike navn)]],0),MATCH($D36,Alternativ2[#Headers],0)),0)),"")</f>
        <v/>
      </c>
      <c r="X36" s="2" t="str">
        <f ca="1">IFERROR(IF(X$2&gt;Analyseperiode,"",IF(MOD(X$2,ROUND(INDEX(Alternativ2[#All],MATCH('Kontantstrøm alt. 2'!$C30,Alternativ2[[#All],[Komponent/Løsning 
(NB! Bruk unike navn)]],0),MATCH($D36,Alternativ2[#Headers],0)+1),0))=0,INDEX(Alternativ2[#All],MATCH('Kontantstrøm alt. 2'!$C30,Alternativ2[[#All],[Komponent/Løsning 
(NB! Bruk unike navn)]],0),MATCH($D36,Alternativ2[#Headers],0)),0)),"")</f>
        <v/>
      </c>
      <c r="Y36" s="2" t="str">
        <f ca="1">IFERROR(IF(Y$2&gt;Analyseperiode,"",IF(MOD(Y$2,ROUND(INDEX(Alternativ2[#All],MATCH('Kontantstrøm alt. 2'!$C30,Alternativ2[[#All],[Komponent/Løsning 
(NB! Bruk unike navn)]],0),MATCH($D36,Alternativ2[#Headers],0)+1),0))=0,INDEX(Alternativ2[#All],MATCH('Kontantstrøm alt. 2'!$C30,Alternativ2[[#All],[Komponent/Løsning 
(NB! Bruk unike navn)]],0),MATCH($D36,Alternativ2[#Headers],0)),0)),"")</f>
        <v/>
      </c>
      <c r="Z36" s="2" t="str">
        <f ca="1">IFERROR(IF(Z$2&gt;Analyseperiode,"",IF(MOD(Z$2,ROUND(INDEX(Alternativ2[#All],MATCH('Kontantstrøm alt. 2'!$C30,Alternativ2[[#All],[Komponent/Løsning 
(NB! Bruk unike navn)]],0),MATCH($D36,Alternativ2[#Headers],0)+1),0))=0,INDEX(Alternativ2[#All],MATCH('Kontantstrøm alt. 2'!$C30,Alternativ2[[#All],[Komponent/Løsning 
(NB! Bruk unike navn)]],0),MATCH($D36,Alternativ2[#Headers],0)),0)),"")</f>
        <v/>
      </c>
      <c r="AA36" s="2" t="str">
        <f ca="1">IFERROR(IF(AA$2&gt;Analyseperiode,"",IF(MOD(AA$2,ROUND(INDEX(Alternativ2[#All],MATCH('Kontantstrøm alt. 2'!$C30,Alternativ2[[#All],[Komponent/Løsning 
(NB! Bruk unike navn)]],0),MATCH($D36,Alternativ2[#Headers],0)+1),0))=0,INDEX(Alternativ2[#All],MATCH('Kontantstrøm alt. 2'!$C30,Alternativ2[[#All],[Komponent/Løsning 
(NB! Bruk unike navn)]],0),MATCH($D36,Alternativ2[#Headers],0)),0)),"")</f>
        <v/>
      </c>
      <c r="AB36" s="2" t="str">
        <f ca="1">IFERROR(IF(AB$2&gt;Analyseperiode,"",IF(MOD(AB$2,ROUND(INDEX(Alternativ2[#All],MATCH('Kontantstrøm alt. 2'!$C30,Alternativ2[[#All],[Komponent/Løsning 
(NB! Bruk unike navn)]],0),MATCH($D36,Alternativ2[#Headers],0)+1),0))=0,INDEX(Alternativ2[#All],MATCH('Kontantstrøm alt. 2'!$C30,Alternativ2[[#All],[Komponent/Løsning 
(NB! Bruk unike navn)]],0),MATCH($D36,Alternativ2[#Headers],0)),0)),"")</f>
        <v/>
      </c>
      <c r="AC36" s="2" t="str">
        <f ca="1">IFERROR(IF(AC$2&gt;Analyseperiode,"",IF(MOD(AC$2,ROUND(INDEX(Alternativ2[#All],MATCH('Kontantstrøm alt. 2'!$C30,Alternativ2[[#All],[Komponent/Løsning 
(NB! Bruk unike navn)]],0),MATCH($D36,Alternativ2[#Headers],0)+1),0))=0,INDEX(Alternativ2[#All],MATCH('Kontantstrøm alt. 2'!$C30,Alternativ2[[#All],[Komponent/Løsning 
(NB! Bruk unike navn)]],0),MATCH($D36,Alternativ2[#Headers],0)),0)),"")</f>
        <v/>
      </c>
      <c r="AD36" s="2" t="str">
        <f ca="1">IFERROR(IF(AD$2&gt;Analyseperiode,"",IF(MOD(AD$2,ROUND(INDEX(Alternativ2[#All],MATCH('Kontantstrøm alt. 2'!$C30,Alternativ2[[#All],[Komponent/Løsning 
(NB! Bruk unike navn)]],0),MATCH($D36,Alternativ2[#Headers],0)+1),0))=0,INDEX(Alternativ2[#All],MATCH('Kontantstrøm alt. 2'!$C30,Alternativ2[[#All],[Komponent/Løsning 
(NB! Bruk unike navn)]],0),MATCH($D36,Alternativ2[#Headers],0)),0)),"")</f>
        <v/>
      </c>
      <c r="AE36" s="2" t="str">
        <f ca="1">IFERROR(IF(AE$2&gt;Analyseperiode,"",IF(MOD(AE$2,ROUND(INDEX(Alternativ2[#All],MATCH('Kontantstrøm alt. 2'!$C30,Alternativ2[[#All],[Komponent/Løsning 
(NB! Bruk unike navn)]],0),MATCH($D36,Alternativ2[#Headers],0)+1),0))=0,INDEX(Alternativ2[#All],MATCH('Kontantstrøm alt. 2'!$C30,Alternativ2[[#All],[Komponent/Løsning 
(NB! Bruk unike navn)]],0),MATCH($D36,Alternativ2[#Headers],0)),0)),"")</f>
        <v/>
      </c>
      <c r="AF36" s="2" t="str">
        <f ca="1">IFERROR(IF(AF$2&gt;Analyseperiode,"",IF(MOD(AF$2,ROUND(INDEX(Alternativ2[#All],MATCH('Kontantstrøm alt. 2'!$C30,Alternativ2[[#All],[Komponent/Løsning 
(NB! Bruk unike navn)]],0),MATCH($D36,Alternativ2[#Headers],0)+1),0))=0,INDEX(Alternativ2[#All],MATCH('Kontantstrøm alt. 2'!$C30,Alternativ2[[#All],[Komponent/Løsning 
(NB! Bruk unike navn)]],0),MATCH($D36,Alternativ2[#Headers],0)),0)),"")</f>
        <v/>
      </c>
      <c r="AG36" s="2" t="str">
        <f ca="1">IFERROR(IF(AG$2&gt;Analyseperiode,"",IF(MOD(AG$2,ROUND(INDEX(Alternativ2[#All],MATCH('Kontantstrøm alt. 2'!$C30,Alternativ2[[#All],[Komponent/Løsning 
(NB! Bruk unike navn)]],0),MATCH($D36,Alternativ2[#Headers],0)+1),0))=0,INDEX(Alternativ2[#All],MATCH('Kontantstrøm alt. 2'!$C30,Alternativ2[[#All],[Komponent/Løsning 
(NB! Bruk unike navn)]],0),MATCH($D36,Alternativ2[#Headers],0)),0)),"")</f>
        <v/>
      </c>
      <c r="AH36" s="2" t="str">
        <f ca="1">IFERROR(IF(AH$2&gt;Analyseperiode,"",IF(MOD(AH$2,ROUND(INDEX(Alternativ2[#All],MATCH('Kontantstrøm alt. 2'!$C30,Alternativ2[[#All],[Komponent/Løsning 
(NB! Bruk unike navn)]],0),MATCH($D36,Alternativ2[#Headers],0)+1),0))=0,INDEX(Alternativ2[#All],MATCH('Kontantstrøm alt. 2'!$C30,Alternativ2[[#All],[Komponent/Løsning 
(NB! Bruk unike navn)]],0),MATCH($D36,Alternativ2[#Headers],0)),0)),"")</f>
        <v/>
      </c>
      <c r="AI36" s="2" t="str">
        <f ca="1">IFERROR(IF(AI$2&gt;Analyseperiode,"",IF(MOD(AI$2,ROUND(INDEX(Alternativ2[#All],MATCH('Kontantstrøm alt. 2'!$C30,Alternativ2[[#All],[Komponent/Løsning 
(NB! Bruk unike navn)]],0),MATCH($D36,Alternativ2[#Headers],0)+1),0))=0,INDEX(Alternativ2[#All],MATCH('Kontantstrøm alt. 2'!$C30,Alternativ2[[#All],[Komponent/Løsning 
(NB! Bruk unike navn)]],0),MATCH($D36,Alternativ2[#Headers],0)),0)),"")</f>
        <v/>
      </c>
      <c r="AJ36" s="2" t="str">
        <f>IFERROR(IF(AJ$2&gt;Analyseperiode,"",IF(MOD(AJ$2,ROUND(INDEX(Alternativ2[#All],MATCH('Kontantstrøm alt. 2'!$C30,Alternativ2[[#All],[Komponent/Løsning 
(NB! Bruk unike navn)]],0),MATCH($D36,Alternativ2[#Headers],0)+1),0))=0,INDEX(Alternativ2[#All],MATCH('Kontantstrøm alt. 2'!$C30,Alternativ2[[#All],[Komponent/Løsning 
(NB! Bruk unike navn)]],0),MATCH($D36,Alternativ2[#Headers],0)),0)),"")</f>
        <v/>
      </c>
      <c r="AK36" s="2" t="str">
        <f>IFERROR(IF(AK$2&gt;Analyseperiode,"",IF(MOD(AK$2,ROUND(INDEX(Alternativ2[#All],MATCH('Kontantstrøm alt. 2'!$C30,Alternativ2[[#All],[Komponent/Løsning 
(NB! Bruk unike navn)]],0),MATCH($D36,Alternativ2[#Headers],0)+1),0))=0,INDEX(Alternativ2[#All],MATCH('Kontantstrøm alt. 2'!$C30,Alternativ2[[#All],[Komponent/Løsning 
(NB! Bruk unike navn)]],0),MATCH($D36,Alternativ2[#Headers],0)),0)),"")</f>
        <v/>
      </c>
      <c r="AL36" s="2" t="str">
        <f>IFERROR(IF(AL$2&gt;Analyseperiode,"",IF(MOD(AL$2,ROUND(INDEX(Alternativ2[#All],MATCH('Kontantstrøm alt. 2'!$C30,Alternativ2[[#All],[Komponent/Løsning 
(NB! Bruk unike navn)]],0),MATCH($D36,Alternativ2[#Headers],0)+1),0))=0,INDEX(Alternativ2[#All],MATCH('Kontantstrøm alt. 2'!$C30,Alternativ2[[#All],[Komponent/Løsning 
(NB! Bruk unike navn)]],0),MATCH($D36,Alternativ2[#Headers],0)),0)),"")</f>
        <v/>
      </c>
      <c r="AM36" s="2" t="str">
        <f>IFERROR(IF(AM$2&gt;Analyseperiode,"",IF(MOD(AM$2,ROUND(INDEX(Alternativ2[#All],MATCH('Kontantstrøm alt. 2'!$C30,Alternativ2[[#All],[Komponent/Løsning 
(NB! Bruk unike navn)]],0),MATCH($D36,Alternativ2[#Headers],0)+1),0))=0,INDEX(Alternativ2[#All],MATCH('Kontantstrøm alt. 2'!$C30,Alternativ2[[#All],[Komponent/Løsning 
(NB! Bruk unike navn)]],0),MATCH($D36,Alternativ2[#Headers],0)),0)),"")</f>
        <v/>
      </c>
      <c r="AN36" s="2" t="str">
        <f>IFERROR(IF(AN$2&gt;Analyseperiode,"",IF(MOD(AN$2,ROUND(INDEX(Alternativ2[#All],MATCH('Kontantstrøm alt. 2'!$C30,Alternativ2[[#All],[Komponent/Løsning 
(NB! Bruk unike navn)]],0),MATCH($D36,Alternativ2[#Headers],0)+1),0))=0,INDEX(Alternativ2[#All],MATCH('Kontantstrøm alt. 2'!$C30,Alternativ2[[#All],[Komponent/Løsning 
(NB! Bruk unike navn)]],0),MATCH($D36,Alternativ2[#Headers],0)),0)),"")</f>
        <v/>
      </c>
      <c r="AO36" s="2" t="str">
        <f>IFERROR(IF(AO$2&gt;Analyseperiode,"",IF(MOD(AO$2,ROUND(INDEX(Alternativ2[#All],MATCH('Kontantstrøm alt. 2'!$C30,Alternativ2[[#All],[Komponent/Løsning 
(NB! Bruk unike navn)]],0),MATCH($D36,Alternativ2[#Headers],0)+1),0))=0,INDEX(Alternativ2[#All],MATCH('Kontantstrøm alt. 2'!$C30,Alternativ2[[#All],[Komponent/Løsning 
(NB! Bruk unike navn)]],0),MATCH($D36,Alternativ2[#Headers],0)),0)),"")</f>
        <v/>
      </c>
      <c r="AP36" s="2" t="str">
        <f>IFERROR(IF(AP$2&gt;Analyseperiode,"",IF(MOD(AP$2,ROUND(INDEX(Alternativ2[#All],MATCH('Kontantstrøm alt. 2'!$C30,Alternativ2[[#All],[Komponent/Løsning 
(NB! Bruk unike navn)]],0),MATCH($D36,Alternativ2[#Headers],0)+1),0))=0,INDEX(Alternativ2[#All],MATCH('Kontantstrøm alt. 2'!$C30,Alternativ2[[#All],[Komponent/Løsning 
(NB! Bruk unike navn)]],0),MATCH($D36,Alternativ2[#Headers],0)),0)),"")</f>
        <v/>
      </c>
      <c r="AQ36" s="2" t="str">
        <f>IFERROR(IF(AQ$2&gt;Analyseperiode,"",IF(MOD(AQ$2,ROUND(INDEX(Alternativ2[#All],MATCH('Kontantstrøm alt. 2'!$C30,Alternativ2[[#All],[Komponent/Løsning 
(NB! Bruk unike navn)]],0),MATCH($D36,Alternativ2[#Headers],0)+1),0))=0,INDEX(Alternativ2[#All],MATCH('Kontantstrøm alt. 2'!$C30,Alternativ2[[#All],[Komponent/Løsning 
(NB! Bruk unike navn)]],0),MATCH($D36,Alternativ2[#Headers],0)),0)),"")</f>
        <v/>
      </c>
      <c r="AR36" s="2" t="str">
        <f>IFERROR(IF(AR$2&gt;Analyseperiode,"",IF(MOD(AR$2,ROUND(INDEX(Alternativ2[#All],MATCH('Kontantstrøm alt. 2'!$C30,Alternativ2[[#All],[Komponent/Løsning 
(NB! Bruk unike navn)]],0),MATCH($D36,Alternativ2[#Headers],0)+1),0))=0,INDEX(Alternativ2[#All],MATCH('Kontantstrøm alt. 2'!$C30,Alternativ2[[#All],[Komponent/Løsning 
(NB! Bruk unike navn)]],0),MATCH($D36,Alternativ2[#Headers],0)),0)),"")</f>
        <v/>
      </c>
      <c r="AS36" s="2" t="str">
        <f>IFERROR(IF(AS$2&gt;Analyseperiode,"",IF(MOD(AS$2,ROUND(INDEX(Alternativ2[#All],MATCH('Kontantstrøm alt. 2'!$C30,Alternativ2[[#All],[Komponent/Løsning 
(NB! Bruk unike navn)]],0),MATCH($D36,Alternativ2[#Headers],0)+1),0))=0,INDEX(Alternativ2[#All],MATCH('Kontantstrøm alt. 2'!$C30,Alternativ2[[#All],[Komponent/Løsning 
(NB! Bruk unike navn)]],0),MATCH($D36,Alternativ2[#Headers],0)),0)),"")</f>
        <v/>
      </c>
      <c r="AT36" s="2" t="str">
        <f>IFERROR(IF(AT$2&gt;Analyseperiode,"",IF(MOD(AT$2,ROUND(INDEX(Alternativ2[#All],MATCH('Kontantstrøm alt. 2'!$C30,Alternativ2[[#All],[Komponent/Løsning 
(NB! Bruk unike navn)]],0),MATCH($D36,Alternativ2[#Headers],0)+1),0))=0,INDEX(Alternativ2[#All],MATCH('Kontantstrøm alt. 2'!$C30,Alternativ2[[#All],[Komponent/Løsning 
(NB! Bruk unike navn)]],0),MATCH($D36,Alternativ2[#Headers],0)),0)),"")</f>
        <v/>
      </c>
      <c r="AU36" s="2" t="str">
        <f>IFERROR(IF(AU$2&gt;Analyseperiode,"",IF(MOD(AU$2,ROUND(INDEX(Alternativ2[#All],MATCH('Kontantstrøm alt. 2'!$C30,Alternativ2[[#All],[Komponent/Løsning 
(NB! Bruk unike navn)]],0),MATCH($D36,Alternativ2[#Headers],0)+1),0))=0,INDEX(Alternativ2[#All],MATCH('Kontantstrøm alt. 2'!$C30,Alternativ2[[#All],[Komponent/Løsning 
(NB! Bruk unike navn)]],0),MATCH($D36,Alternativ2[#Headers],0)),0)),"")</f>
        <v/>
      </c>
      <c r="AV36" s="2" t="str">
        <f>IFERROR(IF(AV$2&gt;Analyseperiode,"",IF(MOD(AV$2,ROUND(INDEX(Alternativ2[#All],MATCH('Kontantstrøm alt. 2'!$C30,Alternativ2[[#All],[Komponent/Løsning 
(NB! Bruk unike navn)]],0),MATCH($D36,Alternativ2[#Headers],0)+1),0))=0,INDEX(Alternativ2[#All],MATCH('Kontantstrøm alt. 2'!$C30,Alternativ2[[#All],[Komponent/Løsning 
(NB! Bruk unike navn)]],0),MATCH($D36,Alternativ2[#Headers],0)),0)),"")</f>
        <v/>
      </c>
      <c r="AW36" s="2" t="str">
        <f>IFERROR(IF(AW$2&gt;Analyseperiode,"",IF(MOD(AW$2,ROUND(INDEX(Alternativ2[#All],MATCH('Kontantstrøm alt. 2'!$C30,Alternativ2[[#All],[Komponent/Løsning 
(NB! Bruk unike navn)]],0),MATCH($D36,Alternativ2[#Headers],0)+1),0))=0,INDEX(Alternativ2[#All],MATCH('Kontantstrøm alt. 2'!$C30,Alternativ2[[#All],[Komponent/Løsning 
(NB! Bruk unike navn)]],0),MATCH($D36,Alternativ2[#Headers],0)),0)),"")</f>
        <v/>
      </c>
      <c r="AX36" s="2" t="str">
        <f>IFERROR(IF(AX$2&gt;Analyseperiode,"",IF(MOD(AX$2,ROUND(INDEX(Alternativ2[#All],MATCH('Kontantstrøm alt. 2'!$C30,Alternativ2[[#All],[Komponent/Løsning 
(NB! Bruk unike navn)]],0),MATCH($D36,Alternativ2[#Headers],0)+1),0))=0,INDEX(Alternativ2[#All],MATCH('Kontantstrøm alt. 2'!$C30,Alternativ2[[#All],[Komponent/Løsning 
(NB! Bruk unike navn)]],0),MATCH($D36,Alternativ2[#Headers],0)),0)),"")</f>
        <v/>
      </c>
      <c r="AY36" s="2" t="str">
        <f>IFERROR(IF(AY$2&gt;Analyseperiode,"",IF(MOD(AY$2,ROUND(INDEX(Alternativ2[#All],MATCH('Kontantstrøm alt. 2'!$C30,Alternativ2[[#All],[Komponent/Løsning 
(NB! Bruk unike navn)]],0),MATCH($D36,Alternativ2[#Headers],0)+1),0))=0,INDEX(Alternativ2[#All],MATCH('Kontantstrøm alt. 2'!$C30,Alternativ2[[#All],[Komponent/Løsning 
(NB! Bruk unike navn)]],0),MATCH($D36,Alternativ2[#Headers],0)),0)),"")</f>
        <v/>
      </c>
      <c r="AZ36" s="2" t="str">
        <f>IFERROR(IF(AZ$2&gt;Analyseperiode,"",IF(MOD(AZ$2,ROUND(INDEX(Alternativ2[#All],MATCH('Kontantstrøm alt. 2'!$C30,Alternativ2[[#All],[Komponent/Løsning 
(NB! Bruk unike navn)]],0),MATCH($D36,Alternativ2[#Headers],0)+1),0))=0,INDEX(Alternativ2[#All],MATCH('Kontantstrøm alt. 2'!$C30,Alternativ2[[#All],[Komponent/Løsning 
(NB! Bruk unike navn)]],0),MATCH($D36,Alternativ2[#Headers],0)),0)),"")</f>
        <v/>
      </c>
      <c r="BA36" s="2" t="str">
        <f>IFERROR(IF(BA$2&gt;Analyseperiode,"",IF(MOD(BA$2,ROUND(INDEX(Alternativ2[#All],MATCH('Kontantstrøm alt. 2'!$C30,Alternativ2[[#All],[Komponent/Løsning 
(NB! Bruk unike navn)]],0),MATCH($D36,Alternativ2[#Headers],0)+1),0))=0,INDEX(Alternativ2[#All],MATCH('Kontantstrøm alt. 2'!$C30,Alternativ2[[#All],[Komponent/Løsning 
(NB! Bruk unike navn)]],0),MATCH($D36,Alternativ2[#Headers],0)),0)),"")</f>
        <v/>
      </c>
      <c r="BB36" s="2" t="str">
        <f>IFERROR(IF(BB$2&gt;Analyseperiode,"",IF(MOD(BB$2,ROUND(INDEX(Alternativ2[#All],MATCH('Kontantstrøm alt. 2'!$C30,Alternativ2[[#All],[Komponent/Løsning 
(NB! Bruk unike navn)]],0),MATCH($D36,Alternativ2[#Headers],0)+1),0))=0,INDEX(Alternativ2[#All],MATCH('Kontantstrøm alt. 2'!$C30,Alternativ2[[#All],[Komponent/Løsning 
(NB! Bruk unike navn)]],0),MATCH($D36,Alternativ2[#Headers],0)),0)),"")</f>
        <v/>
      </c>
      <c r="BC36" s="2" t="str">
        <f>IFERROR(IF(BC$2&gt;Analyseperiode,"",IF(MOD(BC$2,ROUND(INDEX(Alternativ2[#All],MATCH('Kontantstrøm alt. 2'!$C30,Alternativ2[[#All],[Komponent/Løsning 
(NB! Bruk unike navn)]],0),MATCH($D36,Alternativ2[#Headers],0)+1),0))=0,INDEX(Alternativ2[#All],MATCH('Kontantstrøm alt. 2'!$C30,Alternativ2[[#All],[Komponent/Løsning 
(NB! Bruk unike navn)]],0),MATCH($D36,Alternativ2[#Headers],0)),0)),"")</f>
        <v/>
      </c>
      <c r="BD36" s="2" t="str">
        <f>IFERROR(IF(BD$2&gt;Analyseperiode,"",IF(MOD(BD$2,ROUND(INDEX(Alternativ2[#All],MATCH('Kontantstrøm alt. 2'!$C30,Alternativ2[[#All],[Komponent/Løsning 
(NB! Bruk unike navn)]],0),MATCH($D36,Alternativ2[#Headers],0)+1),0))=0,INDEX(Alternativ2[#All],MATCH('Kontantstrøm alt. 2'!$C30,Alternativ2[[#All],[Komponent/Løsning 
(NB! Bruk unike navn)]],0),MATCH($D36,Alternativ2[#Headers],0)),0)),"")</f>
        <v/>
      </c>
      <c r="BE36" s="2" t="str">
        <f>IFERROR(IF(BE$2&gt;Analyseperiode,"",IF(MOD(BE$2,ROUND(INDEX(Alternativ2[#All],MATCH('Kontantstrøm alt. 2'!$C30,Alternativ2[[#All],[Komponent/Løsning 
(NB! Bruk unike navn)]],0),MATCH($D36,Alternativ2[#Headers],0)+1),0))=0,INDEX(Alternativ2[#All],MATCH('Kontantstrøm alt. 2'!$C30,Alternativ2[[#All],[Komponent/Løsning 
(NB! Bruk unike navn)]],0),MATCH($D36,Alternativ2[#Headers],0)),0)),"")</f>
        <v/>
      </c>
      <c r="BF36" s="2" t="str">
        <f>IFERROR(IF(BF$2&gt;Analyseperiode,"",IF(MOD(BF$2,ROUND(INDEX(Alternativ2[#All],MATCH('Kontantstrøm alt. 2'!$C30,Alternativ2[[#All],[Komponent/Løsning 
(NB! Bruk unike navn)]],0),MATCH($D36,Alternativ2[#Headers],0)+1),0))=0,INDEX(Alternativ2[#All],MATCH('Kontantstrøm alt. 2'!$C30,Alternativ2[[#All],[Komponent/Løsning 
(NB! Bruk unike navn)]],0),MATCH($D36,Alternativ2[#Headers],0)),0)),"")</f>
        <v/>
      </c>
      <c r="BG36" s="2" t="str">
        <f>IFERROR(IF(BG$2&gt;Analyseperiode,"",IF(MOD(BG$2,ROUND(INDEX(Alternativ2[#All],MATCH('Kontantstrøm alt. 2'!$C30,Alternativ2[[#All],[Komponent/Løsning 
(NB! Bruk unike navn)]],0),MATCH($D36,Alternativ2[#Headers],0)+1),0))=0,INDEX(Alternativ2[#All],MATCH('Kontantstrøm alt. 2'!$C30,Alternativ2[[#All],[Komponent/Løsning 
(NB! Bruk unike navn)]],0),MATCH($D36,Alternativ2[#Headers],0)),0)),"")</f>
        <v/>
      </c>
      <c r="BH36" s="2" t="str">
        <f>IFERROR(IF(BH$2&gt;Analyseperiode,"",IF(MOD(BH$2,ROUND(INDEX(Alternativ2[#All],MATCH('Kontantstrøm alt. 2'!$C30,Alternativ2[[#All],[Komponent/Løsning 
(NB! Bruk unike navn)]],0),MATCH($D36,Alternativ2[#Headers],0)+1),0))=0,INDEX(Alternativ2[#All],MATCH('Kontantstrøm alt. 2'!$C30,Alternativ2[[#All],[Komponent/Løsning 
(NB! Bruk unike navn)]],0),MATCH($D36,Alternativ2[#Headers],0)),0)),"")</f>
        <v/>
      </c>
      <c r="BI36" s="2" t="str">
        <f>IFERROR(IF(BI$2&gt;Analyseperiode,"",IF(MOD(BI$2,ROUND(INDEX(Alternativ2[#All],MATCH('Kontantstrøm alt. 2'!$C30,Alternativ2[[#All],[Komponent/Løsning 
(NB! Bruk unike navn)]],0),MATCH($D36,Alternativ2[#Headers],0)+1),0))=0,INDEX(Alternativ2[#All],MATCH('Kontantstrøm alt. 2'!$C30,Alternativ2[[#All],[Komponent/Løsning 
(NB! Bruk unike navn)]],0),MATCH($D36,Alternativ2[#Headers],0)),0)),"")</f>
        <v/>
      </c>
      <c r="BJ36" s="2" t="str">
        <f>IFERROR(IF(BJ$2&gt;Analyseperiode,"",IF(MOD(BJ$2,ROUND(INDEX(Alternativ2[#All],MATCH('Kontantstrøm alt. 2'!$C30,Alternativ2[[#All],[Komponent/Løsning 
(NB! Bruk unike navn)]],0),MATCH($D36,Alternativ2[#Headers],0)+1),0))=0,INDEX(Alternativ2[#All],MATCH('Kontantstrøm alt. 2'!$C30,Alternativ2[[#All],[Komponent/Løsning 
(NB! Bruk unike navn)]],0),MATCH($D36,Alternativ2[#Headers],0)),0)),"")</f>
        <v/>
      </c>
      <c r="BK36" s="2" t="str">
        <f>IFERROR(IF(BK$2&gt;Analyseperiode,"",IF(MOD(BK$2,ROUND(INDEX(Alternativ2[#All],MATCH('Kontantstrøm alt. 2'!$C30,Alternativ2[[#All],[Komponent/Løsning 
(NB! Bruk unike navn)]],0),MATCH($D36,Alternativ2[#Headers],0)+1),0))=0,INDEX(Alternativ2[#All],MATCH('Kontantstrøm alt. 2'!$C30,Alternativ2[[#All],[Komponent/Løsning 
(NB! Bruk unike navn)]],0),MATCH($D36,Alternativ2[#Headers],0)),0)),"")</f>
        <v/>
      </c>
      <c r="BL36" s="2" t="str">
        <f>IFERROR(IF(BL$2&gt;Analyseperiode,"",IF(MOD(BL$2,ROUND(INDEX(Alternativ2[#All],MATCH('Kontantstrøm alt. 2'!$C30,Alternativ2[[#All],[Komponent/Løsning 
(NB! Bruk unike navn)]],0),MATCH($D36,Alternativ2[#Headers],0)+1),0))=0,INDEX(Alternativ2[#All],MATCH('Kontantstrøm alt. 2'!$C30,Alternativ2[[#All],[Komponent/Løsning 
(NB! Bruk unike navn)]],0),MATCH($D36,Alternativ2[#Headers],0)),0)),"")</f>
        <v/>
      </c>
      <c r="BM36" s="2" t="str">
        <f>IFERROR(IF(BM$2&gt;Analyseperiode,"",IF(MOD(BM$2,ROUND(INDEX(Alternativ2[#All],MATCH('Kontantstrøm alt. 2'!$C30,Alternativ2[[#All],[Komponent/Løsning 
(NB! Bruk unike navn)]],0),MATCH($D36,Alternativ2[#Headers],0)+1),0))=0,INDEX(Alternativ2[#All],MATCH('Kontantstrøm alt. 2'!$C30,Alternativ2[[#All],[Komponent/Løsning 
(NB! Bruk unike navn)]],0),MATCH($D36,Alternativ2[#Headers],0)),0)),"")</f>
        <v/>
      </c>
    </row>
    <row r="37" spans="1:65" x14ac:dyDescent="0.2">
      <c r="B37" s="10">
        <f ca="1">IFERROR(NPV(Kalkrente,OFFSET('Kontantstrøm alt. 2'!$F37,0,0,1,Analyseperiode)),0)</f>
        <v>0</v>
      </c>
      <c r="C37" s="4"/>
      <c r="D37" s="4" t="s">
        <v>36</v>
      </c>
      <c r="E37" s="2"/>
      <c r="F37" s="2">
        <f>IFERROR(IF(F$2&gt;Analyseperiode,"",IF(F$2=Analyseperiode,-((INDEX(Alternativ2[#All],MATCH('Kontantstrøm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G37" s="2">
        <f>IFERROR(IF(G$2&gt;Analyseperiode,"",IF(G$2=Analyseperiode,-((INDEX(Alternativ2[#All],MATCH('Kontantstrøm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H37" s="2">
        <f>IFERROR(IF(H$2&gt;Analyseperiode,"",IF(H$2=Analyseperiode,-((INDEX(Alternativ2[#All],MATCH('Kontantstrøm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I37" s="2">
        <f>IFERROR(IF(I$2&gt;Analyseperiode,"",IF(I$2=Analyseperiode,-((INDEX(Alternativ2[#All],MATCH('Kontantstrøm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J37" s="2">
        <f>IFERROR(IF(J$2&gt;Analyseperiode,"",IF(J$2=Analyseperiode,-((INDEX(Alternativ2[#All],MATCH('Kontantstrøm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K37" s="2">
        <f>IFERROR(IF(K$2&gt;Analyseperiode,"",IF(K$2=Analyseperiode,-((INDEX(Alternativ2[#All],MATCH('Kontantstrøm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L37" s="2">
        <f>IFERROR(IF(L$2&gt;Analyseperiode,"",IF(L$2=Analyseperiode,-((INDEX(Alternativ2[#All],MATCH('Kontantstrøm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M37" s="2">
        <f>IFERROR(IF(M$2&gt;Analyseperiode,"",IF(M$2=Analyseperiode,-((INDEX(Alternativ2[#All],MATCH('Kontantstrøm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N37" s="2">
        <f>IFERROR(IF(N$2&gt;Analyseperiode,"",IF(N$2=Analyseperiode,-((INDEX(Alternativ2[#All],MATCH('Kontantstrøm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O37" s="2">
        <f>IFERROR(IF(O$2&gt;Analyseperiode,"",IF(O$2=Analyseperiode,-((INDEX(Alternativ2[#All],MATCH('Kontantstrøm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P37" s="2">
        <f>IFERROR(IF(P$2&gt;Analyseperiode,"",IF(P$2=Analyseperiode,-((INDEX(Alternativ2[#All],MATCH('Kontantstrøm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Q37" s="2">
        <f>IFERROR(IF(Q$2&gt;Analyseperiode,"",IF(Q$2=Analyseperiode,-((INDEX(Alternativ2[#All],MATCH('Kontantstrøm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R37" s="2">
        <f>IFERROR(IF(R$2&gt;Analyseperiode,"",IF(R$2=Analyseperiode,-((INDEX(Alternativ2[#All],MATCH('Kontantstrøm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S37" s="2">
        <f>IFERROR(IF(S$2&gt;Analyseperiode,"",IF(S$2=Analyseperiode,-((INDEX(Alternativ2[#All],MATCH('Kontantstrøm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T37" s="2">
        <f>IFERROR(IF(T$2&gt;Analyseperiode,"",IF(T$2=Analyseperiode,-((INDEX(Alternativ2[#All],MATCH('Kontantstrøm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U37" s="2">
        <f>IFERROR(IF(U$2&gt;Analyseperiode,"",IF(U$2=Analyseperiode,-((INDEX(Alternativ2[#All],MATCH('Kontantstrøm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V37" s="2">
        <f>IFERROR(IF(V$2&gt;Analyseperiode,"",IF(V$2=Analyseperiode,-((INDEX(Alternativ2[#All],MATCH('Kontantstrøm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W37" s="2">
        <f>IFERROR(IF(W$2&gt;Analyseperiode,"",IF(W$2=Analyseperiode,-((INDEX(Alternativ2[#All],MATCH('Kontantstrøm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X37" s="2">
        <f>IFERROR(IF(X$2&gt;Analyseperiode,"",IF(X$2=Analyseperiode,-((INDEX(Alternativ2[#All],MATCH('Kontantstrøm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Y37" s="2">
        <f>IFERROR(IF(Y$2&gt;Analyseperiode,"",IF(Y$2=Analyseperiode,-((INDEX(Alternativ2[#All],MATCH('Kontantstrøm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Z37" s="2">
        <f>IFERROR(IF(Z$2&gt;Analyseperiode,"",IF(Z$2=Analyseperiode,-((INDEX(Alternativ2[#All],MATCH('Kontantstrøm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A37" s="2">
        <f>IFERROR(IF(AA$2&gt;Analyseperiode,"",IF(AA$2=Analyseperiode,-((INDEX(Alternativ2[#All],MATCH('Kontantstrøm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B37" s="2">
        <f>IFERROR(IF(AB$2&gt;Analyseperiode,"",IF(AB$2=Analyseperiode,-((INDEX(Alternativ2[#All],MATCH('Kontantstrøm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C37" s="2">
        <f>IFERROR(IF(AC$2&gt;Analyseperiode,"",IF(AC$2=Analyseperiode,-((INDEX(Alternativ2[#All],MATCH('Kontantstrøm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D37" s="2">
        <f>IFERROR(IF(AD$2&gt;Analyseperiode,"",IF(AD$2=Analyseperiode,-((INDEX(Alternativ2[#All],MATCH('Kontantstrøm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E37" s="2">
        <f>IFERROR(IF(AE$2&gt;Analyseperiode,"",IF(AE$2=Analyseperiode,-((INDEX(Alternativ2[#All],MATCH('Kontantstrøm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F37" s="2">
        <f>IFERROR(IF(AF$2&gt;Analyseperiode,"",IF(AF$2=Analyseperiode,-((INDEX(Alternativ2[#All],MATCH('Kontantstrøm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G37" s="2">
        <f>IFERROR(IF(AG$2&gt;Analyseperiode,"",IF(AG$2=Analyseperiode,-((INDEX(Alternativ2[#All],MATCH('Kontantstrøm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H37" s="2">
        <f>IFERROR(IF(AH$2&gt;Analyseperiode,"",IF(AH$2=Analyseperiode,-((INDEX(Alternativ2[#All],MATCH('Kontantstrøm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0</v>
      </c>
      <c r="AI37" s="2" t="str">
        <f ca="1">IFERROR(IF(AI$2&gt;Analyseperiode,"",IF(AI$2=Analyseperiode,-((INDEX(Alternativ2[#All],MATCH('Kontantstrøm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J37" s="2" t="str">
        <f>IFERROR(IF(AJ$2&gt;Analyseperiode,"",IF(AJ$2=Analyseperiode,-((INDEX(Alternativ2[#All],MATCH('Kontantstrøm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K37" s="2" t="str">
        <f>IFERROR(IF(AK$2&gt;Analyseperiode,"",IF(AK$2=Analyseperiode,-((INDEX(Alternativ2[#All],MATCH('Kontantstrøm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L37" s="2" t="str">
        <f>IFERROR(IF(AL$2&gt;Analyseperiode,"",IF(AL$2=Analyseperiode,-((INDEX(Alternativ2[#All],MATCH('Kontantstrøm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M37" s="2" t="str">
        <f>IFERROR(IF(AM$2&gt;Analyseperiode,"",IF(AM$2=Analyseperiode,-((INDEX(Alternativ2[#All],MATCH('Kontantstrøm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N37" s="2" t="str">
        <f>IFERROR(IF(AN$2&gt;Analyseperiode,"",IF(AN$2=Analyseperiode,-((INDEX(Alternativ2[#All],MATCH('Kontantstrøm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O37" s="2" t="str">
        <f>IFERROR(IF(AO$2&gt;Analyseperiode,"",IF(AO$2=Analyseperiode,-((INDEX(Alternativ2[#All],MATCH('Kontantstrøm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P37" s="2" t="str">
        <f>IFERROR(IF(AP$2&gt;Analyseperiode,"",IF(AP$2=Analyseperiode,-((INDEX(Alternativ2[#All],MATCH('Kontantstrøm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Q37" s="2" t="str">
        <f>IFERROR(IF(AQ$2&gt;Analyseperiode,"",IF(AQ$2=Analyseperiode,-((INDEX(Alternativ2[#All],MATCH('Kontantstrøm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R37" s="2" t="str">
        <f>IFERROR(IF(AR$2&gt;Analyseperiode,"",IF(AR$2=Analyseperiode,-((INDEX(Alternativ2[#All],MATCH('Kontantstrøm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S37" s="2" t="str">
        <f>IFERROR(IF(AS$2&gt;Analyseperiode,"",IF(AS$2=Analyseperiode,-((INDEX(Alternativ2[#All],MATCH('Kontantstrøm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T37" s="2" t="str">
        <f>IFERROR(IF(AT$2&gt;Analyseperiode,"",IF(AT$2=Analyseperiode,-((INDEX(Alternativ2[#All],MATCH('Kontantstrøm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U37" s="2" t="str">
        <f>IFERROR(IF(AU$2&gt;Analyseperiode,"",IF(AU$2=Analyseperiode,-((INDEX(Alternativ2[#All],MATCH('Kontantstrøm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V37" s="2" t="str">
        <f>IFERROR(IF(AV$2&gt;Analyseperiode,"",IF(AV$2=Analyseperiode,-((INDEX(Alternativ2[#All],MATCH('Kontantstrøm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W37" s="2" t="str">
        <f>IFERROR(IF(AW$2&gt;Analyseperiode,"",IF(AW$2=Analyseperiode,-((INDEX(Alternativ2[#All],MATCH('Kontantstrøm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X37" s="2" t="str">
        <f>IFERROR(IF(AX$2&gt;Analyseperiode,"",IF(AX$2=Analyseperiode,-((INDEX(Alternativ2[#All],MATCH('Kontantstrøm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Y37" s="2" t="str">
        <f>IFERROR(IF(AY$2&gt;Analyseperiode,"",IF(AY$2=Analyseperiode,-((INDEX(Alternativ2[#All],MATCH('Kontantstrøm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AZ37" s="2" t="str">
        <f>IFERROR(IF(AZ$2&gt;Analyseperiode,"",IF(AZ$2=Analyseperiode,-((INDEX(Alternativ2[#All],MATCH('Kontantstrøm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A37" s="2" t="str">
        <f>IFERROR(IF(BA$2&gt;Analyseperiode,"",IF(BA$2=Analyseperiode,-((INDEX(Alternativ2[#All],MATCH('Kontantstrøm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B37" s="2" t="str">
        <f>IFERROR(IF(BB$2&gt;Analyseperiode,"",IF(BB$2=Analyseperiode,-((INDEX(Alternativ2[#All],MATCH('Kontantstrøm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C37" s="2" t="str">
        <f>IFERROR(IF(BC$2&gt;Analyseperiode,"",IF(BC$2=Analyseperiode,-((INDEX(Alternativ2[#All],MATCH('Kontantstrøm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D37" s="2" t="str">
        <f>IFERROR(IF(BD$2&gt;Analyseperiode,"",IF(BD$2=Analyseperiode,-((INDEX(Alternativ2[#All],MATCH('Kontantstrøm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E37" s="2" t="str">
        <f>IFERROR(IF(BE$2&gt;Analyseperiode,"",IF(BE$2=Analyseperiode,-((INDEX(Alternativ2[#All],MATCH('Kontantstrøm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F37" s="2" t="str">
        <f>IFERROR(IF(BF$2&gt;Analyseperiode,"",IF(BF$2=Analyseperiode,-((INDEX(Alternativ2[#All],MATCH('Kontantstrøm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G37" s="2" t="str">
        <f>IFERROR(IF(BG$2&gt;Analyseperiode,"",IF(BG$2=Analyseperiode,-((INDEX(Alternativ2[#All],MATCH('Kontantstrøm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H37" s="2" t="str">
        <f>IFERROR(IF(BH$2&gt;Analyseperiode,"",IF(BH$2=Analyseperiode,-((INDEX(Alternativ2[#All],MATCH('Kontantstrøm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I37" s="2" t="str">
        <f>IFERROR(IF(BI$2&gt;Analyseperiode,"",IF(BI$2=Analyseperiode,-((INDEX(Alternativ2[#All],MATCH('Kontantstrøm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J37" s="2" t="str">
        <f>IFERROR(IF(BJ$2&gt;Analyseperiode,"",IF(BJ$2=Analyseperiode,-((INDEX(Alternativ2[#All],MATCH('Kontantstrøm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K37" s="2" t="str">
        <f>IFERROR(IF(BK$2&gt;Analyseperiode,"",IF(BK$2=Analyseperiode,-((INDEX(Alternativ2[#All],MATCH('Kontantstrøm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L37" s="2" t="str">
        <f>IFERROR(IF(BL$2&gt;Analyseperiode,"",IF(BL$2=Analyseperiode,-((INDEX(Alternativ2[#All],MATCH('Kontantstrøm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c r="BM37" s="2" t="str">
        <f>IFERROR(IF(BM$2&gt;Analyseperiode,"",IF(BM$2=Analyseperiode,-((INDEX(Alternativ2[#All],MATCH('Kontantstrøm alt. 2'!$C30,Alternativ2[[#All],[Komponent/Løsning 
(NB! Bruk unike navn)]],0),MATCH($D33,Alternativ2[#Headers],0)+1))-(Analyseperiode/(INDEX(Alternativ2[#All],MATCH('Kontantstrøm alt. 2'!$C30,Alternativ2[[#All],[Komponent/Løsning 
(NB! Bruk unike navn)]],0),MATCH($D33,Alternativ2[#Headers],0)+1))-ROUNDDOWN(Analyseperiode/(INDEX(Alternativ2[#All],MATCH('Kontantstrøm alt. 2'!$C30,Alternativ2[[#All],[Komponent/Løsning 
(NB! Bruk unike navn)]],0),MATCH($D33,Alternativ2[#Headers],0)+1)),0))*(INDEX(Alternativ2[#All],MATCH('Kontantstrøm alt. 2'!$C30,Alternativ2[[#All],[Komponent/Løsning 
(NB! Bruk unike navn)]],0),MATCH($D33,Alternativ2[#Headers],0)+1)))*((INDEX(Alternativ2[#All],MATCH('Kontantstrøm alt. 2'!$C30,Alternativ2[[#All],[Komponent/Løsning 
(NB! Bruk unike navn)]],0),MATCH($D33,Alternativ2[#Headers],0)))/(INDEX(Alternativ2[#All],MATCH('Kontantstrøm alt. 2'!$C30,Alternativ2[[#All],[Komponent/Løsning 
(NB! Bruk unike navn)]],0),MATCH($D33,Alternativ2[#Headers],0)+1))),0)),"")</f>
        <v/>
      </c>
    </row>
    <row r="38" spans="1:65" x14ac:dyDescent="0.2">
      <c r="B38" s="11">
        <f t="shared" ref="B38" ca="1" si="7">SUM(B30:B37)</f>
        <v>0</v>
      </c>
      <c r="C38" s="5"/>
      <c r="D38" s="5" t="s">
        <v>37</v>
      </c>
      <c r="E38" s="6">
        <f t="shared" ref="E38:BM38" ca="1" si="8">SUM(E30:E37)</f>
        <v>0</v>
      </c>
      <c r="F38" s="6">
        <f t="shared" ca="1" si="8"/>
        <v>0</v>
      </c>
      <c r="G38" s="6">
        <f t="shared" ca="1" si="8"/>
        <v>0</v>
      </c>
      <c r="H38" s="6">
        <f t="shared" ca="1" si="8"/>
        <v>0</v>
      </c>
      <c r="I38" s="6">
        <f t="shared" ca="1" si="8"/>
        <v>0</v>
      </c>
      <c r="J38" s="6">
        <f t="shared" ca="1" si="8"/>
        <v>0</v>
      </c>
      <c r="K38" s="6">
        <f t="shared" ca="1" si="8"/>
        <v>0</v>
      </c>
      <c r="L38" s="6">
        <f t="shared" ca="1" si="8"/>
        <v>0</v>
      </c>
      <c r="M38" s="6">
        <f t="shared" ca="1" si="8"/>
        <v>0</v>
      </c>
      <c r="N38" s="6">
        <f t="shared" ca="1" si="8"/>
        <v>0</v>
      </c>
      <c r="O38" s="6">
        <f t="shared" ca="1" si="8"/>
        <v>0</v>
      </c>
      <c r="P38" s="6">
        <f t="shared" ca="1" si="8"/>
        <v>0</v>
      </c>
      <c r="Q38" s="6">
        <f t="shared" ca="1" si="8"/>
        <v>0</v>
      </c>
      <c r="R38" s="6">
        <f t="shared" ca="1" si="8"/>
        <v>0</v>
      </c>
      <c r="S38" s="6">
        <f t="shared" ca="1" si="8"/>
        <v>0</v>
      </c>
      <c r="T38" s="6">
        <f t="shared" ca="1" si="8"/>
        <v>0</v>
      </c>
      <c r="U38" s="6">
        <f t="shared" ca="1" si="8"/>
        <v>0</v>
      </c>
      <c r="V38" s="6">
        <f t="shared" ca="1" si="8"/>
        <v>0</v>
      </c>
      <c r="W38" s="6">
        <f t="shared" ca="1" si="8"/>
        <v>0</v>
      </c>
      <c r="X38" s="6">
        <f t="shared" ca="1" si="8"/>
        <v>0</v>
      </c>
      <c r="Y38" s="6">
        <f t="shared" ca="1" si="8"/>
        <v>0</v>
      </c>
      <c r="Z38" s="6">
        <f t="shared" ca="1" si="8"/>
        <v>0</v>
      </c>
      <c r="AA38" s="6">
        <f t="shared" ca="1" si="8"/>
        <v>0</v>
      </c>
      <c r="AB38" s="6">
        <f t="shared" ca="1" si="8"/>
        <v>0</v>
      </c>
      <c r="AC38" s="6">
        <f t="shared" ca="1" si="8"/>
        <v>0</v>
      </c>
      <c r="AD38" s="6">
        <f t="shared" ca="1" si="8"/>
        <v>0</v>
      </c>
      <c r="AE38" s="6">
        <f t="shared" ca="1" si="8"/>
        <v>0</v>
      </c>
      <c r="AF38" s="6">
        <f t="shared" ca="1" si="8"/>
        <v>0</v>
      </c>
      <c r="AG38" s="6">
        <f t="shared" ca="1" si="8"/>
        <v>0</v>
      </c>
      <c r="AH38" s="6">
        <f t="shared" ca="1" si="8"/>
        <v>0</v>
      </c>
      <c r="AI38" s="6">
        <f t="shared" ca="1" si="8"/>
        <v>0</v>
      </c>
      <c r="AJ38" s="6">
        <f t="shared" si="8"/>
        <v>0</v>
      </c>
      <c r="AK38" s="6">
        <f t="shared" si="8"/>
        <v>0</v>
      </c>
      <c r="AL38" s="6">
        <f t="shared" si="8"/>
        <v>0</v>
      </c>
      <c r="AM38" s="6">
        <f t="shared" si="8"/>
        <v>0</v>
      </c>
      <c r="AN38" s="6">
        <f t="shared" si="8"/>
        <v>0</v>
      </c>
      <c r="AO38" s="6">
        <f t="shared" si="8"/>
        <v>0</v>
      </c>
      <c r="AP38" s="6">
        <f t="shared" si="8"/>
        <v>0</v>
      </c>
      <c r="AQ38" s="6">
        <f t="shared" si="8"/>
        <v>0</v>
      </c>
      <c r="AR38" s="6">
        <f t="shared" si="8"/>
        <v>0</v>
      </c>
      <c r="AS38" s="6">
        <f t="shared" si="8"/>
        <v>0</v>
      </c>
      <c r="AT38" s="6">
        <f t="shared" si="8"/>
        <v>0</v>
      </c>
      <c r="AU38" s="6">
        <f t="shared" si="8"/>
        <v>0</v>
      </c>
      <c r="AV38" s="6">
        <f t="shared" si="8"/>
        <v>0</v>
      </c>
      <c r="AW38" s="6">
        <f t="shared" si="8"/>
        <v>0</v>
      </c>
      <c r="AX38" s="6">
        <f t="shared" si="8"/>
        <v>0</v>
      </c>
      <c r="AY38" s="6">
        <f t="shared" si="8"/>
        <v>0</v>
      </c>
      <c r="AZ38" s="6">
        <f t="shared" si="8"/>
        <v>0</v>
      </c>
      <c r="BA38" s="6">
        <f t="shared" si="8"/>
        <v>0</v>
      </c>
      <c r="BB38" s="6">
        <f t="shared" si="8"/>
        <v>0</v>
      </c>
      <c r="BC38" s="6">
        <f t="shared" si="8"/>
        <v>0</v>
      </c>
      <c r="BD38" s="6">
        <f t="shared" si="8"/>
        <v>0</v>
      </c>
      <c r="BE38" s="6">
        <f t="shared" si="8"/>
        <v>0</v>
      </c>
      <c r="BF38" s="6">
        <f t="shared" si="8"/>
        <v>0</v>
      </c>
      <c r="BG38" s="6">
        <f t="shared" si="8"/>
        <v>0</v>
      </c>
      <c r="BH38" s="6">
        <f t="shared" si="8"/>
        <v>0</v>
      </c>
      <c r="BI38" s="6">
        <f t="shared" si="8"/>
        <v>0</v>
      </c>
      <c r="BJ38" s="6">
        <f t="shared" si="8"/>
        <v>0</v>
      </c>
      <c r="BK38" s="6">
        <f t="shared" si="8"/>
        <v>0</v>
      </c>
      <c r="BL38" s="6">
        <f t="shared" si="8"/>
        <v>0</v>
      </c>
      <c r="BM38" s="6">
        <f t="shared" si="8"/>
        <v>0</v>
      </c>
    </row>
    <row r="39" spans="1:65" x14ac:dyDescent="0.2">
      <c r="A39">
        <v>5</v>
      </c>
      <c r="B39" s="8" t="str">
        <f t="shared" ref="B39" ca="1" si="9">E39</f>
        <v/>
      </c>
      <c r="C39" s="4" t="str">
        <f ca="1">IF(OFFSET(Alternativ2[[#Headers],[Komponent/Løsning 
(NB! Bruk unike navn)]],A39,0)="","",OFFSET(Alternativ2[[#Headers],[Komponent/Løsning 
(NB! Bruk unike navn)]],A39,0))</f>
        <v/>
      </c>
      <c r="D39" t="str">
        <f>Alternativ2[[#Headers],[1. Anskaffelseskostnad (Engangskostnad)]]</f>
        <v>1. Anskaffelseskostnad (Engangskostnad)</v>
      </c>
      <c r="E39" s="2" t="str">
        <f ca="1">IFERROR(INDEX(Alternativ2[#All],MATCH('Kontantstrøm alt. 2'!$C39,Alternativ2[[#All],[Komponent/Løsning 
(NB! Bruk unike navn)]],0),MATCH($D39,Alternativ2[#Headers],0)),"")</f>
        <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5" x14ac:dyDescent="0.2">
      <c r="B40" s="9">
        <f ca="1">IFERROR(NPV(Kalkrente,OFFSET('Kontantstrøm alt. 2'!$F40,0,0,1,Analyseperiode)),0)</f>
        <v>0</v>
      </c>
      <c r="C40" s="4"/>
      <c r="D40" t="str">
        <f>Alternativ2[[#Headers],[3.1. Drift]]</f>
        <v>3.1. Drift</v>
      </c>
      <c r="F40" s="2" t="str">
        <f ca="1">IFERROR(IF(F$2&gt;Analyseperiode,"",IF(MOD(F$2,ROUND(INDEX(Alternativ2[#All],MATCH('Kontantstrøm alt. 2'!$C39,Alternativ2[[#All],[Komponent/Løsning 
(NB! Bruk unike navn)]],0),MATCH($D40,Alternativ2[#Headers],0)+1),0))=0,INDEX(Alternativ2[#All],MATCH('Kontantstrøm alt. 2'!$C39,Alternativ2[[#All],[Komponent/Løsning 
(NB! Bruk unike navn)]],0),MATCH($D40,Alternativ2[#Headers],0)),0)),"")</f>
        <v/>
      </c>
      <c r="G40" s="2" t="str">
        <f ca="1">IFERROR(IF(G$2&gt;Analyseperiode,"",IF(MOD(G$2,ROUND(INDEX(Alternativ2[#All],MATCH('Kontantstrøm alt. 2'!$C39,Alternativ2[[#All],[Komponent/Løsning 
(NB! Bruk unike navn)]],0),MATCH($D40,Alternativ2[#Headers],0)+1),0))=0,INDEX(Alternativ2[#All],MATCH('Kontantstrøm alt. 2'!$C39,Alternativ2[[#All],[Komponent/Løsning 
(NB! Bruk unike navn)]],0),MATCH($D40,Alternativ2[#Headers],0)),0)),"")</f>
        <v/>
      </c>
      <c r="H40" s="2" t="str">
        <f ca="1">IFERROR(IF(H$2&gt;Analyseperiode,"",IF(MOD(H$2,ROUND(INDEX(Alternativ2[#All],MATCH('Kontantstrøm alt. 2'!$C39,Alternativ2[[#All],[Komponent/Løsning 
(NB! Bruk unike navn)]],0),MATCH($D40,Alternativ2[#Headers],0)+1),0))=0,INDEX(Alternativ2[#All],MATCH('Kontantstrøm alt. 2'!$C39,Alternativ2[[#All],[Komponent/Løsning 
(NB! Bruk unike navn)]],0),MATCH($D40,Alternativ2[#Headers],0)),0)),"")</f>
        <v/>
      </c>
      <c r="I40" s="2" t="str">
        <f ca="1">IFERROR(IF(I$2&gt;Analyseperiode,"",IF(MOD(I$2,ROUND(INDEX(Alternativ2[#All],MATCH('Kontantstrøm alt. 2'!$C39,Alternativ2[[#All],[Komponent/Løsning 
(NB! Bruk unike navn)]],0),MATCH($D40,Alternativ2[#Headers],0)+1),0))=0,INDEX(Alternativ2[#All],MATCH('Kontantstrøm alt. 2'!$C39,Alternativ2[[#All],[Komponent/Løsning 
(NB! Bruk unike navn)]],0),MATCH($D40,Alternativ2[#Headers],0)),0)),"")</f>
        <v/>
      </c>
      <c r="J40" s="2" t="str">
        <f ca="1">IFERROR(IF(J$2&gt;Analyseperiode,"",IF(MOD(J$2,ROUND(INDEX(Alternativ2[#All],MATCH('Kontantstrøm alt. 2'!$C39,Alternativ2[[#All],[Komponent/Løsning 
(NB! Bruk unike navn)]],0),MATCH($D40,Alternativ2[#Headers],0)+1),0))=0,INDEX(Alternativ2[#All],MATCH('Kontantstrøm alt. 2'!$C39,Alternativ2[[#All],[Komponent/Løsning 
(NB! Bruk unike navn)]],0),MATCH($D40,Alternativ2[#Headers],0)),0)),"")</f>
        <v/>
      </c>
      <c r="K40" s="2" t="str">
        <f ca="1">IFERROR(IF(K$2&gt;Analyseperiode,"",IF(MOD(K$2,ROUND(INDEX(Alternativ2[#All],MATCH('Kontantstrøm alt. 2'!$C39,Alternativ2[[#All],[Komponent/Løsning 
(NB! Bruk unike navn)]],0),MATCH($D40,Alternativ2[#Headers],0)+1),0))=0,INDEX(Alternativ2[#All],MATCH('Kontantstrøm alt. 2'!$C39,Alternativ2[[#All],[Komponent/Løsning 
(NB! Bruk unike navn)]],0),MATCH($D40,Alternativ2[#Headers],0)),0)),"")</f>
        <v/>
      </c>
      <c r="L40" s="2" t="str">
        <f ca="1">IFERROR(IF(L$2&gt;Analyseperiode,"",IF(MOD(L$2,ROUND(INDEX(Alternativ2[#All],MATCH('Kontantstrøm alt. 2'!$C39,Alternativ2[[#All],[Komponent/Løsning 
(NB! Bruk unike navn)]],0),MATCH($D40,Alternativ2[#Headers],0)+1),0))=0,INDEX(Alternativ2[#All],MATCH('Kontantstrøm alt. 2'!$C39,Alternativ2[[#All],[Komponent/Løsning 
(NB! Bruk unike navn)]],0),MATCH($D40,Alternativ2[#Headers],0)),0)),"")</f>
        <v/>
      </c>
      <c r="M40" s="2" t="str">
        <f ca="1">IFERROR(IF(M$2&gt;Analyseperiode,"",IF(MOD(M$2,ROUND(INDEX(Alternativ2[#All],MATCH('Kontantstrøm alt. 2'!$C39,Alternativ2[[#All],[Komponent/Løsning 
(NB! Bruk unike navn)]],0),MATCH($D40,Alternativ2[#Headers],0)+1),0))=0,INDEX(Alternativ2[#All],MATCH('Kontantstrøm alt. 2'!$C39,Alternativ2[[#All],[Komponent/Løsning 
(NB! Bruk unike navn)]],0),MATCH($D40,Alternativ2[#Headers],0)),0)),"")</f>
        <v/>
      </c>
      <c r="N40" s="2" t="str">
        <f ca="1">IFERROR(IF(N$2&gt;Analyseperiode,"",IF(MOD(N$2,ROUND(INDEX(Alternativ2[#All],MATCH('Kontantstrøm alt. 2'!$C39,Alternativ2[[#All],[Komponent/Løsning 
(NB! Bruk unike navn)]],0),MATCH($D40,Alternativ2[#Headers],0)+1),0))=0,INDEX(Alternativ2[#All],MATCH('Kontantstrøm alt. 2'!$C39,Alternativ2[[#All],[Komponent/Løsning 
(NB! Bruk unike navn)]],0),MATCH($D40,Alternativ2[#Headers],0)),0)),"")</f>
        <v/>
      </c>
      <c r="O40" s="2" t="str">
        <f ca="1">IFERROR(IF(O$2&gt;Analyseperiode,"",IF(MOD(O$2,ROUND(INDEX(Alternativ2[#All],MATCH('Kontantstrøm alt. 2'!$C39,Alternativ2[[#All],[Komponent/Løsning 
(NB! Bruk unike navn)]],0),MATCH($D40,Alternativ2[#Headers],0)+1),0))=0,INDEX(Alternativ2[#All],MATCH('Kontantstrøm alt. 2'!$C39,Alternativ2[[#All],[Komponent/Løsning 
(NB! Bruk unike navn)]],0),MATCH($D40,Alternativ2[#Headers],0)),0)),"")</f>
        <v/>
      </c>
      <c r="P40" s="2" t="str">
        <f ca="1">IFERROR(IF(P$2&gt;Analyseperiode,"",IF(MOD(P$2,ROUND(INDEX(Alternativ2[#All],MATCH('Kontantstrøm alt. 2'!$C39,Alternativ2[[#All],[Komponent/Løsning 
(NB! Bruk unike navn)]],0),MATCH($D40,Alternativ2[#Headers],0)+1),0))=0,INDEX(Alternativ2[#All],MATCH('Kontantstrøm alt. 2'!$C39,Alternativ2[[#All],[Komponent/Løsning 
(NB! Bruk unike navn)]],0),MATCH($D40,Alternativ2[#Headers],0)),0)),"")</f>
        <v/>
      </c>
      <c r="Q40" s="2" t="str">
        <f ca="1">IFERROR(IF(Q$2&gt;Analyseperiode,"",IF(MOD(Q$2,ROUND(INDEX(Alternativ2[#All],MATCH('Kontantstrøm alt. 2'!$C39,Alternativ2[[#All],[Komponent/Løsning 
(NB! Bruk unike navn)]],0),MATCH($D40,Alternativ2[#Headers],0)+1),0))=0,INDEX(Alternativ2[#All],MATCH('Kontantstrøm alt. 2'!$C39,Alternativ2[[#All],[Komponent/Løsning 
(NB! Bruk unike navn)]],0),MATCH($D40,Alternativ2[#Headers],0)),0)),"")</f>
        <v/>
      </c>
      <c r="R40" s="2" t="str">
        <f ca="1">IFERROR(IF(R$2&gt;Analyseperiode,"",IF(MOD(R$2,ROUND(INDEX(Alternativ2[#All],MATCH('Kontantstrøm alt. 2'!$C39,Alternativ2[[#All],[Komponent/Løsning 
(NB! Bruk unike navn)]],0),MATCH($D40,Alternativ2[#Headers],0)+1),0))=0,INDEX(Alternativ2[#All],MATCH('Kontantstrøm alt. 2'!$C39,Alternativ2[[#All],[Komponent/Løsning 
(NB! Bruk unike navn)]],0),MATCH($D40,Alternativ2[#Headers],0)),0)),"")</f>
        <v/>
      </c>
      <c r="S40" s="2" t="str">
        <f ca="1">IFERROR(IF(S$2&gt;Analyseperiode,"",IF(MOD(S$2,ROUND(INDEX(Alternativ2[#All],MATCH('Kontantstrøm alt. 2'!$C39,Alternativ2[[#All],[Komponent/Løsning 
(NB! Bruk unike navn)]],0),MATCH($D40,Alternativ2[#Headers],0)+1),0))=0,INDEX(Alternativ2[#All],MATCH('Kontantstrøm alt. 2'!$C39,Alternativ2[[#All],[Komponent/Løsning 
(NB! Bruk unike navn)]],0),MATCH($D40,Alternativ2[#Headers],0)),0)),"")</f>
        <v/>
      </c>
      <c r="T40" s="2" t="str">
        <f ca="1">IFERROR(IF(T$2&gt;Analyseperiode,"",IF(MOD(T$2,ROUND(INDEX(Alternativ2[#All],MATCH('Kontantstrøm alt. 2'!$C39,Alternativ2[[#All],[Komponent/Løsning 
(NB! Bruk unike navn)]],0),MATCH($D40,Alternativ2[#Headers],0)+1),0))=0,INDEX(Alternativ2[#All],MATCH('Kontantstrøm alt. 2'!$C39,Alternativ2[[#All],[Komponent/Løsning 
(NB! Bruk unike navn)]],0),MATCH($D40,Alternativ2[#Headers],0)),0)),"")</f>
        <v/>
      </c>
      <c r="U40" s="2" t="str">
        <f ca="1">IFERROR(IF(U$2&gt;Analyseperiode,"",IF(MOD(U$2,ROUND(INDEX(Alternativ2[#All],MATCH('Kontantstrøm alt. 2'!$C39,Alternativ2[[#All],[Komponent/Løsning 
(NB! Bruk unike navn)]],0),MATCH($D40,Alternativ2[#Headers],0)+1),0))=0,INDEX(Alternativ2[#All],MATCH('Kontantstrøm alt. 2'!$C39,Alternativ2[[#All],[Komponent/Løsning 
(NB! Bruk unike navn)]],0),MATCH($D40,Alternativ2[#Headers],0)),0)),"")</f>
        <v/>
      </c>
      <c r="V40" s="2" t="str">
        <f ca="1">IFERROR(IF(V$2&gt;Analyseperiode,"",IF(MOD(V$2,ROUND(INDEX(Alternativ2[#All],MATCH('Kontantstrøm alt. 2'!$C39,Alternativ2[[#All],[Komponent/Løsning 
(NB! Bruk unike navn)]],0),MATCH($D40,Alternativ2[#Headers],0)+1),0))=0,INDEX(Alternativ2[#All],MATCH('Kontantstrøm alt. 2'!$C39,Alternativ2[[#All],[Komponent/Løsning 
(NB! Bruk unike navn)]],0),MATCH($D40,Alternativ2[#Headers],0)),0)),"")</f>
        <v/>
      </c>
      <c r="W40" s="2" t="str">
        <f ca="1">IFERROR(IF(W$2&gt;Analyseperiode,"",IF(MOD(W$2,ROUND(INDEX(Alternativ2[#All],MATCH('Kontantstrøm alt. 2'!$C39,Alternativ2[[#All],[Komponent/Løsning 
(NB! Bruk unike navn)]],0),MATCH($D40,Alternativ2[#Headers],0)+1),0))=0,INDEX(Alternativ2[#All],MATCH('Kontantstrøm alt. 2'!$C39,Alternativ2[[#All],[Komponent/Løsning 
(NB! Bruk unike navn)]],0),MATCH($D40,Alternativ2[#Headers],0)),0)),"")</f>
        <v/>
      </c>
      <c r="X40" s="2" t="str">
        <f ca="1">IFERROR(IF(X$2&gt;Analyseperiode,"",IF(MOD(X$2,ROUND(INDEX(Alternativ2[#All],MATCH('Kontantstrøm alt. 2'!$C39,Alternativ2[[#All],[Komponent/Løsning 
(NB! Bruk unike navn)]],0),MATCH($D40,Alternativ2[#Headers],0)+1),0))=0,INDEX(Alternativ2[#All],MATCH('Kontantstrøm alt. 2'!$C39,Alternativ2[[#All],[Komponent/Løsning 
(NB! Bruk unike navn)]],0),MATCH($D40,Alternativ2[#Headers],0)),0)),"")</f>
        <v/>
      </c>
      <c r="Y40" s="2" t="str">
        <f ca="1">IFERROR(IF(Y$2&gt;Analyseperiode,"",IF(MOD(Y$2,ROUND(INDEX(Alternativ2[#All],MATCH('Kontantstrøm alt. 2'!$C39,Alternativ2[[#All],[Komponent/Løsning 
(NB! Bruk unike navn)]],0),MATCH($D40,Alternativ2[#Headers],0)+1),0))=0,INDEX(Alternativ2[#All],MATCH('Kontantstrøm alt. 2'!$C39,Alternativ2[[#All],[Komponent/Løsning 
(NB! Bruk unike navn)]],0),MATCH($D40,Alternativ2[#Headers],0)),0)),"")</f>
        <v/>
      </c>
      <c r="Z40" s="2" t="str">
        <f ca="1">IFERROR(IF(Z$2&gt;Analyseperiode,"",IF(MOD(Z$2,ROUND(INDEX(Alternativ2[#All],MATCH('Kontantstrøm alt. 2'!$C39,Alternativ2[[#All],[Komponent/Løsning 
(NB! Bruk unike navn)]],0),MATCH($D40,Alternativ2[#Headers],0)+1),0))=0,INDEX(Alternativ2[#All],MATCH('Kontantstrøm alt. 2'!$C39,Alternativ2[[#All],[Komponent/Løsning 
(NB! Bruk unike navn)]],0),MATCH($D40,Alternativ2[#Headers],0)),0)),"")</f>
        <v/>
      </c>
      <c r="AA40" s="2" t="str">
        <f ca="1">IFERROR(IF(AA$2&gt;Analyseperiode,"",IF(MOD(AA$2,ROUND(INDEX(Alternativ2[#All],MATCH('Kontantstrøm alt. 2'!$C39,Alternativ2[[#All],[Komponent/Løsning 
(NB! Bruk unike navn)]],0),MATCH($D40,Alternativ2[#Headers],0)+1),0))=0,INDEX(Alternativ2[#All],MATCH('Kontantstrøm alt. 2'!$C39,Alternativ2[[#All],[Komponent/Løsning 
(NB! Bruk unike navn)]],0),MATCH($D40,Alternativ2[#Headers],0)),0)),"")</f>
        <v/>
      </c>
      <c r="AB40" s="2" t="str">
        <f ca="1">IFERROR(IF(AB$2&gt;Analyseperiode,"",IF(MOD(AB$2,ROUND(INDEX(Alternativ2[#All],MATCH('Kontantstrøm alt. 2'!$C39,Alternativ2[[#All],[Komponent/Løsning 
(NB! Bruk unike navn)]],0),MATCH($D40,Alternativ2[#Headers],0)+1),0))=0,INDEX(Alternativ2[#All],MATCH('Kontantstrøm alt. 2'!$C39,Alternativ2[[#All],[Komponent/Løsning 
(NB! Bruk unike navn)]],0),MATCH($D40,Alternativ2[#Headers],0)),0)),"")</f>
        <v/>
      </c>
      <c r="AC40" s="2" t="str">
        <f ca="1">IFERROR(IF(AC$2&gt;Analyseperiode,"",IF(MOD(AC$2,ROUND(INDEX(Alternativ2[#All],MATCH('Kontantstrøm alt. 2'!$C39,Alternativ2[[#All],[Komponent/Løsning 
(NB! Bruk unike navn)]],0),MATCH($D40,Alternativ2[#Headers],0)+1),0))=0,INDEX(Alternativ2[#All],MATCH('Kontantstrøm alt. 2'!$C39,Alternativ2[[#All],[Komponent/Løsning 
(NB! Bruk unike navn)]],0),MATCH($D40,Alternativ2[#Headers],0)),0)),"")</f>
        <v/>
      </c>
      <c r="AD40" s="2" t="str">
        <f ca="1">IFERROR(IF(AD$2&gt;Analyseperiode,"",IF(MOD(AD$2,ROUND(INDEX(Alternativ2[#All],MATCH('Kontantstrøm alt. 2'!$C39,Alternativ2[[#All],[Komponent/Løsning 
(NB! Bruk unike navn)]],0),MATCH($D40,Alternativ2[#Headers],0)+1),0))=0,INDEX(Alternativ2[#All],MATCH('Kontantstrøm alt. 2'!$C39,Alternativ2[[#All],[Komponent/Løsning 
(NB! Bruk unike navn)]],0),MATCH($D40,Alternativ2[#Headers],0)),0)),"")</f>
        <v/>
      </c>
      <c r="AE40" s="2" t="str">
        <f ca="1">IFERROR(IF(AE$2&gt;Analyseperiode,"",IF(MOD(AE$2,ROUND(INDEX(Alternativ2[#All],MATCH('Kontantstrøm alt. 2'!$C39,Alternativ2[[#All],[Komponent/Løsning 
(NB! Bruk unike navn)]],0),MATCH($D40,Alternativ2[#Headers],0)+1),0))=0,INDEX(Alternativ2[#All],MATCH('Kontantstrøm alt. 2'!$C39,Alternativ2[[#All],[Komponent/Løsning 
(NB! Bruk unike navn)]],0),MATCH($D40,Alternativ2[#Headers],0)),0)),"")</f>
        <v/>
      </c>
      <c r="AF40" s="2" t="str">
        <f ca="1">IFERROR(IF(AF$2&gt;Analyseperiode,"",IF(MOD(AF$2,ROUND(INDEX(Alternativ2[#All],MATCH('Kontantstrøm alt. 2'!$C39,Alternativ2[[#All],[Komponent/Løsning 
(NB! Bruk unike navn)]],0),MATCH($D40,Alternativ2[#Headers],0)+1),0))=0,INDEX(Alternativ2[#All],MATCH('Kontantstrøm alt. 2'!$C39,Alternativ2[[#All],[Komponent/Løsning 
(NB! Bruk unike navn)]],0),MATCH($D40,Alternativ2[#Headers],0)),0)),"")</f>
        <v/>
      </c>
      <c r="AG40" s="2" t="str">
        <f ca="1">IFERROR(IF(AG$2&gt;Analyseperiode,"",IF(MOD(AG$2,ROUND(INDEX(Alternativ2[#All],MATCH('Kontantstrøm alt. 2'!$C39,Alternativ2[[#All],[Komponent/Løsning 
(NB! Bruk unike navn)]],0),MATCH($D40,Alternativ2[#Headers],0)+1),0))=0,INDEX(Alternativ2[#All],MATCH('Kontantstrøm alt. 2'!$C39,Alternativ2[[#All],[Komponent/Løsning 
(NB! Bruk unike navn)]],0),MATCH($D40,Alternativ2[#Headers],0)),0)),"")</f>
        <v/>
      </c>
      <c r="AH40" s="2" t="str">
        <f ca="1">IFERROR(IF(AH$2&gt;Analyseperiode,"",IF(MOD(AH$2,ROUND(INDEX(Alternativ2[#All],MATCH('Kontantstrøm alt. 2'!$C39,Alternativ2[[#All],[Komponent/Løsning 
(NB! Bruk unike navn)]],0),MATCH($D40,Alternativ2[#Headers],0)+1),0))=0,INDEX(Alternativ2[#All],MATCH('Kontantstrøm alt. 2'!$C39,Alternativ2[[#All],[Komponent/Løsning 
(NB! Bruk unike navn)]],0),MATCH($D40,Alternativ2[#Headers],0)),0)),"")</f>
        <v/>
      </c>
      <c r="AI40" s="2" t="str">
        <f ca="1">IFERROR(IF(AI$2&gt;Analyseperiode,"",IF(MOD(AI$2,ROUND(INDEX(Alternativ2[#All],MATCH('Kontantstrøm alt. 2'!$C39,Alternativ2[[#All],[Komponent/Løsning 
(NB! Bruk unike navn)]],0),MATCH($D40,Alternativ2[#Headers],0)+1),0))=0,INDEX(Alternativ2[#All],MATCH('Kontantstrøm alt. 2'!$C39,Alternativ2[[#All],[Komponent/Løsning 
(NB! Bruk unike navn)]],0),MATCH($D40,Alternativ2[#Headers],0)),0)),"")</f>
        <v/>
      </c>
      <c r="AJ40" s="2" t="str">
        <f>IFERROR(IF(AJ$2&gt;Analyseperiode,"",IF(MOD(AJ$2,ROUND(INDEX(Alternativ2[#All],MATCH('Kontantstrøm alt. 2'!$C39,Alternativ2[[#All],[Komponent/Løsning 
(NB! Bruk unike navn)]],0),MATCH($D40,Alternativ2[#Headers],0)+1),0))=0,INDEX(Alternativ2[#All],MATCH('Kontantstrøm alt. 2'!$C39,Alternativ2[[#All],[Komponent/Løsning 
(NB! Bruk unike navn)]],0),MATCH($D40,Alternativ2[#Headers],0)),0)),"")</f>
        <v/>
      </c>
      <c r="AK40" s="2" t="str">
        <f>IFERROR(IF(AK$2&gt;Analyseperiode,"",IF(MOD(AK$2,ROUND(INDEX(Alternativ2[#All],MATCH('Kontantstrøm alt. 2'!$C39,Alternativ2[[#All],[Komponent/Løsning 
(NB! Bruk unike navn)]],0),MATCH($D40,Alternativ2[#Headers],0)+1),0))=0,INDEX(Alternativ2[#All],MATCH('Kontantstrøm alt. 2'!$C39,Alternativ2[[#All],[Komponent/Løsning 
(NB! Bruk unike navn)]],0),MATCH($D40,Alternativ2[#Headers],0)),0)),"")</f>
        <v/>
      </c>
      <c r="AL40" s="2" t="str">
        <f>IFERROR(IF(AL$2&gt;Analyseperiode,"",IF(MOD(AL$2,ROUND(INDEX(Alternativ2[#All],MATCH('Kontantstrøm alt. 2'!$C39,Alternativ2[[#All],[Komponent/Løsning 
(NB! Bruk unike navn)]],0),MATCH($D40,Alternativ2[#Headers],0)+1),0))=0,INDEX(Alternativ2[#All],MATCH('Kontantstrøm alt. 2'!$C39,Alternativ2[[#All],[Komponent/Løsning 
(NB! Bruk unike navn)]],0),MATCH($D40,Alternativ2[#Headers],0)),0)),"")</f>
        <v/>
      </c>
      <c r="AM40" s="2" t="str">
        <f>IFERROR(IF(AM$2&gt;Analyseperiode,"",IF(MOD(AM$2,ROUND(INDEX(Alternativ2[#All],MATCH('Kontantstrøm alt. 2'!$C39,Alternativ2[[#All],[Komponent/Løsning 
(NB! Bruk unike navn)]],0),MATCH($D40,Alternativ2[#Headers],0)+1),0))=0,INDEX(Alternativ2[#All],MATCH('Kontantstrøm alt. 2'!$C39,Alternativ2[[#All],[Komponent/Løsning 
(NB! Bruk unike navn)]],0),MATCH($D40,Alternativ2[#Headers],0)),0)),"")</f>
        <v/>
      </c>
      <c r="AN40" s="2" t="str">
        <f>IFERROR(IF(AN$2&gt;Analyseperiode,"",IF(MOD(AN$2,ROUND(INDEX(Alternativ2[#All],MATCH('Kontantstrøm alt. 2'!$C39,Alternativ2[[#All],[Komponent/Løsning 
(NB! Bruk unike navn)]],0),MATCH($D40,Alternativ2[#Headers],0)+1),0))=0,INDEX(Alternativ2[#All],MATCH('Kontantstrøm alt. 2'!$C39,Alternativ2[[#All],[Komponent/Løsning 
(NB! Bruk unike navn)]],0),MATCH($D40,Alternativ2[#Headers],0)),0)),"")</f>
        <v/>
      </c>
      <c r="AO40" s="2" t="str">
        <f>IFERROR(IF(AO$2&gt;Analyseperiode,"",IF(MOD(AO$2,ROUND(INDEX(Alternativ2[#All],MATCH('Kontantstrøm alt. 2'!$C39,Alternativ2[[#All],[Komponent/Løsning 
(NB! Bruk unike navn)]],0),MATCH($D40,Alternativ2[#Headers],0)+1),0))=0,INDEX(Alternativ2[#All],MATCH('Kontantstrøm alt. 2'!$C39,Alternativ2[[#All],[Komponent/Løsning 
(NB! Bruk unike navn)]],0),MATCH($D40,Alternativ2[#Headers],0)),0)),"")</f>
        <v/>
      </c>
      <c r="AP40" s="2" t="str">
        <f>IFERROR(IF(AP$2&gt;Analyseperiode,"",IF(MOD(AP$2,ROUND(INDEX(Alternativ2[#All],MATCH('Kontantstrøm alt. 2'!$C39,Alternativ2[[#All],[Komponent/Løsning 
(NB! Bruk unike navn)]],0),MATCH($D40,Alternativ2[#Headers],0)+1),0))=0,INDEX(Alternativ2[#All],MATCH('Kontantstrøm alt. 2'!$C39,Alternativ2[[#All],[Komponent/Løsning 
(NB! Bruk unike navn)]],0),MATCH($D40,Alternativ2[#Headers],0)),0)),"")</f>
        <v/>
      </c>
      <c r="AQ40" s="2" t="str">
        <f>IFERROR(IF(AQ$2&gt;Analyseperiode,"",IF(MOD(AQ$2,ROUND(INDEX(Alternativ2[#All],MATCH('Kontantstrøm alt. 2'!$C39,Alternativ2[[#All],[Komponent/Løsning 
(NB! Bruk unike navn)]],0),MATCH($D40,Alternativ2[#Headers],0)+1),0))=0,INDEX(Alternativ2[#All],MATCH('Kontantstrøm alt. 2'!$C39,Alternativ2[[#All],[Komponent/Løsning 
(NB! Bruk unike navn)]],0),MATCH($D40,Alternativ2[#Headers],0)),0)),"")</f>
        <v/>
      </c>
      <c r="AR40" s="2" t="str">
        <f>IFERROR(IF(AR$2&gt;Analyseperiode,"",IF(MOD(AR$2,ROUND(INDEX(Alternativ2[#All],MATCH('Kontantstrøm alt. 2'!$C39,Alternativ2[[#All],[Komponent/Løsning 
(NB! Bruk unike navn)]],0),MATCH($D40,Alternativ2[#Headers],0)+1),0))=0,INDEX(Alternativ2[#All],MATCH('Kontantstrøm alt. 2'!$C39,Alternativ2[[#All],[Komponent/Løsning 
(NB! Bruk unike navn)]],0),MATCH($D40,Alternativ2[#Headers],0)),0)),"")</f>
        <v/>
      </c>
      <c r="AS40" s="2" t="str">
        <f>IFERROR(IF(AS$2&gt;Analyseperiode,"",IF(MOD(AS$2,ROUND(INDEX(Alternativ2[#All],MATCH('Kontantstrøm alt. 2'!$C39,Alternativ2[[#All],[Komponent/Løsning 
(NB! Bruk unike navn)]],0),MATCH($D40,Alternativ2[#Headers],0)+1),0))=0,INDEX(Alternativ2[#All],MATCH('Kontantstrøm alt. 2'!$C39,Alternativ2[[#All],[Komponent/Løsning 
(NB! Bruk unike navn)]],0),MATCH($D40,Alternativ2[#Headers],0)),0)),"")</f>
        <v/>
      </c>
      <c r="AT40" s="2" t="str">
        <f>IFERROR(IF(AT$2&gt;Analyseperiode,"",IF(MOD(AT$2,ROUND(INDEX(Alternativ2[#All],MATCH('Kontantstrøm alt. 2'!$C39,Alternativ2[[#All],[Komponent/Løsning 
(NB! Bruk unike navn)]],0),MATCH($D40,Alternativ2[#Headers],0)+1),0))=0,INDEX(Alternativ2[#All],MATCH('Kontantstrøm alt. 2'!$C39,Alternativ2[[#All],[Komponent/Løsning 
(NB! Bruk unike navn)]],0),MATCH($D40,Alternativ2[#Headers],0)),0)),"")</f>
        <v/>
      </c>
      <c r="AU40" s="2" t="str">
        <f>IFERROR(IF(AU$2&gt;Analyseperiode,"",IF(MOD(AU$2,ROUND(INDEX(Alternativ2[#All],MATCH('Kontantstrøm alt. 2'!$C39,Alternativ2[[#All],[Komponent/Løsning 
(NB! Bruk unike navn)]],0),MATCH($D40,Alternativ2[#Headers],0)+1),0))=0,INDEX(Alternativ2[#All],MATCH('Kontantstrøm alt. 2'!$C39,Alternativ2[[#All],[Komponent/Løsning 
(NB! Bruk unike navn)]],0),MATCH($D40,Alternativ2[#Headers],0)),0)),"")</f>
        <v/>
      </c>
      <c r="AV40" s="2" t="str">
        <f>IFERROR(IF(AV$2&gt;Analyseperiode,"",IF(MOD(AV$2,ROUND(INDEX(Alternativ2[#All],MATCH('Kontantstrøm alt. 2'!$C39,Alternativ2[[#All],[Komponent/Løsning 
(NB! Bruk unike navn)]],0),MATCH($D40,Alternativ2[#Headers],0)+1),0))=0,INDEX(Alternativ2[#All],MATCH('Kontantstrøm alt. 2'!$C39,Alternativ2[[#All],[Komponent/Løsning 
(NB! Bruk unike navn)]],0),MATCH($D40,Alternativ2[#Headers],0)),0)),"")</f>
        <v/>
      </c>
      <c r="AW40" s="2" t="str">
        <f>IFERROR(IF(AW$2&gt;Analyseperiode,"",IF(MOD(AW$2,ROUND(INDEX(Alternativ2[#All],MATCH('Kontantstrøm alt. 2'!$C39,Alternativ2[[#All],[Komponent/Løsning 
(NB! Bruk unike navn)]],0),MATCH($D40,Alternativ2[#Headers],0)+1),0))=0,INDEX(Alternativ2[#All],MATCH('Kontantstrøm alt. 2'!$C39,Alternativ2[[#All],[Komponent/Løsning 
(NB! Bruk unike navn)]],0),MATCH($D40,Alternativ2[#Headers],0)),0)),"")</f>
        <v/>
      </c>
      <c r="AX40" s="2" t="str">
        <f>IFERROR(IF(AX$2&gt;Analyseperiode,"",IF(MOD(AX$2,ROUND(INDEX(Alternativ2[#All],MATCH('Kontantstrøm alt. 2'!$C39,Alternativ2[[#All],[Komponent/Løsning 
(NB! Bruk unike navn)]],0),MATCH($D40,Alternativ2[#Headers],0)+1),0))=0,INDEX(Alternativ2[#All],MATCH('Kontantstrøm alt. 2'!$C39,Alternativ2[[#All],[Komponent/Løsning 
(NB! Bruk unike navn)]],0),MATCH($D40,Alternativ2[#Headers],0)),0)),"")</f>
        <v/>
      </c>
      <c r="AY40" s="2" t="str">
        <f>IFERROR(IF(AY$2&gt;Analyseperiode,"",IF(MOD(AY$2,ROUND(INDEX(Alternativ2[#All],MATCH('Kontantstrøm alt. 2'!$C39,Alternativ2[[#All],[Komponent/Løsning 
(NB! Bruk unike navn)]],0),MATCH($D40,Alternativ2[#Headers],0)+1),0))=0,INDEX(Alternativ2[#All],MATCH('Kontantstrøm alt. 2'!$C39,Alternativ2[[#All],[Komponent/Løsning 
(NB! Bruk unike navn)]],0),MATCH($D40,Alternativ2[#Headers],0)),0)),"")</f>
        <v/>
      </c>
      <c r="AZ40" s="2" t="str">
        <f>IFERROR(IF(AZ$2&gt;Analyseperiode,"",IF(MOD(AZ$2,ROUND(INDEX(Alternativ2[#All],MATCH('Kontantstrøm alt. 2'!$C39,Alternativ2[[#All],[Komponent/Løsning 
(NB! Bruk unike navn)]],0),MATCH($D40,Alternativ2[#Headers],0)+1),0))=0,INDEX(Alternativ2[#All],MATCH('Kontantstrøm alt. 2'!$C39,Alternativ2[[#All],[Komponent/Løsning 
(NB! Bruk unike navn)]],0),MATCH($D40,Alternativ2[#Headers],0)),0)),"")</f>
        <v/>
      </c>
      <c r="BA40" s="2" t="str">
        <f>IFERROR(IF(BA$2&gt;Analyseperiode,"",IF(MOD(BA$2,ROUND(INDEX(Alternativ2[#All],MATCH('Kontantstrøm alt. 2'!$C39,Alternativ2[[#All],[Komponent/Løsning 
(NB! Bruk unike navn)]],0),MATCH($D40,Alternativ2[#Headers],0)+1),0))=0,INDEX(Alternativ2[#All],MATCH('Kontantstrøm alt. 2'!$C39,Alternativ2[[#All],[Komponent/Løsning 
(NB! Bruk unike navn)]],0),MATCH($D40,Alternativ2[#Headers],0)),0)),"")</f>
        <v/>
      </c>
      <c r="BB40" s="2" t="str">
        <f>IFERROR(IF(BB$2&gt;Analyseperiode,"",IF(MOD(BB$2,ROUND(INDEX(Alternativ2[#All],MATCH('Kontantstrøm alt. 2'!$C39,Alternativ2[[#All],[Komponent/Løsning 
(NB! Bruk unike navn)]],0),MATCH($D40,Alternativ2[#Headers],0)+1),0))=0,INDEX(Alternativ2[#All],MATCH('Kontantstrøm alt. 2'!$C39,Alternativ2[[#All],[Komponent/Løsning 
(NB! Bruk unike navn)]],0),MATCH($D40,Alternativ2[#Headers],0)),0)),"")</f>
        <v/>
      </c>
      <c r="BC40" s="2" t="str">
        <f>IFERROR(IF(BC$2&gt;Analyseperiode,"",IF(MOD(BC$2,ROUND(INDEX(Alternativ2[#All],MATCH('Kontantstrøm alt. 2'!$C39,Alternativ2[[#All],[Komponent/Løsning 
(NB! Bruk unike navn)]],0),MATCH($D40,Alternativ2[#Headers],0)+1),0))=0,INDEX(Alternativ2[#All],MATCH('Kontantstrøm alt. 2'!$C39,Alternativ2[[#All],[Komponent/Løsning 
(NB! Bruk unike navn)]],0),MATCH($D40,Alternativ2[#Headers],0)),0)),"")</f>
        <v/>
      </c>
      <c r="BD40" s="2" t="str">
        <f>IFERROR(IF(BD$2&gt;Analyseperiode,"",IF(MOD(BD$2,ROUND(INDEX(Alternativ2[#All],MATCH('Kontantstrøm alt. 2'!$C39,Alternativ2[[#All],[Komponent/Løsning 
(NB! Bruk unike navn)]],0),MATCH($D40,Alternativ2[#Headers],0)+1),0))=0,INDEX(Alternativ2[#All],MATCH('Kontantstrøm alt. 2'!$C39,Alternativ2[[#All],[Komponent/Løsning 
(NB! Bruk unike navn)]],0),MATCH($D40,Alternativ2[#Headers],0)),0)),"")</f>
        <v/>
      </c>
      <c r="BE40" s="2" t="str">
        <f>IFERROR(IF(BE$2&gt;Analyseperiode,"",IF(MOD(BE$2,ROUND(INDEX(Alternativ2[#All],MATCH('Kontantstrøm alt. 2'!$C39,Alternativ2[[#All],[Komponent/Løsning 
(NB! Bruk unike navn)]],0),MATCH($D40,Alternativ2[#Headers],0)+1),0))=0,INDEX(Alternativ2[#All],MATCH('Kontantstrøm alt. 2'!$C39,Alternativ2[[#All],[Komponent/Løsning 
(NB! Bruk unike navn)]],0),MATCH($D40,Alternativ2[#Headers],0)),0)),"")</f>
        <v/>
      </c>
      <c r="BF40" s="2" t="str">
        <f>IFERROR(IF(BF$2&gt;Analyseperiode,"",IF(MOD(BF$2,ROUND(INDEX(Alternativ2[#All],MATCH('Kontantstrøm alt. 2'!$C39,Alternativ2[[#All],[Komponent/Løsning 
(NB! Bruk unike navn)]],0),MATCH($D40,Alternativ2[#Headers],0)+1),0))=0,INDEX(Alternativ2[#All],MATCH('Kontantstrøm alt. 2'!$C39,Alternativ2[[#All],[Komponent/Løsning 
(NB! Bruk unike navn)]],0),MATCH($D40,Alternativ2[#Headers],0)),0)),"")</f>
        <v/>
      </c>
      <c r="BG40" s="2" t="str">
        <f>IFERROR(IF(BG$2&gt;Analyseperiode,"",IF(MOD(BG$2,ROUND(INDEX(Alternativ2[#All],MATCH('Kontantstrøm alt. 2'!$C39,Alternativ2[[#All],[Komponent/Løsning 
(NB! Bruk unike navn)]],0),MATCH($D40,Alternativ2[#Headers],0)+1),0))=0,INDEX(Alternativ2[#All],MATCH('Kontantstrøm alt. 2'!$C39,Alternativ2[[#All],[Komponent/Løsning 
(NB! Bruk unike navn)]],0),MATCH($D40,Alternativ2[#Headers],0)),0)),"")</f>
        <v/>
      </c>
      <c r="BH40" s="2" t="str">
        <f>IFERROR(IF(BH$2&gt;Analyseperiode,"",IF(MOD(BH$2,ROUND(INDEX(Alternativ2[#All],MATCH('Kontantstrøm alt. 2'!$C39,Alternativ2[[#All],[Komponent/Løsning 
(NB! Bruk unike navn)]],0),MATCH($D40,Alternativ2[#Headers],0)+1),0))=0,INDEX(Alternativ2[#All],MATCH('Kontantstrøm alt. 2'!$C39,Alternativ2[[#All],[Komponent/Løsning 
(NB! Bruk unike navn)]],0),MATCH($D40,Alternativ2[#Headers],0)),0)),"")</f>
        <v/>
      </c>
      <c r="BI40" s="2" t="str">
        <f>IFERROR(IF(BI$2&gt;Analyseperiode,"",IF(MOD(BI$2,ROUND(INDEX(Alternativ2[#All],MATCH('Kontantstrøm alt. 2'!$C39,Alternativ2[[#All],[Komponent/Løsning 
(NB! Bruk unike navn)]],0),MATCH($D40,Alternativ2[#Headers],0)+1),0))=0,INDEX(Alternativ2[#All],MATCH('Kontantstrøm alt. 2'!$C39,Alternativ2[[#All],[Komponent/Løsning 
(NB! Bruk unike navn)]],0),MATCH($D40,Alternativ2[#Headers],0)),0)),"")</f>
        <v/>
      </c>
      <c r="BJ40" s="2" t="str">
        <f>IFERROR(IF(BJ$2&gt;Analyseperiode,"",IF(MOD(BJ$2,ROUND(INDEX(Alternativ2[#All],MATCH('Kontantstrøm alt. 2'!$C39,Alternativ2[[#All],[Komponent/Løsning 
(NB! Bruk unike navn)]],0),MATCH($D40,Alternativ2[#Headers],0)+1),0))=0,INDEX(Alternativ2[#All],MATCH('Kontantstrøm alt. 2'!$C39,Alternativ2[[#All],[Komponent/Løsning 
(NB! Bruk unike navn)]],0),MATCH($D40,Alternativ2[#Headers],0)),0)),"")</f>
        <v/>
      </c>
      <c r="BK40" s="2" t="str">
        <f>IFERROR(IF(BK$2&gt;Analyseperiode,"",IF(MOD(BK$2,ROUND(INDEX(Alternativ2[#All],MATCH('Kontantstrøm alt. 2'!$C39,Alternativ2[[#All],[Komponent/Løsning 
(NB! Bruk unike navn)]],0),MATCH($D40,Alternativ2[#Headers],0)+1),0))=0,INDEX(Alternativ2[#All],MATCH('Kontantstrøm alt. 2'!$C39,Alternativ2[[#All],[Komponent/Løsning 
(NB! Bruk unike navn)]],0),MATCH($D40,Alternativ2[#Headers],0)),0)),"")</f>
        <v/>
      </c>
      <c r="BL40" s="2" t="str">
        <f>IFERROR(IF(BL$2&gt;Analyseperiode,"",IF(MOD(BL$2,ROUND(INDEX(Alternativ2[#All],MATCH('Kontantstrøm alt. 2'!$C39,Alternativ2[[#All],[Komponent/Løsning 
(NB! Bruk unike navn)]],0),MATCH($D40,Alternativ2[#Headers],0)+1),0))=0,INDEX(Alternativ2[#All],MATCH('Kontantstrøm alt. 2'!$C39,Alternativ2[[#All],[Komponent/Løsning 
(NB! Bruk unike navn)]],0),MATCH($D40,Alternativ2[#Headers],0)),0)),"")</f>
        <v/>
      </c>
      <c r="BM40" s="2" t="str">
        <f>IFERROR(IF(BM$2&gt;Analyseperiode,"",IF(MOD(BM$2,ROUND(INDEX(Alternativ2[#All],MATCH('Kontantstrøm alt. 2'!$C39,Alternativ2[[#All],[Komponent/Løsning 
(NB! Bruk unike navn)]],0),MATCH($D40,Alternativ2[#Headers],0)+1),0))=0,INDEX(Alternativ2[#All],MATCH('Kontantstrøm alt. 2'!$C39,Alternativ2[[#All],[Komponent/Løsning 
(NB! Bruk unike navn)]],0),MATCH($D40,Alternativ2[#Headers],0)),0)),"")</f>
        <v/>
      </c>
    </row>
    <row r="41" spans="1:65" x14ac:dyDescent="0.2">
      <c r="B41" s="9">
        <f ca="1">IFERROR(NPV(Kalkrente,OFFSET('Kontantstrøm alt. 2'!$F41,0,0,1,Analyseperiode)),0)</f>
        <v>0</v>
      </c>
      <c r="C41" s="4"/>
      <c r="D41" t="str">
        <f>Alternativ2[[#Headers],[3.2. Vedlikehold]]</f>
        <v>3.2. Vedlikehold</v>
      </c>
      <c r="E41" s="2"/>
      <c r="F41" s="2" t="str">
        <f ca="1">IFERROR(IF(F$2&gt;Analyseperiode,"",IF(MOD(F$2,ROUND(INDEX(Alternativ2[#All],MATCH('Kontantstrøm alt. 2'!$C39,Alternativ2[[#All],[Komponent/Løsning 
(NB! Bruk unike navn)]],0),MATCH($D41,Alternativ2[#Headers],0)+1),0))=0,INDEX(Alternativ2[#All],MATCH('Kontantstrøm alt. 2'!$C39,Alternativ2[[#All],[Komponent/Løsning 
(NB! Bruk unike navn)]],0),MATCH($D41,Alternativ2[#Headers],0)),0)),"")</f>
        <v/>
      </c>
      <c r="G41" s="2" t="str">
        <f ca="1">IFERROR(IF(G$2&gt;Analyseperiode,"",IF(MOD(G$2,ROUND(INDEX(Alternativ2[#All],MATCH('Kontantstrøm alt. 2'!$C39,Alternativ2[[#All],[Komponent/Løsning 
(NB! Bruk unike navn)]],0),MATCH($D41,Alternativ2[#Headers],0)+1),0))=0,INDEX(Alternativ2[#All],MATCH('Kontantstrøm alt. 2'!$C39,Alternativ2[[#All],[Komponent/Løsning 
(NB! Bruk unike navn)]],0),MATCH($D41,Alternativ2[#Headers],0)),0)),"")</f>
        <v/>
      </c>
      <c r="H41" s="2" t="str">
        <f ca="1">IFERROR(IF(H$2&gt;Analyseperiode,"",IF(MOD(H$2,ROUND(INDEX(Alternativ2[#All],MATCH('Kontantstrøm alt. 2'!$C39,Alternativ2[[#All],[Komponent/Løsning 
(NB! Bruk unike navn)]],0),MATCH($D41,Alternativ2[#Headers],0)+1),0))=0,INDEX(Alternativ2[#All],MATCH('Kontantstrøm alt. 2'!$C39,Alternativ2[[#All],[Komponent/Løsning 
(NB! Bruk unike navn)]],0),MATCH($D41,Alternativ2[#Headers],0)),0)),"")</f>
        <v/>
      </c>
      <c r="I41" s="2" t="str">
        <f ca="1">IFERROR(IF(I$2&gt;Analyseperiode,"",IF(MOD(I$2,ROUND(INDEX(Alternativ2[#All],MATCH('Kontantstrøm alt. 2'!$C39,Alternativ2[[#All],[Komponent/Løsning 
(NB! Bruk unike navn)]],0),MATCH($D41,Alternativ2[#Headers],0)+1),0))=0,INDEX(Alternativ2[#All],MATCH('Kontantstrøm alt. 2'!$C39,Alternativ2[[#All],[Komponent/Løsning 
(NB! Bruk unike navn)]],0),MATCH($D41,Alternativ2[#Headers],0)),0)),"")</f>
        <v/>
      </c>
      <c r="J41" s="2" t="str">
        <f ca="1">IFERROR(IF(J$2&gt;Analyseperiode,"",IF(MOD(J$2,ROUND(INDEX(Alternativ2[#All],MATCH('Kontantstrøm alt. 2'!$C39,Alternativ2[[#All],[Komponent/Løsning 
(NB! Bruk unike navn)]],0),MATCH($D41,Alternativ2[#Headers],0)+1),0))=0,INDEX(Alternativ2[#All],MATCH('Kontantstrøm alt. 2'!$C39,Alternativ2[[#All],[Komponent/Løsning 
(NB! Bruk unike navn)]],0),MATCH($D41,Alternativ2[#Headers],0)),0)),"")</f>
        <v/>
      </c>
      <c r="K41" s="2" t="str">
        <f ca="1">IFERROR(IF(K$2&gt;Analyseperiode,"",IF(MOD(K$2,ROUND(INDEX(Alternativ2[#All],MATCH('Kontantstrøm alt. 2'!$C39,Alternativ2[[#All],[Komponent/Løsning 
(NB! Bruk unike navn)]],0),MATCH($D41,Alternativ2[#Headers],0)+1),0))=0,INDEX(Alternativ2[#All],MATCH('Kontantstrøm alt. 2'!$C39,Alternativ2[[#All],[Komponent/Løsning 
(NB! Bruk unike navn)]],0),MATCH($D41,Alternativ2[#Headers],0)),0)),"")</f>
        <v/>
      </c>
      <c r="L41" s="2" t="str">
        <f ca="1">IFERROR(IF(L$2&gt;Analyseperiode,"",IF(MOD(L$2,ROUND(INDEX(Alternativ2[#All],MATCH('Kontantstrøm alt. 2'!$C39,Alternativ2[[#All],[Komponent/Løsning 
(NB! Bruk unike navn)]],0),MATCH($D41,Alternativ2[#Headers],0)+1),0))=0,INDEX(Alternativ2[#All],MATCH('Kontantstrøm alt. 2'!$C39,Alternativ2[[#All],[Komponent/Løsning 
(NB! Bruk unike navn)]],0),MATCH($D41,Alternativ2[#Headers],0)),0)),"")</f>
        <v/>
      </c>
      <c r="M41" s="2" t="str">
        <f ca="1">IFERROR(IF(M$2&gt;Analyseperiode,"",IF(MOD(M$2,ROUND(INDEX(Alternativ2[#All],MATCH('Kontantstrøm alt. 2'!$C39,Alternativ2[[#All],[Komponent/Løsning 
(NB! Bruk unike navn)]],0),MATCH($D41,Alternativ2[#Headers],0)+1),0))=0,INDEX(Alternativ2[#All],MATCH('Kontantstrøm alt. 2'!$C39,Alternativ2[[#All],[Komponent/Løsning 
(NB! Bruk unike navn)]],0),MATCH($D41,Alternativ2[#Headers],0)),0)),"")</f>
        <v/>
      </c>
      <c r="N41" s="2" t="str">
        <f ca="1">IFERROR(IF(N$2&gt;Analyseperiode,"",IF(MOD(N$2,ROUND(INDEX(Alternativ2[#All],MATCH('Kontantstrøm alt. 2'!$C39,Alternativ2[[#All],[Komponent/Løsning 
(NB! Bruk unike navn)]],0),MATCH($D41,Alternativ2[#Headers],0)+1),0))=0,INDEX(Alternativ2[#All],MATCH('Kontantstrøm alt. 2'!$C39,Alternativ2[[#All],[Komponent/Løsning 
(NB! Bruk unike navn)]],0),MATCH($D41,Alternativ2[#Headers],0)),0)),"")</f>
        <v/>
      </c>
      <c r="O41" s="2" t="str">
        <f ca="1">IFERROR(IF(O$2&gt;Analyseperiode,"",IF(MOD(O$2,ROUND(INDEX(Alternativ2[#All],MATCH('Kontantstrøm alt. 2'!$C39,Alternativ2[[#All],[Komponent/Løsning 
(NB! Bruk unike navn)]],0),MATCH($D41,Alternativ2[#Headers],0)+1),0))=0,INDEX(Alternativ2[#All],MATCH('Kontantstrøm alt. 2'!$C39,Alternativ2[[#All],[Komponent/Løsning 
(NB! Bruk unike navn)]],0),MATCH($D41,Alternativ2[#Headers],0)),0)),"")</f>
        <v/>
      </c>
      <c r="P41" s="2" t="str">
        <f ca="1">IFERROR(IF(P$2&gt;Analyseperiode,"",IF(MOD(P$2,ROUND(INDEX(Alternativ2[#All],MATCH('Kontantstrøm alt. 2'!$C39,Alternativ2[[#All],[Komponent/Løsning 
(NB! Bruk unike navn)]],0),MATCH($D41,Alternativ2[#Headers],0)+1),0))=0,INDEX(Alternativ2[#All],MATCH('Kontantstrøm alt. 2'!$C39,Alternativ2[[#All],[Komponent/Løsning 
(NB! Bruk unike navn)]],0),MATCH($D41,Alternativ2[#Headers],0)),0)),"")</f>
        <v/>
      </c>
      <c r="Q41" s="2" t="str">
        <f ca="1">IFERROR(IF(Q$2&gt;Analyseperiode,"",IF(MOD(Q$2,ROUND(INDEX(Alternativ2[#All],MATCH('Kontantstrøm alt. 2'!$C39,Alternativ2[[#All],[Komponent/Løsning 
(NB! Bruk unike navn)]],0),MATCH($D41,Alternativ2[#Headers],0)+1),0))=0,INDEX(Alternativ2[#All],MATCH('Kontantstrøm alt. 2'!$C39,Alternativ2[[#All],[Komponent/Løsning 
(NB! Bruk unike navn)]],0),MATCH($D41,Alternativ2[#Headers],0)),0)),"")</f>
        <v/>
      </c>
      <c r="R41" s="2" t="str">
        <f ca="1">IFERROR(IF(R$2&gt;Analyseperiode,"",IF(MOD(R$2,ROUND(INDEX(Alternativ2[#All],MATCH('Kontantstrøm alt. 2'!$C39,Alternativ2[[#All],[Komponent/Løsning 
(NB! Bruk unike navn)]],0),MATCH($D41,Alternativ2[#Headers],0)+1),0))=0,INDEX(Alternativ2[#All],MATCH('Kontantstrøm alt. 2'!$C39,Alternativ2[[#All],[Komponent/Løsning 
(NB! Bruk unike navn)]],0),MATCH($D41,Alternativ2[#Headers],0)),0)),"")</f>
        <v/>
      </c>
      <c r="S41" s="2" t="str">
        <f ca="1">IFERROR(IF(S$2&gt;Analyseperiode,"",IF(MOD(S$2,ROUND(INDEX(Alternativ2[#All],MATCH('Kontantstrøm alt. 2'!$C39,Alternativ2[[#All],[Komponent/Løsning 
(NB! Bruk unike navn)]],0),MATCH($D41,Alternativ2[#Headers],0)+1),0))=0,INDEX(Alternativ2[#All],MATCH('Kontantstrøm alt. 2'!$C39,Alternativ2[[#All],[Komponent/Løsning 
(NB! Bruk unike navn)]],0),MATCH($D41,Alternativ2[#Headers],0)),0)),"")</f>
        <v/>
      </c>
      <c r="T41" s="2" t="str">
        <f ca="1">IFERROR(IF(T$2&gt;Analyseperiode,"",IF(MOD(T$2,ROUND(INDEX(Alternativ2[#All],MATCH('Kontantstrøm alt. 2'!$C39,Alternativ2[[#All],[Komponent/Løsning 
(NB! Bruk unike navn)]],0),MATCH($D41,Alternativ2[#Headers],0)+1),0))=0,INDEX(Alternativ2[#All],MATCH('Kontantstrøm alt. 2'!$C39,Alternativ2[[#All],[Komponent/Løsning 
(NB! Bruk unike navn)]],0),MATCH($D41,Alternativ2[#Headers],0)),0)),"")</f>
        <v/>
      </c>
      <c r="U41" s="2" t="str">
        <f ca="1">IFERROR(IF(U$2&gt;Analyseperiode,"",IF(MOD(U$2,ROUND(INDEX(Alternativ2[#All],MATCH('Kontantstrøm alt. 2'!$C39,Alternativ2[[#All],[Komponent/Løsning 
(NB! Bruk unike navn)]],0),MATCH($D41,Alternativ2[#Headers],0)+1),0))=0,INDEX(Alternativ2[#All],MATCH('Kontantstrøm alt. 2'!$C39,Alternativ2[[#All],[Komponent/Løsning 
(NB! Bruk unike navn)]],0),MATCH($D41,Alternativ2[#Headers],0)),0)),"")</f>
        <v/>
      </c>
      <c r="V41" s="2" t="str">
        <f ca="1">IFERROR(IF(V$2&gt;Analyseperiode,"",IF(MOD(V$2,ROUND(INDEX(Alternativ2[#All],MATCH('Kontantstrøm alt. 2'!$C39,Alternativ2[[#All],[Komponent/Løsning 
(NB! Bruk unike navn)]],0),MATCH($D41,Alternativ2[#Headers],0)+1),0))=0,INDEX(Alternativ2[#All],MATCH('Kontantstrøm alt. 2'!$C39,Alternativ2[[#All],[Komponent/Løsning 
(NB! Bruk unike navn)]],0),MATCH($D41,Alternativ2[#Headers],0)),0)),"")</f>
        <v/>
      </c>
      <c r="W41" s="2" t="str">
        <f ca="1">IFERROR(IF(W$2&gt;Analyseperiode,"",IF(MOD(W$2,ROUND(INDEX(Alternativ2[#All],MATCH('Kontantstrøm alt. 2'!$C39,Alternativ2[[#All],[Komponent/Løsning 
(NB! Bruk unike navn)]],0),MATCH($D41,Alternativ2[#Headers],0)+1),0))=0,INDEX(Alternativ2[#All],MATCH('Kontantstrøm alt. 2'!$C39,Alternativ2[[#All],[Komponent/Løsning 
(NB! Bruk unike navn)]],0),MATCH($D41,Alternativ2[#Headers],0)),0)),"")</f>
        <v/>
      </c>
      <c r="X41" s="2" t="str">
        <f ca="1">IFERROR(IF(X$2&gt;Analyseperiode,"",IF(MOD(X$2,ROUND(INDEX(Alternativ2[#All],MATCH('Kontantstrøm alt. 2'!$C39,Alternativ2[[#All],[Komponent/Løsning 
(NB! Bruk unike navn)]],0),MATCH($D41,Alternativ2[#Headers],0)+1),0))=0,INDEX(Alternativ2[#All],MATCH('Kontantstrøm alt. 2'!$C39,Alternativ2[[#All],[Komponent/Løsning 
(NB! Bruk unike navn)]],0),MATCH($D41,Alternativ2[#Headers],0)),0)),"")</f>
        <v/>
      </c>
      <c r="Y41" s="2" t="str">
        <f ca="1">IFERROR(IF(Y$2&gt;Analyseperiode,"",IF(MOD(Y$2,ROUND(INDEX(Alternativ2[#All],MATCH('Kontantstrøm alt. 2'!$C39,Alternativ2[[#All],[Komponent/Løsning 
(NB! Bruk unike navn)]],0),MATCH($D41,Alternativ2[#Headers],0)+1),0))=0,INDEX(Alternativ2[#All],MATCH('Kontantstrøm alt. 2'!$C39,Alternativ2[[#All],[Komponent/Løsning 
(NB! Bruk unike navn)]],0),MATCH($D41,Alternativ2[#Headers],0)),0)),"")</f>
        <v/>
      </c>
      <c r="Z41" s="2" t="str">
        <f ca="1">IFERROR(IF(Z$2&gt;Analyseperiode,"",IF(MOD(Z$2,ROUND(INDEX(Alternativ2[#All],MATCH('Kontantstrøm alt. 2'!$C39,Alternativ2[[#All],[Komponent/Løsning 
(NB! Bruk unike navn)]],0),MATCH($D41,Alternativ2[#Headers],0)+1),0))=0,INDEX(Alternativ2[#All],MATCH('Kontantstrøm alt. 2'!$C39,Alternativ2[[#All],[Komponent/Løsning 
(NB! Bruk unike navn)]],0),MATCH($D41,Alternativ2[#Headers],0)),0)),"")</f>
        <v/>
      </c>
      <c r="AA41" s="2" t="str">
        <f ca="1">IFERROR(IF(AA$2&gt;Analyseperiode,"",IF(MOD(AA$2,ROUND(INDEX(Alternativ2[#All],MATCH('Kontantstrøm alt. 2'!$C39,Alternativ2[[#All],[Komponent/Løsning 
(NB! Bruk unike navn)]],0),MATCH($D41,Alternativ2[#Headers],0)+1),0))=0,INDEX(Alternativ2[#All],MATCH('Kontantstrøm alt. 2'!$C39,Alternativ2[[#All],[Komponent/Løsning 
(NB! Bruk unike navn)]],0),MATCH($D41,Alternativ2[#Headers],0)),0)),"")</f>
        <v/>
      </c>
      <c r="AB41" s="2" t="str">
        <f ca="1">IFERROR(IF(AB$2&gt;Analyseperiode,"",IF(MOD(AB$2,ROUND(INDEX(Alternativ2[#All],MATCH('Kontantstrøm alt. 2'!$C39,Alternativ2[[#All],[Komponent/Løsning 
(NB! Bruk unike navn)]],0),MATCH($D41,Alternativ2[#Headers],0)+1),0))=0,INDEX(Alternativ2[#All],MATCH('Kontantstrøm alt. 2'!$C39,Alternativ2[[#All],[Komponent/Løsning 
(NB! Bruk unike navn)]],0),MATCH($D41,Alternativ2[#Headers],0)),0)),"")</f>
        <v/>
      </c>
      <c r="AC41" s="2" t="str">
        <f ca="1">IFERROR(IF(AC$2&gt;Analyseperiode,"",IF(MOD(AC$2,ROUND(INDEX(Alternativ2[#All],MATCH('Kontantstrøm alt. 2'!$C39,Alternativ2[[#All],[Komponent/Løsning 
(NB! Bruk unike navn)]],0),MATCH($D41,Alternativ2[#Headers],0)+1),0))=0,INDEX(Alternativ2[#All],MATCH('Kontantstrøm alt. 2'!$C39,Alternativ2[[#All],[Komponent/Løsning 
(NB! Bruk unike navn)]],0),MATCH($D41,Alternativ2[#Headers],0)),0)),"")</f>
        <v/>
      </c>
      <c r="AD41" s="2" t="str">
        <f ca="1">IFERROR(IF(AD$2&gt;Analyseperiode,"",IF(MOD(AD$2,ROUND(INDEX(Alternativ2[#All],MATCH('Kontantstrøm alt. 2'!$C39,Alternativ2[[#All],[Komponent/Løsning 
(NB! Bruk unike navn)]],0),MATCH($D41,Alternativ2[#Headers],0)+1),0))=0,INDEX(Alternativ2[#All],MATCH('Kontantstrøm alt. 2'!$C39,Alternativ2[[#All],[Komponent/Løsning 
(NB! Bruk unike navn)]],0),MATCH($D41,Alternativ2[#Headers],0)),0)),"")</f>
        <v/>
      </c>
      <c r="AE41" s="2" t="str">
        <f ca="1">IFERROR(IF(AE$2&gt;Analyseperiode,"",IF(MOD(AE$2,ROUND(INDEX(Alternativ2[#All],MATCH('Kontantstrøm alt. 2'!$C39,Alternativ2[[#All],[Komponent/Løsning 
(NB! Bruk unike navn)]],0),MATCH($D41,Alternativ2[#Headers],0)+1),0))=0,INDEX(Alternativ2[#All],MATCH('Kontantstrøm alt. 2'!$C39,Alternativ2[[#All],[Komponent/Løsning 
(NB! Bruk unike navn)]],0),MATCH($D41,Alternativ2[#Headers],0)),0)),"")</f>
        <v/>
      </c>
      <c r="AF41" s="2" t="str">
        <f ca="1">IFERROR(IF(AF$2&gt;Analyseperiode,"",IF(MOD(AF$2,ROUND(INDEX(Alternativ2[#All],MATCH('Kontantstrøm alt. 2'!$C39,Alternativ2[[#All],[Komponent/Løsning 
(NB! Bruk unike navn)]],0),MATCH($D41,Alternativ2[#Headers],0)+1),0))=0,INDEX(Alternativ2[#All],MATCH('Kontantstrøm alt. 2'!$C39,Alternativ2[[#All],[Komponent/Løsning 
(NB! Bruk unike navn)]],0),MATCH($D41,Alternativ2[#Headers],0)),0)),"")</f>
        <v/>
      </c>
      <c r="AG41" s="2" t="str">
        <f ca="1">IFERROR(IF(AG$2&gt;Analyseperiode,"",IF(MOD(AG$2,ROUND(INDEX(Alternativ2[#All],MATCH('Kontantstrøm alt. 2'!$C39,Alternativ2[[#All],[Komponent/Løsning 
(NB! Bruk unike navn)]],0),MATCH($D41,Alternativ2[#Headers],0)+1),0))=0,INDEX(Alternativ2[#All],MATCH('Kontantstrøm alt. 2'!$C39,Alternativ2[[#All],[Komponent/Løsning 
(NB! Bruk unike navn)]],0),MATCH($D41,Alternativ2[#Headers],0)),0)),"")</f>
        <v/>
      </c>
      <c r="AH41" s="2" t="str">
        <f ca="1">IFERROR(IF(AH$2&gt;Analyseperiode,"",IF(MOD(AH$2,ROUND(INDEX(Alternativ2[#All],MATCH('Kontantstrøm alt. 2'!$C39,Alternativ2[[#All],[Komponent/Løsning 
(NB! Bruk unike navn)]],0),MATCH($D41,Alternativ2[#Headers],0)+1),0))=0,INDEX(Alternativ2[#All],MATCH('Kontantstrøm alt. 2'!$C39,Alternativ2[[#All],[Komponent/Løsning 
(NB! Bruk unike navn)]],0),MATCH($D41,Alternativ2[#Headers],0)),0)),"")</f>
        <v/>
      </c>
      <c r="AI41" s="2" t="str">
        <f ca="1">IFERROR(IF(AI$2&gt;Analyseperiode,"",IF(MOD(AI$2,ROUND(INDEX(Alternativ2[#All],MATCH('Kontantstrøm alt. 2'!$C39,Alternativ2[[#All],[Komponent/Løsning 
(NB! Bruk unike navn)]],0),MATCH($D41,Alternativ2[#Headers],0)+1),0))=0,INDEX(Alternativ2[#All],MATCH('Kontantstrøm alt. 2'!$C39,Alternativ2[[#All],[Komponent/Løsning 
(NB! Bruk unike navn)]],0),MATCH($D41,Alternativ2[#Headers],0)),0)),"")</f>
        <v/>
      </c>
      <c r="AJ41" s="2" t="str">
        <f>IFERROR(IF(AJ$2&gt;Analyseperiode,"",IF(MOD(AJ$2,ROUND(INDEX(Alternativ2[#All],MATCH('Kontantstrøm alt. 2'!$C39,Alternativ2[[#All],[Komponent/Løsning 
(NB! Bruk unike navn)]],0),MATCH($D41,Alternativ2[#Headers],0)+1),0))=0,INDEX(Alternativ2[#All],MATCH('Kontantstrøm alt. 2'!$C39,Alternativ2[[#All],[Komponent/Løsning 
(NB! Bruk unike navn)]],0),MATCH($D41,Alternativ2[#Headers],0)),0)),"")</f>
        <v/>
      </c>
      <c r="AK41" s="2" t="str">
        <f>IFERROR(IF(AK$2&gt;Analyseperiode,"",IF(MOD(AK$2,ROUND(INDEX(Alternativ2[#All],MATCH('Kontantstrøm alt. 2'!$C39,Alternativ2[[#All],[Komponent/Løsning 
(NB! Bruk unike navn)]],0),MATCH($D41,Alternativ2[#Headers],0)+1),0))=0,INDEX(Alternativ2[#All],MATCH('Kontantstrøm alt. 2'!$C39,Alternativ2[[#All],[Komponent/Løsning 
(NB! Bruk unike navn)]],0),MATCH($D41,Alternativ2[#Headers],0)),0)),"")</f>
        <v/>
      </c>
      <c r="AL41" s="2" t="str">
        <f>IFERROR(IF(AL$2&gt;Analyseperiode,"",IF(MOD(AL$2,ROUND(INDEX(Alternativ2[#All],MATCH('Kontantstrøm alt. 2'!$C39,Alternativ2[[#All],[Komponent/Løsning 
(NB! Bruk unike navn)]],0),MATCH($D41,Alternativ2[#Headers],0)+1),0))=0,INDEX(Alternativ2[#All],MATCH('Kontantstrøm alt. 2'!$C39,Alternativ2[[#All],[Komponent/Løsning 
(NB! Bruk unike navn)]],0),MATCH($D41,Alternativ2[#Headers],0)),0)),"")</f>
        <v/>
      </c>
      <c r="AM41" s="2" t="str">
        <f>IFERROR(IF(AM$2&gt;Analyseperiode,"",IF(MOD(AM$2,ROUND(INDEX(Alternativ2[#All],MATCH('Kontantstrøm alt. 2'!$C39,Alternativ2[[#All],[Komponent/Løsning 
(NB! Bruk unike navn)]],0),MATCH($D41,Alternativ2[#Headers],0)+1),0))=0,INDEX(Alternativ2[#All],MATCH('Kontantstrøm alt. 2'!$C39,Alternativ2[[#All],[Komponent/Løsning 
(NB! Bruk unike navn)]],0),MATCH($D41,Alternativ2[#Headers],0)),0)),"")</f>
        <v/>
      </c>
      <c r="AN41" s="2" t="str">
        <f>IFERROR(IF(AN$2&gt;Analyseperiode,"",IF(MOD(AN$2,ROUND(INDEX(Alternativ2[#All],MATCH('Kontantstrøm alt. 2'!$C39,Alternativ2[[#All],[Komponent/Løsning 
(NB! Bruk unike navn)]],0),MATCH($D41,Alternativ2[#Headers],0)+1),0))=0,INDEX(Alternativ2[#All],MATCH('Kontantstrøm alt. 2'!$C39,Alternativ2[[#All],[Komponent/Løsning 
(NB! Bruk unike navn)]],0),MATCH($D41,Alternativ2[#Headers],0)),0)),"")</f>
        <v/>
      </c>
      <c r="AO41" s="2" t="str">
        <f>IFERROR(IF(AO$2&gt;Analyseperiode,"",IF(MOD(AO$2,ROUND(INDEX(Alternativ2[#All],MATCH('Kontantstrøm alt. 2'!$C39,Alternativ2[[#All],[Komponent/Løsning 
(NB! Bruk unike navn)]],0),MATCH($D41,Alternativ2[#Headers],0)+1),0))=0,INDEX(Alternativ2[#All],MATCH('Kontantstrøm alt. 2'!$C39,Alternativ2[[#All],[Komponent/Løsning 
(NB! Bruk unike navn)]],0),MATCH($D41,Alternativ2[#Headers],0)),0)),"")</f>
        <v/>
      </c>
      <c r="AP41" s="2" t="str">
        <f>IFERROR(IF(AP$2&gt;Analyseperiode,"",IF(MOD(AP$2,ROUND(INDEX(Alternativ2[#All],MATCH('Kontantstrøm alt. 2'!$C39,Alternativ2[[#All],[Komponent/Løsning 
(NB! Bruk unike navn)]],0),MATCH($D41,Alternativ2[#Headers],0)+1),0))=0,INDEX(Alternativ2[#All],MATCH('Kontantstrøm alt. 2'!$C39,Alternativ2[[#All],[Komponent/Løsning 
(NB! Bruk unike navn)]],0),MATCH($D41,Alternativ2[#Headers],0)),0)),"")</f>
        <v/>
      </c>
      <c r="AQ41" s="2" t="str">
        <f>IFERROR(IF(AQ$2&gt;Analyseperiode,"",IF(MOD(AQ$2,ROUND(INDEX(Alternativ2[#All],MATCH('Kontantstrøm alt. 2'!$C39,Alternativ2[[#All],[Komponent/Løsning 
(NB! Bruk unike navn)]],0),MATCH($D41,Alternativ2[#Headers],0)+1),0))=0,INDEX(Alternativ2[#All],MATCH('Kontantstrøm alt. 2'!$C39,Alternativ2[[#All],[Komponent/Løsning 
(NB! Bruk unike navn)]],0),MATCH($D41,Alternativ2[#Headers],0)),0)),"")</f>
        <v/>
      </c>
      <c r="AR41" s="2" t="str">
        <f>IFERROR(IF(AR$2&gt;Analyseperiode,"",IF(MOD(AR$2,ROUND(INDEX(Alternativ2[#All],MATCH('Kontantstrøm alt. 2'!$C39,Alternativ2[[#All],[Komponent/Løsning 
(NB! Bruk unike navn)]],0),MATCH($D41,Alternativ2[#Headers],0)+1),0))=0,INDEX(Alternativ2[#All],MATCH('Kontantstrøm alt. 2'!$C39,Alternativ2[[#All],[Komponent/Løsning 
(NB! Bruk unike navn)]],0),MATCH($D41,Alternativ2[#Headers],0)),0)),"")</f>
        <v/>
      </c>
      <c r="AS41" s="2" t="str">
        <f>IFERROR(IF(AS$2&gt;Analyseperiode,"",IF(MOD(AS$2,ROUND(INDEX(Alternativ2[#All],MATCH('Kontantstrøm alt. 2'!$C39,Alternativ2[[#All],[Komponent/Løsning 
(NB! Bruk unike navn)]],0),MATCH($D41,Alternativ2[#Headers],0)+1),0))=0,INDEX(Alternativ2[#All],MATCH('Kontantstrøm alt. 2'!$C39,Alternativ2[[#All],[Komponent/Løsning 
(NB! Bruk unike navn)]],0),MATCH($D41,Alternativ2[#Headers],0)),0)),"")</f>
        <v/>
      </c>
      <c r="AT41" s="2" t="str">
        <f>IFERROR(IF(AT$2&gt;Analyseperiode,"",IF(MOD(AT$2,ROUND(INDEX(Alternativ2[#All],MATCH('Kontantstrøm alt. 2'!$C39,Alternativ2[[#All],[Komponent/Løsning 
(NB! Bruk unike navn)]],0),MATCH($D41,Alternativ2[#Headers],0)+1),0))=0,INDEX(Alternativ2[#All],MATCH('Kontantstrøm alt. 2'!$C39,Alternativ2[[#All],[Komponent/Løsning 
(NB! Bruk unike navn)]],0),MATCH($D41,Alternativ2[#Headers],0)),0)),"")</f>
        <v/>
      </c>
      <c r="AU41" s="2" t="str">
        <f>IFERROR(IF(AU$2&gt;Analyseperiode,"",IF(MOD(AU$2,ROUND(INDEX(Alternativ2[#All],MATCH('Kontantstrøm alt. 2'!$C39,Alternativ2[[#All],[Komponent/Løsning 
(NB! Bruk unike navn)]],0),MATCH($D41,Alternativ2[#Headers],0)+1),0))=0,INDEX(Alternativ2[#All],MATCH('Kontantstrøm alt. 2'!$C39,Alternativ2[[#All],[Komponent/Løsning 
(NB! Bruk unike navn)]],0),MATCH($D41,Alternativ2[#Headers],0)),0)),"")</f>
        <v/>
      </c>
      <c r="AV41" s="2" t="str">
        <f>IFERROR(IF(AV$2&gt;Analyseperiode,"",IF(MOD(AV$2,ROUND(INDEX(Alternativ2[#All],MATCH('Kontantstrøm alt. 2'!$C39,Alternativ2[[#All],[Komponent/Løsning 
(NB! Bruk unike navn)]],0),MATCH($D41,Alternativ2[#Headers],0)+1),0))=0,INDEX(Alternativ2[#All],MATCH('Kontantstrøm alt. 2'!$C39,Alternativ2[[#All],[Komponent/Løsning 
(NB! Bruk unike navn)]],0),MATCH($D41,Alternativ2[#Headers],0)),0)),"")</f>
        <v/>
      </c>
      <c r="AW41" s="2" t="str">
        <f>IFERROR(IF(AW$2&gt;Analyseperiode,"",IF(MOD(AW$2,ROUND(INDEX(Alternativ2[#All],MATCH('Kontantstrøm alt. 2'!$C39,Alternativ2[[#All],[Komponent/Løsning 
(NB! Bruk unike navn)]],0),MATCH($D41,Alternativ2[#Headers],0)+1),0))=0,INDEX(Alternativ2[#All],MATCH('Kontantstrøm alt. 2'!$C39,Alternativ2[[#All],[Komponent/Løsning 
(NB! Bruk unike navn)]],0),MATCH($D41,Alternativ2[#Headers],0)),0)),"")</f>
        <v/>
      </c>
      <c r="AX41" s="2" t="str">
        <f>IFERROR(IF(AX$2&gt;Analyseperiode,"",IF(MOD(AX$2,ROUND(INDEX(Alternativ2[#All],MATCH('Kontantstrøm alt. 2'!$C39,Alternativ2[[#All],[Komponent/Løsning 
(NB! Bruk unike navn)]],0),MATCH($D41,Alternativ2[#Headers],0)+1),0))=0,INDEX(Alternativ2[#All],MATCH('Kontantstrøm alt. 2'!$C39,Alternativ2[[#All],[Komponent/Løsning 
(NB! Bruk unike navn)]],0),MATCH($D41,Alternativ2[#Headers],0)),0)),"")</f>
        <v/>
      </c>
      <c r="AY41" s="2" t="str">
        <f>IFERROR(IF(AY$2&gt;Analyseperiode,"",IF(MOD(AY$2,ROUND(INDEX(Alternativ2[#All],MATCH('Kontantstrøm alt. 2'!$C39,Alternativ2[[#All],[Komponent/Løsning 
(NB! Bruk unike navn)]],0),MATCH($D41,Alternativ2[#Headers],0)+1),0))=0,INDEX(Alternativ2[#All],MATCH('Kontantstrøm alt. 2'!$C39,Alternativ2[[#All],[Komponent/Løsning 
(NB! Bruk unike navn)]],0),MATCH($D41,Alternativ2[#Headers],0)),0)),"")</f>
        <v/>
      </c>
      <c r="AZ41" s="2" t="str">
        <f>IFERROR(IF(AZ$2&gt;Analyseperiode,"",IF(MOD(AZ$2,ROUND(INDEX(Alternativ2[#All],MATCH('Kontantstrøm alt. 2'!$C39,Alternativ2[[#All],[Komponent/Løsning 
(NB! Bruk unike navn)]],0),MATCH($D41,Alternativ2[#Headers],0)+1),0))=0,INDEX(Alternativ2[#All],MATCH('Kontantstrøm alt. 2'!$C39,Alternativ2[[#All],[Komponent/Løsning 
(NB! Bruk unike navn)]],0),MATCH($D41,Alternativ2[#Headers],0)),0)),"")</f>
        <v/>
      </c>
      <c r="BA41" s="2" t="str">
        <f>IFERROR(IF(BA$2&gt;Analyseperiode,"",IF(MOD(BA$2,ROUND(INDEX(Alternativ2[#All],MATCH('Kontantstrøm alt. 2'!$C39,Alternativ2[[#All],[Komponent/Løsning 
(NB! Bruk unike navn)]],0),MATCH($D41,Alternativ2[#Headers],0)+1),0))=0,INDEX(Alternativ2[#All],MATCH('Kontantstrøm alt. 2'!$C39,Alternativ2[[#All],[Komponent/Løsning 
(NB! Bruk unike navn)]],0),MATCH($D41,Alternativ2[#Headers],0)),0)),"")</f>
        <v/>
      </c>
      <c r="BB41" s="2" t="str">
        <f>IFERROR(IF(BB$2&gt;Analyseperiode,"",IF(MOD(BB$2,ROUND(INDEX(Alternativ2[#All],MATCH('Kontantstrøm alt. 2'!$C39,Alternativ2[[#All],[Komponent/Løsning 
(NB! Bruk unike navn)]],0),MATCH($D41,Alternativ2[#Headers],0)+1),0))=0,INDEX(Alternativ2[#All],MATCH('Kontantstrøm alt. 2'!$C39,Alternativ2[[#All],[Komponent/Løsning 
(NB! Bruk unike navn)]],0),MATCH($D41,Alternativ2[#Headers],0)),0)),"")</f>
        <v/>
      </c>
      <c r="BC41" s="2" t="str">
        <f>IFERROR(IF(BC$2&gt;Analyseperiode,"",IF(MOD(BC$2,ROUND(INDEX(Alternativ2[#All],MATCH('Kontantstrøm alt. 2'!$C39,Alternativ2[[#All],[Komponent/Løsning 
(NB! Bruk unike navn)]],0),MATCH($D41,Alternativ2[#Headers],0)+1),0))=0,INDEX(Alternativ2[#All],MATCH('Kontantstrøm alt. 2'!$C39,Alternativ2[[#All],[Komponent/Løsning 
(NB! Bruk unike navn)]],0),MATCH($D41,Alternativ2[#Headers],0)),0)),"")</f>
        <v/>
      </c>
      <c r="BD41" s="2" t="str">
        <f>IFERROR(IF(BD$2&gt;Analyseperiode,"",IF(MOD(BD$2,ROUND(INDEX(Alternativ2[#All],MATCH('Kontantstrøm alt. 2'!$C39,Alternativ2[[#All],[Komponent/Løsning 
(NB! Bruk unike navn)]],0),MATCH($D41,Alternativ2[#Headers],0)+1),0))=0,INDEX(Alternativ2[#All],MATCH('Kontantstrøm alt. 2'!$C39,Alternativ2[[#All],[Komponent/Løsning 
(NB! Bruk unike navn)]],0),MATCH($D41,Alternativ2[#Headers],0)),0)),"")</f>
        <v/>
      </c>
      <c r="BE41" s="2" t="str">
        <f>IFERROR(IF(BE$2&gt;Analyseperiode,"",IF(MOD(BE$2,ROUND(INDEX(Alternativ2[#All],MATCH('Kontantstrøm alt. 2'!$C39,Alternativ2[[#All],[Komponent/Løsning 
(NB! Bruk unike navn)]],0),MATCH($D41,Alternativ2[#Headers],0)+1),0))=0,INDEX(Alternativ2[#All],MATCH('Kontantstrøm alt. 2'!$C39,Alternativ2[[#All],[Komponent/Løsning 
(NB! Bruk unike navn)]],0),MATCH($D41,Alternativ2[#Headers],0)),0)),"")</f>
        <v/>
      </c>
      <c r="BF41" s="2" t="str">
        <f>IFERROR(IF(BF$2&gt;Analyseperiode,"",IF(MOD(BF$2,ROUND(INDEX(Alternativ2[#All],MATCH('Kontantstrøm alt. 2'!$C39,Alternativ2[[#All],[Komponent/Løsning 
(NB! Bruk unike navn)]],0),MATCH($D41,Alternativ2[#Headers],0)+1),0))=0,INDEX(Alternativ2[#All],MATCH('Kontantstrøm alt. 2'!$C39,Alternativ2[[#All],[Komponent/Løsning 
(NB! Bruk unike navn)]],0),MATCH($D41,Alternativ2[#Headers],0)),0)),"")</f>
        <v/>
      </c>
      <c r="BG41" s="2" t="str">
        <f>IFERROR(IF(BG$2&gt;Analyseperiode,"",IF(MOD(BG$2,ROUND(INDEX(Alternativ2[#All],MATCH('Kontantstrøm alt. 2'!$C39,Alternativ2[[#All],[Komponent/Løsning 
(NB! Bruk unike navn)]],0),MATCH($D41,Alternativ2[#Headers],0)+1),0))=0,INDEX(Alternativ2[#All],MATCH('Kontantstrøm alt. 2'!$C39,Alternativ2[[#All],[Komponent/Løsning 
(NB! Bruk unike navn)]],0),MATCH($D41,Alternativ2[#Headers],0)),0)),"")</f>
        <v/>
      </c>
      <c r="BH41" s="2" t="str">
        <f>IFERROR(IF(BH$2&gt;Analyseperiode,"",IF(MOD(BH$2,ROUND(INDEX(Alternativ2[#All],MATCH('Kontantstrøm alt. 2'!$C39,Alternativ2[[#All],[Komponent/Løsning 
(NB! Bruk unike navn)]],0),MATCH($D41,Alternativ2[#Headers],0)+1),0))=0,INDEX(Alternativ2[#All],MATCH('Kontantstrøm alt. 2'!$C39,Alternativ2[[#All],[Komponent/Løsning 
(NB! Bruk unike navn)]],0),MATCH($D41,Alternativ2[#Headers],0)),0)),"")</f>
        <v/>
      </c>
      <c r="BI41" s="2" t="str">
        <f>IFERROR(IF(BI$2&gt;Analyseperiode,"",IF(MOD(BI$2,ROUND(INDEX(Alternativ2[#All],MATCH('Kontantstrøm alt. 2'!$C39,Alternativ2[[#All],[Komponent/Løsning 
(NB! Bruk unike navn)]],0),MATCH($D41,Alternativ2[#Headers],0)+1),0))=0,INDEX(Alternativ2[#All],MATCH('Kontantstrøm alt. 2'!$C39,Alternativ2[[#All],[Komponent/Løsning 
(NB! Bruk unike navn)]],0),MATCH($D41,Alternativ2[#Headers],0)),0)),"")</f>
        <v/>
      </c>
      <c r="BJ41" s="2" t="str">
        <f>IFERROR(IF(BJ$2&gt;Analyseperiode,"",IF(MOD(BJ$2,ROUND(INDEX(Alternativ2[#All],MATCH('Kontantstrøm alt. 2'!$C39,Alternativ2[[#All],[Komponent/Løsning 
(NB! Bruk unike navn)]],0),MATCH($D41,Alternativ2[#Headers],0)+1),0))=0,INDEX(Alternativ2[#All],MATCH('Kontantstrøm alt. 2'!$C39,Alternativ2[[#All],[Komponent/Løsning 
(NB! Bruk unike navn)]],0),MATCH($D41,Alternativ2[#Headers],0)),0)),"")</f>
        <v/>
      </c>
      <c r="BK41" s="2" t="str">
        <f>IFERROR(IF(BK$2&gt;Analyseperiode,"",IF(MOD(BK$2,ROUND(INDEX(Alternativ2[#All],MATCH('Kontantstrøm alt. 2'!$C39,Alternativ2[[#All],[Komponent/Løsning 
(NB! Bruk unike navn)]],0),MATCH($D41,Alternativ2[#Headers],0)+1),0))=0,INDEX(Alternativ2[#All],MATCH('Kontantstrøm alt. 2'!$C39,Alternativ2[[#All],[Komponent/Løsning 
(NB! Bruk unike navn)]],0),MATCH($D41,Alternativ2[#Headers],0)),0)),"")</f>
        <v/>
      </c>
      <c r="BL41" s="2" t="str">
        <f>IFERROR(IF(BL$2&gt;Analyseperiode,"",IF(MOD(BL$2,ROUND(INDEX(Alternativ2[#All],MATCH('Kontantstrøm alt. 2'!$C39,Alternativ2[[#All],[Komponent/Løsning 
(NB! Bruk unike navn)]],0),MATCH($D41,Alternativ2[#Headers],0)+1),0))=0,INDEX(Alternativ2[#All],MATCH('Kontantstrøm alt. 2'!$C39,Alternativ2[[#All],[Komponent/Løsning 
(NB! Bruk unike navn)]],0),MATCH($D41,Alternativ2[#Headers],0)),0)),"")</f>
        <v/>
      </c>
      <c r="BM41" s="2" t="str">
        <f>IFERROR(IF(BM$2&gt;Analyseperiode,"",IF(MOD(BM$2,ROUND(INDEX(Alternativ2[#All],MATCH('Kontantstrøm alt. 2'!$C39,Alternativ2[[#All],[Komponent/Løsning 
(NB! Bruk unike navn)]],0),MATCH($D41,Alternativ2[#Headers],0)+1),0))=0,INDEX(Alternativ2[#All],MATCH('Kontantstrøm alt. 2'!$C39,Alternativ2[[#All],[Komponent/Løsning 
(NB! Bruk unike navn)]],0),MATCH($D41,Alternativ2[#Headers],0)),0)),"")</f>
        <v/>
      </c>
    </row>
    <row r="42" spans="1:65" x14ac:dyDescent="0.2">
      <c r="B42" s="9">
        <f ca="1">IFERROR(NPV(Kalkrente,OFFSET('Kontantstrøm alt. 2'!$F42,0,0,1,Analyseperiode)),0)</f>
        <v>0</v>
      </c>
      <c r="C42" s="4"/>
      <c r="D42" t="str">
        <f>Alternativ2[[#Headers],[4.1 Utskiftning ]]</f>
        <v xml:space="preserve">4.1 Utskiftning </v>
      </c>
      <c r="E42" s="2"/>
      <c r="F42" s="2" t="str">
        <f ca="1">IFERROR(IF(F$2&gt;Analyseperiode,"",IF($F38=Analyseperiode,0,IF(MOD(F$2,ROUND(INDEX(Alternativ2[#All],MATCH('Kontantstrøm alt. 2'!$C39,Alternativ2[[#All],[Komponent/Løsning 
(NB! Bruk unike navn)]],0),MATCH($D42,Alternativ2[#Headers],0)+1),0))=0,INDEX(Alternativ2[#All],MATCH('Kontantstrøm alt. 2'!$C39,Alternativ2[[#All],[Komponent/Løsning 
(NB! Bruk unike navn)]],0),MATCH($D42,Alternativ2[#Headers],0)),0))),"")</f>
        <v/>
      </c>
      <c r="G42" s="2" t="str">
        <f ca="1">IFERROR(IF(G$2&gt;Analyseperiode,"",IF($F38=Analyseperiode,0,IF(MOD(G$2,ROUND(INDEX(Alternativ2[#All],MATCH('Kontantstrøm alt. 2'!$C39,Alternativ2[[#All],[Komponent/Løsning 
(NB! Bruk unike navn)]],0),MATCH($D42,Alternativ2[#Headers],0)+1),0))=0,INDEX(Alternativ2[#All],MATCH('Kontantstrøm alt. 2'!$C39,Alternativ2[[#All],[Komponent/Løsning 
(NB! Bruk unike navn)]],0),MATCH($D42,Alternativ2[#Headers],0)),0))),"")</f>
        <v/>
      </c>
      <c r="H42" s="2" t="str">
        <f ca="1">IFERROR(IF(H$2&gt;Analyseperiode,"",IF($F38=Analyseperiode,0,IF(MOD(H$2,ROUND(INDEX(Alternativ2[#All],MATCH('Kontantstrøm alt. 2'!$C39,Alternativ2[[#All],[Komponent/Løsning 
(NB! Bruk unike navn)]],0),MATCH($D42,Alternativ2[#Headers],0)+1),0))=0,INDEX(Alternativ2[#All],MATCH('Kontantstrøm alt. 2'!$C39,Alternativ2[[#All],[Komponent/Løsning 
(NB! Bruk unike navn)]],0),MATCH($D42,Alternativ2[#Headers],0)),0))),"")</f>
        <v/>
      </c>
      <c r="I42" s="2" t="str">
        <f ca="1">IFERROR(IF(I$2&gt;Analyseperiode,"",IF($F38=Analyseperiode,0,IF(MOD(I$2,ROUND(INDEX(Alternativ2[#All],MATCH('Kontantstrøm alt. 2'!$C39,Alternativ2[[#All],[Komponent/Løsning 
(NB! Bruk unike navn)]],0),MATCH($D42,Alternativ2[#Headers],0)+1),0))=0,INDEX(Alternativ2[#All],MATCH('Kontantstrøm alt. 2'!$C39,Alternativ2[[#All],[Komponent/Løsning 
(NB! Bruk unike navn)]],0),MATCH($D42,Alternativ2[#Headers],0)),0))),"")</f>
        <v/>
      </c>
      <c r="J42" s="2" t="str">
        <f ca="1">IFERROR(IF(J$2&gt;Analyseperiode,"",IF($F38=Analyseperiode,0,IF(MOD(J$2,ROUND(INDEX(Alternativ2[#All],MATCH('Kontantstrøm alt. 2'!$C39,Alternativ2[[#All],[Komponent/Løsning 
(NB! Bruk unike navn)]],0),MATCH($D42,Alternativ2[#Headers],0)+1),0))=0,INDEX(Alternativ2[#All],MATCH('Kontantstrøm alt. 2'!$C39,Alternativ2[[#All],[Komponent/Løsning 
(NB! Bruk unike navn)]],0),MATCH($D42,Alternativ2[#Headers],0)),0))),"")</f>
        <v/>
      </c>
      <c r="K42" s="2" t="str">
        <f ca="1">IFERROR(IF(K$2&gt;Analyseperiode,"",IF($F38=Analyseperiode,0,IF(MOD(K$2,ROUND(INDEX(Alternativ2[#All],MATCH('Kontantstrøm alt. 2'!$C39,Alternativ2[[#All],[Komponent/Løsning 
(NB! Bruk unike navn)]],0),MATCH($D42,Alternativ2[#Headers],0)+1),0))=0,INDEX(Alternativ2[#All],MATCH('Kontantstrøm alt. 2'!$C39,Alternativ2[[#All],[Komponent/Løsning 
(NB! Bruk unike navn)]],0),MATCH($D42,Alternativ2[#Headers],0)),0))),"")</f>
        <v/>
      </c>
      <c r="L42" s="2" t="str">
        <f ca="1">IFERROR(IF(L$2&gt;Analyseperiode,"",IF($F38=Analyseperiode,0,IF(MOD(L$2,ROUND(INDEX(Alternativ2[#All],MATCH('Kontantstrøm alt. 2'!$C39,Alternativ2[[#All],[Komponent/Løsning 
(NB! Bruk unike navn)]],0),MATCH($D42,Alternativ2[#Headers],0)+1),0))=0,INDEX(Alternativ2[#All],MATCH('Kontantstrøm alt. 2'!$C39,Alternativ2[[#All],[Komponent/Løsning 
(NB! Bruk unike navn)]],0),MATCH($D42,Alternativ2[#Headers],0)),0))),"")</f>
        <v/>
      </c>
      <c r="M42" s="2" t="str">
        <f ca="1">IFERROR(IF(M$2&gt;Analyseperiode,"",IF($F38=Analyseperiode,0,IF(MOD(M$2,ROUND(INDEX(Alternativ2[#All],MATCH('Kontantstrøm alt. 2'!$C39,Alternativ2[[#All],[Komponent/Løsning 
(NB! Bruk unike navn)]],0),MATCH($D42,Alternativ2[#Headers],0)+1),0))=0,INDEX(Alternativ2[#All],MATCH('Kontantstrøm alt. 2'!$C39,Alternativ2[[#All],[Komponent/Løsning 
(NB! Bruk unike navn)]],0),MATCH($D42,Alternativ2[#Headers],0)),0))),"")</f>
        <v/>
      </c>
      <c r="N42" s="2" t="str">
        <f ca="1">IFERROR(IF(N$2&gt;Analyseperiode,"",IF($F38=Analyseperiode,0,IF(MOD(N$2,ROUND(INDEX(Alternativ2[#All],MATCH('Kontantstrøm alt. 2'!$C39,Alternativ2[[#All],[Komponent/Løsning 
(NB! Bruk unike navn)]],0),MATCH($D42,Alternativ2[#Headers],0)+1),0))=0,INDEX(Alternativ2[#All],MATCH('Kontantstrøm alt. 2'!$C39,Alternativ2[[#All],[Komponent/Løsning 
(NB! Bruk unike navn)]],0),MATCH($D42,Alternativ2[#Headers],0)),0))),"")</f>
        <v/>
      </c>
      <c r="O42" s="2" t="str">
        <f ca="1">IFERROR(IF(O$2&gt;Analyseperiode,"",IF($F38=Analyseperiode,0,IF(MOD(O$2,ROUND(INDEX(Alternativ2[#All],MATCH('Kontantstrøm alt. 2'!$C39,Alternativ2[[#All],[Komponent/Løsning 
(NB! Bruk unike navn)]],0),MATCH($D42,Alternativ2[#Headers],0)+1),0))=0,INDEX(Alternativ2[#All],MATCH('Kontantstrøm alt. 2'!$C39,Alternativ2[[#All],[Komponent/Løsning 
(NB! Bruk unike navn)]],0),MATCH($D42,Alternativ2[#Headers],0)),0))),"")</f>
        <v/>
      </c>
      <c r="P42" s="2" t="str">
        <f ca="1">IFERROR(IF(P$2&gt;Analyseperiode,"",IF($F38=Analyseperiode,0,IF(MOD(P$2,ROUND(INDEX(Alternativ2[#All],MATCH('Kontantstrøm alt. 2'!$C39,Alternativ2[[#All],[Komponent/Løsning 
(NB! Bruk unike navn)]],0),MATCH($D42,Alternativ2[#Headers],0)+1),0))=0,INDEX(Alternativ2[#All],MATCH('Kontantstrøm alt. 2'!$C39,Alternativ2[[#All],[Komponent/Løsning 
(NB! Bruk unike navn)]],0),MATCH($D42,Alternativ2[#Headers],0)),0))),"")</f>
        <v/>
      </c>
      <c r="Q42" s="2" t="str">
        <f ca="1">IFERROR(IF(Q$2&gt;Analyseperiode,"",IF($F38=Analyseperiode,0,IF(MOD(Q$2,ROUND(INDEX(Alternativ2[#All],MATCH('Kontantstrøm alt. 2'!$C39,Alternativ2[[#All],[Komponent/Løsning 
(NB! Bruk unike navn)]],0),MATCH($D42,Alternativ2[#Headers],0)+1),0))=0,INDEX(Alternativ2[#All],MATCH('Kontantstrøm alt. 2'!$C39,Alternativ2[[#All],[Komponent/Løsning 
(NB! Bruk unike navn)]],0),MATCH($D42,Alternativ2[#Headers],0)),0))),"")</f>
        <v/>
      </c>
      <c r="R42" s="2" t="str">
        <f ca="1">IFERROR(IF(R$2&gt;Analyseperiode,"",IF($F38=Analyseperiode,0,IF(MOD(R$2,ROUND(INDEX(Alternativ2[#All],MATCH('Kontantstrøm alt. 2'!$C39,Alternativ2[[#All],[Komponent/Løsning 
(NB! Bruk unike navn)]],0),MATCH($D42,Alternativ2[#Headers],0)+1),0))=0,INDEX(Alternativ2[#All],MATCH('Kontantstrøm alt. 2'!$C39,Alternativ2[[#All],[Komponent/Løsning 
(NB! Bruk unike navn)]],0),MATCH($D42,Alternativ2[#Headers],0)),0))),"")</f>
        <v/>
      </c>
      <c r="S42" s="2" t="str">
        <f ca="1">IFERROR(IF(S$2&gt;Analyseperiode,"",IF($F38=Analyseperiode,0,IF(MOD(S$2,ROUND(INDEX(Alternativ2[#All],MATCH('Kontantstrøm alt. 2'!$C39,Alternativ2[[#All],[Komponent/Løsning 
(NB! Bruk unike navn)]],0),MATCH($D42,Alternativ2[#Headers],0)+1),0))=0,INDEX(Alternativ2[#All],MATCH('Kontantstrøm alt. 2'!$C39,Alternativ2[[#All],[Komponent/Løsning 
(NB! Bruk unike navn)]],0),MATCH($D42,Alternativ2[#Headers],0)),0))),"")</f>
        <v/>
      </c>
      <c r="T42" s="2" t="str">
        <f ca="1">IFERROR(IF(T$2&gt;Analyseperiode,"",IF($F38=Analyseperiode,0,IF(MOD(T$2,ROUND(INDEX(Alternativ2[#All],MATCH('Kontantstrøm alt. 2'!$C39,Alternativ2[[#All],[Komponent/Løsning 
(NB! Bruk unike navn)]],0),MATCH($D42,Alternativ2[#Headers],0)+1),0))=0,INDEX(Alternativ2[#All],MATCH('Kontantstrøm alt. 2'!$C39,Alternativ2[[#All],[Komponent/Løsning 
(NB! Bruk unike navn)]],0),MATCH($D42,Alternativ2[#Headers],0)),0))),"")</f>
        <v/>
      </c>
      <c r="U42" s="2" t="str">
        <f ca="1">IFERROR(IF(U$2&gt;Analyseperiode,"",IF($F38=Analyseperiode,0,IF(MOD(U$2,ROUND(INDEX(Alternativ2[#All],MATCH('Kontantstrøm alt. 2'!$C39,Alternativ2[[#All],[Komponent/Løsning 
(NB! Bruk unike navn)]],0),MATCH($D42,Alternativ2[#Headers],0)+1),0))=0,INDEX(Alternativ2[#All],MATCH('Kontantstrøm alt. 2'!$C39,Alternativ2[[#All],[Komponent/Løsning 
(NB! Bruk unike navn)]],0),MATCH($D42,Alternativ2[#Headers],0)),0))),"")</f>
        <v/>
      </c>
      <c r="V42" s="2" t="str">
        <f ca="1">IFERROR(IF(V$2&gt;Analyseperiode,"",IF($F38=Analyseperiode,0,IF(MOD(V$2,ROUND(INDEX(Alternativ2[#All],MATCH('Kontantstrøm alt. 2'!$C39,Alternativ2[[#All],[Komponent/Løsning 
(NB! Bruk unike navn)]],0),MATCH($D42,Alternativ2[#Headers],0)+1),0))=0,INDEX(Alternativ2[#All],MATCH('Kontantstrøm alt. 2'!$C39,Alternativ2[[#All],[Komponent/Løsning 
(NB! Bruk unike navn)]],0),MATCH($D42,Alternativ2[#Headers],0)),0))),"")</f>
        <v/>
      </c>
      <c r="W42" s="2" t="str">
        <f ca="1">IFERROR(IF(W$2&gt;Analyseperiode,"",IF($F38=Analyseperiode,0,IF(MOD(W$2,ROUND(INDEX(Alternativ2[#All],MATCH('Kontantstrøm alt. 2'!$C39,Alternativ2[[#All],[Komponent/Løsning 
(NB! Bruk unike navn)]],0),MATCH($D42,Alternativ2[#Headers],0)+1),0))=0,INDEX(Alternativ2[#All],MATCH('Kontantstrøm alt. 2'!$C39,Alternativ2[[#All],[Komponent/Løsning 
(NB! Bruk unike navn)]],0),MATCH($D42,Alternativ2[#Headers],0)),0))),"")</f>
        <v/>
      </c>
      <c r="X42" s="2" t="str">
        <f ca="1">IFERROR(IF(X$2&gt;Analyseperiode,"",IF($F38=Analyseperiode,0,IF(MOD(X$2,ROUND(INDEX(Alternativ2[#All],MATCH('Kontantstrøm alt. 2'!$C39,Alternativ2[[#All],[Komponent/Løsning 
(NB! Bruk unike navn)]],0),MATCH($D42,Alternativ2[#Headers],0)+1),0))=0,INDEX(Alternativ2[#All],MATCH('Kontantstrøm alt. 2'!$C39,Alternativ2[[#All],[Komponent/Løsning 
(NB! Bruk unike navn)]],0),MATCH($D42,Alternativ2[#Headers],0)),0))),"")</f>
        <v/>
      </c>
      <c r="Y42" s="2" t="str">
        <f ca="1">IFERROR(IF(Y$2&gt;Analyseperiode,"",IF($F38=Analyseperiode,0,IF(MOD(Y$2,ROUND(INDEX(Alternativ2[#All],MATCH('Kontantstrøm alt. 2'!$C39,Alternativ2[[#All],[Komponent/Løsning 
(NB! Bruk unike navn)]],0),MATCH($D42,Alternativ2[#Headers],0)+1),0))=0,INDEX(Alternativ2[#All],MATCH('Kontantstrøm alt. 2'!$C39,Alternativ2[[#All],[Komponent/Løsning 
(NB! Bruk unike navn)]],0),MATCH($D42,Alternativ2[#Headers],0)),0))),"")</f>
        <v/>
      </c>
      <c r="Z42" s="2" t="str">
        <f ca="1">IFERROR(IF(Z$2&gt;Analyseperiode,"",IF($F38=Analyseperiode,0,IF(MOD(Z$2,ROUND(INDEX(Alternativ2[#All],MATCH('Kontantstrøm alt. 2'!$C39,Alternativ2[[#All],[Komponent/Løsning 
(NB! Bruk unike navn)]],0),MATCH($D42,Alternativ2[#Headers],0)+1),0))=0,INDEX(Alternativ2[#All],MATCH('Kontantstrøm alt. 2'!$C39,Alternativ2[[#All],[Komponent/Løsning 
(NB! Bruk unike navn)]],0),MATCH($D42,Alternativ2[#Headers],0)),0))),"")</f>
        <v/>
      </c>
      <c r="AA42" s="2" t="str">
        <f ca="1">IFERROR(IF(AA$2&gt;Analyseperiode,"",IF($F38=Analyseperiode,0,IF(MOD(AA$2,ROUND(INDEX(Alternativ2[#All],MATCH('Kontantstrøm alt. 2'!$C39,Alternativ2[[#All],[Komponent/Løsning 
(NB! Bruk unike navn)]],0),MATCH($D42,Alternativ2[#Headers],0)+1),0))=0,INDEX(Alternativ2[#All],MATCH('Kontantstrøm alt. 2'!$C39,Alternativ2[[#All],[Komponent/Løsning 
(NB! Bruk unike navn)]],0),MATCH($D42,Alternativ2[#Headers],0)),0))),"")</f>
        <v/>
      </c>
      <c r="AB42" s="2" t="str">
        <f ca="1">IFERROR(IF(AB$2&gt;Analyseperiode,"",IF($F38=Analyseperiode,0,IF(MOD(AB$2,ROUND(INDEX(Alternativ2[#All],MATCH('Kontantstrøm alt. 2'!$C39,Alternativ2[[#All],[Komponent/Løsning 
(NB! Bruk unike navn)]],0),MATCH($D42,Alternativ2[#Headers],0)+1),0))=0,INDEX(Alternativ2[#All],MATCH('Kontantstrøm alt. 2'!$C39,Alternativ2[[#All],[Komponent/Løsning 
(NB! Bruk unike navn)]],0),MATCH($D42,Alternativ2[#Headers],0)),0))),"")</f>
        <v/>
      </c>
      <c r="AC42" s="2" t="str">
        <f ca="1">IFERROR(IF(AC$2&gt;Analyseperiode,"",IF($F38=Analyseperiode,0,IF(MOD(AC$2,ROUND(INDEX(Alternativ2[#All],MATCH('Kontantstrøm alt. 2'!$C39,Alternativ2[[#All],[Komponent/Løsning 
(NB! Bruk unike navn)]],0),MATCH($D42,Alternativ2[#Headers],0)+1),0))=0,INDEX(Alternativ2[#All],MATCH('Kontantstrøm alt. 2'!$C39,Alternativ2[[#All],[Komponent/Løsning 
(NB! Bruk unike navn)]],0),MATCH($D42,Alternativ2[#Headers],0)),0))),"")</f>
        <v/>
      </c>
      <c r="AD42" s="2" t="str">
        <f ca="1">IFERROR(IF(AD$2&gt;Analyseperiode,"",IF($F38=Analyseperiode,0,IF(MOD(AD$2,ROUND(INDEX(Alternativ2[#All],MATCH('Kontantstrøm alt. 2'!$C39,Alternativ2[[#All],[Komponent/Løsning 
(NB! Bruk unike navn)]],0),MATCH($D42,Alternativ2[#Headers],0)+1),0))=0,INDEX(Alternativ2[#All],MATCH('Kontantstrøm alt. 2'!$C39,Alternativ2[[#All],[Komponent/Løsning 
(NB! Bruk unike navn)]],0),MATCH($D42,Alternativ2[#Headers],0)),0))),"")</f>
        <v/>
      </c>
      <c r="AE42" s="2" t="str">
        <f ca="1">IFERROR(IF(AE$2&gt;Analyseperiode,"",IF($F38=Analyseperiode,0,IF(MOD(AE$2,ROUND(INDEX(Alternativ2[#All],MATCH('Kontantstrøm alt. 2'!$C39,Alternativ2[[#All],[Komponent/Løsning 
(NB! Bruk unike navn)]],0),MATCH($D42,Alternativ2[#Headers],0)+1),0))=0,INDEX(Alternativ2[#All],MATCH('Kontantstrøm alt. 2'!$C39,Alternativ2[[#All],[Komponent/Løsning 
(NB! Bruk unike navn)]],0),MATCH($D42,Alternativ2[#Headers],0)),0))),"")</f>
        <v/>
      </c>
      <c r="AF42" s="2" t="str">
        <f ca="1">IFERROR(IF(AF$2&gt;Analyseperiode,"",IF($F38=Analyseperiode,0,IF(MOD(AF$2,ROUND(INDEX(Alternativ2[#All],MATCH('Kontantstrøm alt. 2'!$C39,Alternativ2[[#All],[Komponent/Løsning 
(NB! Bruk unike navn)]],0),MATCH($D42,Alternativ2[#Headers],0)+1),0))=0,INDEX(Alternativ2[#All],MATCH('Kontantstrøm alt. 2'!$C39,Alternativ2[[#All],[Komponent/Løsning 
(NB! Bruk unike navn)]],0),MATCH($D42,Alternativ2[#Headers],0)),0))),"")</f>
        <v/>
      </c>
      <c r="AG42" s="2" t="str">
        <f ca="1">IFERROR(IF(AG$2&gt;Analyseperiode,"",IF($F38=Analyseperiode,0,IF(MOD(AG$2,ROUND(INDEX(Alternativ2[#All],MATCH('Kontantstrøm alt. 2'!$C39,Alternativ2[[#All],[Komponent/Løsning 
(NB! Bruk unike navn)]],0),MATCH($D42,Alternativ2[#Headers],0)+1),0))=0,INDEX(Alternativ2[#All],MATCH('Kontantstrøm alt. 2'!$C39,Alternativ2[[#All],[Komponent/Løsning 
(NB! Bruk unike navn)]],0),MATCH($D42,Alternativ2[#Headers],0)),0))),"")</f>
        <v/>
      </c>
      <c r="AH42" s="2" t="str">
        <f ca="1">IFERROR(IF(AH$2&gt;Analyseperiode,"",IF($F38=Analyseperiode,0,IF(MOD(AH$2,ROUND(INDEX(Alternativ2[#All],MATCH('Kontantstrøm alt. 2'!$C39,Alternativ2[[#All],[Komponent/Løsning 
(NB! Bruk unike navn)]],0),MATCH($D42,Alternativ2[#Headers],0)+1),0))=0,INDEX(Alternativ2[#All],MATCH('Kontantstrøm alt. 2'!$C39,Alternativ2[[#All],[Komponent/Løsning 
(NB! Bruk unike navn)]],0),MATCH($D42,Alternativ2[#Headers],0)),0))),"")</f>
        <v/>
      </c>
      <c r="AI42" s="2" t="str">
        <f ca="1">IFERROR(IF(AI$2&gt;Analyseperiode,"",IF($F38=Analyseperiode,0,IF(MOD(AI$2,ROUND(INDEX(Alternativ2[#All],MATCH('Kontantstrøm alt. 2'!$C39,Alternativ2[[#All],[Komponent/Løsning 
(NB! Bruk unike navn)]],0),MATCH($D42,Alternativ2[#Headers],0)+1),0))=0,INDEX(Alternativ2[#All],MATCH('Kontantstrøm alt. 2'!$C39,Alternativ2[[#All],[Komponent/Løsning 
(NB! Bruk unike navn)]],0),MATCH($D42,Alternativ2[#Headers],0)),0))),"")</f>
        <v/>
      </c>
      <c r="AJ42" s="2" t="str">
        <f>IFERROR(IF(AJ$2&gt;Analyseperiode,"",IF($F38=Analyseperiode,0,IF(MOD(AJ$2,ROUND(INDEX(Alternativ2[#All],MATCH('Kontantstrøm alt. 2'!$C39,Alternativ2[[#All],[Komponent/Løsning 
(NB! Bruk unike navn)]],0),MATCH($D42,Alternativ2[#Headers],0)+1),0))=0,INDEX(Alternativ2[#All],MATCH('Kontantstrøm alt. 2'!$C39,Alternativ2[[#All],[Komponent/Løsning 
(NB! Bruk unike navn)]],0),MATCH($D42,Alternativ2[#Headers],0)),0))),"")</f>
        <v/>
      </c>
      <c r="AK42" s="2" t="str">
        <f>IFERROR(IF(AK$2&gt;Analyseperiode,"",IF($F38=Analyseperiode,0,IF(MOD(AK$2,ROUND(INDEX(Alternativ2[#All],MATCH('Kontantstrøm alt. 2'!$C39,Alternativ2[[#All],[Komponent/Løsning 
(NB! Bruk unike navn)]],0),MATCH($D42,Alternativ2[#Headers],0)+1),0))=0,INDEX(Alternativ2[#All],MATCH('Kontantstrøm alt. 2'!$C39,Alternativ2[[#All],[Komponent/Løsning 
(NB! Bruk unike navn)]],0),MATCH($D42,Alternativ2[#Headers],0)),0))),"")</f>
        <v/>
      </c>
      <c r="AL42" s="2" t="str">
        <f>IFERROR(IF(AL$2&gt;Analyseperiode,"",IF($F38=Analyseperiode,0,IF(MOD(AL$2,ROUND(INDEX(Alternativ2[#All],MATCH('Kontantstrøm alt. 2'!$C39,Alternativ2[[#All],[Komponent/Løsning 
(NB! Bruk unike navn)]],0),MATCH($D42,Alternativ2[#Headers],0)+1),0))=0,INDEX(Alternativ2[#All],MATCH('Kontantstrøm alt. 2'!$C39,Alternativ2[[#All],[Komponent/Løsning 
(NB! Bruk unike navn)]],0),MATCH($D42,Alternativ2[#Headers],0)),0))),"")</f>
        <v/>
      </c>
      <c r="AM42" s="2" t="str">
        <f>IFERROR(IF(AM$2&gt;Analyseperiode,"",IF($F38=Analyseperiode,0,IF(MOD(AM$2,ROUND(INDEX(Alternativ2[#All],MATCH('Kontantstrøm alt. 2'!$C39,Alternativ2[[#All],[Komponent/Løsning 
(NB! Bruk unike navn)]],0),MATCH($D42,Alternativ2[#Headers],0)+1),0))=0,INDEX(Alternativ2[#All],MATCH('Kontantstrøm alt. 2'!$C39,Alternativ2[[#All],[Komponent/Løsning 
(NB! Bruk unike navn)]],0),MATCH($D42,Alternativ2[#Headers],0)),0))),"")</f>
        <v/>
      </c>
      <c r="AN42" s="2" t="str">
        <f>IFERROR(IF(AN$2&gt;Analyseperiode,"",IF($F38=Analyseperiode,0,IF(MOD(AN$2,ROUND(INDEX(Alternativ2[#All],MATCH('Kontantstrøm alt. 2'!$C39,Alternativ2[[#All],[Komponent/Løsning 
(NB! Bruk unike navn)]],0),MATCH($D42,Alternativ2[#Headers],0)+1),0))=0,INDEX(Alternativ2[#All],MATCH('Kontantstrøm alt. 2'!$C39,Alternativ2[[#All],[Komponent/Løsning 
(NB! Bruk unike navn)]],0),MATCH($D42,Alternativ2[#Headers],0)),0))),"")</f>
        <v/>
      </c>
      <c r="AO42" s="2" t="str">
        <f>IFERROR(IF(AO$2&gt;Analyseperiode,"",IF($F38=Analyseperiode,0,IF(MOD(AO$2,ROUND(INDEX(Alternativ2[#All],MATCH('Kontantstrøm alt. 2'!$C39,Alternativ2[[#All],[Komponent/Løsning 
(NB! Bruk unike navn)]],0),MATCH($D42,Alternativ2[#Headers],0)+1),0))=0,INDEX(Alternativ2[#All],MATCH('Kontantstrøm alt. 2'!$C39,Alternativ2[[#All],[Komponent/Løsning 
(NB! Bruk unike navn)]],0),MATCH($D42,Alternativ2[#Headers],0)),0))),"")</f>
        <v/>
      </c>
      <c r="AP42" s="2" t="str">
        <f>IFERROR(IF(AP$2&gt;Analyseperiode,"",IF($F38=Analyseperiode,0,IF(MOD(AP$2,ROUND(INDEX(Alternativ2[#All],MATCH('Kontantstrøm alt. 2'!$C39,Alternativ2[[#All],[Komponent/Løsning 
(NB! Bruk unike navn)]],0),MATCH($D42,Alternativ2[#Headers],0)+1),0))=0,INDEX(Alternativ2[#All],MATCH('Kontantstrøm alt. 2'!$C39,Alternativ2[[#All],[Komponent/Løsning 
(NB! Bruk unike navn)]],0),MATCH($D42,Alternativ2[#Headers],0)),0))),"")</f>
        <v/>
      </c>
      <c r="AQ42" s="2" t="str">
        <f>IFERROR(IF(AQ$2&gt;Analyseperiode,"",IF($F38=Analyseperiode,0,IF(MOD(AQ$2,ROUND(INDEX(Alternativ2[#All],MATCH('Kontantstrøm alt. 2'!$C39,Alternativ2[[#All],[Komponent/Løsning 
(NB! Bruk unike navn)]],0),MATCH($D42,Alternativ2[#Headers],0)+1),0))=0,INDEX(Alternativ2[#All],MATCH('Kontantstrøm alt. 2'!$C39,Alternativ2[[#All],[Komponent/Løsning 
(NB! Bruk unike navn)]],0),MATCH($D42,Alternativ2[#Headers],0)),0))),"")</f>
        <v/>
      </c>
      <c r="AR42" s="2" t="str">
        <f>IFERROR(IF(AR$2&gt;Analyseperiode,"",IF($F38=Analyseperiode,0,IF(MOD(AR$2,ROUND(INDEX(Alternativ2[#All],MATCH('Kontantstrøm alt. 2'!$C39,Alternativ2[[#All],[Komponent/Løsning 
(NB! Bruk unike navn)]],0),MATCH($D42,Alternativ2[#Headers],0)+1),0))=0,INDEX(Alternativ2[#All],MATCH('Kontantstrøm alt. 2'!$C39,Alternativ2[[#All],[Komponent/Løsning 
(NB! Bruk unike navn)]],0),MATCH($D42,Alternativ2[#Headers],0)),0))),"")</f>
        <v/>
      </c>
      <c r="AS42" s="2" t="str">
        <f>IFERROR(IF(AS$2&gt;Analyseperiode,"",IF($F38=Analyseperiode,0,IF(MOD(AS$2,ROUND(INDEX(Alternativ2[#All],MATCH('Kontantstrøm alt. 2'!$C39,Alternativ2[[#All],[Komponent/Løsning 
(NB! Bruk unike navn)]],0),MATCH($D42,Alternativ2[#Headers],0)+1),0))=0,INDEX(Alternativ2[#All],MATCH('Kontantstrøm alt. 2'!$C39,Alternativ2[[#All],[Komponent/Løsning 
(NB! Bruk unike navn)]],0),MATCH($D42,Alternativ2[#Headers],0)),0))),"")</f>
        <v/>
      </c>
      <c r="AT42" s="2" t="str">
        <f>IFERROR(IF(AT$2&gt;Analyseperiode,"",IF($F38=Analyseperiode,0,IF(MOD(AT$2,ROUND(INDEX(Alternativ2[#All],MATCH('Kontantstrøm alt. 2'!$C39,Alternativ2[[#All],[Komponent/Løsning 
(NB! Bruk unike navn)]],0),MATCH($D42,Alternativ2[#Headers],0)+1),0))=0,INDEX(Alternativ2[#All],MATCH('Kontantstrøm alt. 2'!$C39,Alternativ2[[#All],[Komponent/Løsning 
(NB! Bruk unike navn)]],0),MATCH($D42,Alternativ2[#Headers],0)),0))),"")</f>
        <v/>
      </c>
      <c r="AU42" s="2" t="str">
        <f>IFERROR(IF(AU$2&gt;Analyseperiode,"",IF($F38=Analyseperiode,0,IF(MOD(AU$2,ROUND(INDEX(Alternativ2[#All],MATCH('Kontantstrøm alt. 2'!$C39,Alternativ2[[#All],[Komponent/Løsning 
(NB! Bruk unike navn)]],0),MATCH($D42,Alternativ2[#Headers],0)+1),0))=0,INDEX(Alternativ2[#All],MATCH('Kontantstrøm alt. 2'!$C39,Alternativ2[[#All],[Komponent/Løsning 
(NB! Bruk unike navn)]],0),MATCH($D42,Alternativ2[#Headers],0)),0))),"")</f>
        <v/>
      </c>
      <c r="AV42" s="2" t="str">
        <f>IFERROR(IF(AV$2&gt;Analyseperiode,"",IF($F38=Analyseperiode,0,IF(MOD(AV$2,ROUND(INDEX(Alternativ2[#All],MATCH('Kontantstrøm alt. 2'!$C39,Alternativ2[[#All],[Komponent/Løsning 
(NB! Bruk unike navn)]],0),MATCH($D42,Alternativ2[#Headers],0)+1),0))=0,INDEX(Alternativ2[#All],MATCH('Kontantstrøm alt. 2'!$C39,Alternativ2[[#All],[Komponent/Løsning 
(NB! Bruk unike navn)]],0),MATCH($D42,Alternativ2[#Headers],0)),0))),"")</f>
        <v/>
      </c>
      <c r="AW42" s="2" t="str">
        <f>IFERROR(IF(AW$2&gt;Analyseperiode,"",IF($F38=Analyseperiode,0,IF(MOD(AW$2,ROUND(INDEX(Alternativ2[#All],MATCH('Kontantstrøm alt. 2'!$C39,Alternativ2[[#All],[Komponent/Løsning 
(NB! Bruk unike navn)]],0),MATCH($D42,Alternativ2[#Headers],0)+1),0))=0,INDEX(Alternativ2[#All],MATCH('Kontantstrøm alt. 2'!$C39,Alternativ2[[#All],[Komponent/Løsning 
(NB! Bruk unike navn)]],0),MATCH($D42,Alternativ2[#Headers],0)),0))),"")</f>
        <v/>
      </c>
      <c r="AX42" s="2" t="str">
        <f>IFERROR(IF(AX$2&gt;Analyseperiode,"",IF($F38=Analyseperiode,0,IF(MOD(AX$2,ROUND(INDEX(Alternativ2[#All],MATCH('Kontantstrøm alt. 2'!$C39,Alternativ2[[#All],[Komponent/Løsning 
(NB! Bruk unike navn)]],0),MATCH($D42,Alternativ2[#Headers],0)+1),0))=0,INDEX(Alternativ2[#All],MATCH('Kontantstrøm alt. 2'!$C39,Alternativ2[[#All],[Komponent/Løsning 
(NB! Bruk unike navn)]],0),MATCH($D42,Alternativ2[#Headers],0)),0))),"")</f>
        <v/>
      </c>
      <c r="AY42" s="2" t="str">
        <f>IFERROR(IF(AY$2&gt;Analyseperiode,"",IF($F38=Analyseperiode,0,IF(MOD(AY$2,ROUND(INDEX(Alternativ2[#All],MATCH('Kontantstrøm alt. 2'!$C39,Alternativ2[[#All],[Komponent/Løsning 
(NB! Bruk unike navn)]],0),MATCH($D42,Alternativ2[#Headers],0)+1),0))=0,INDEX(Alternativ2[#All],MATCH('Kontantstrøm alt. 2'!$C39,Alternativ2[[#All],[Komponent/Løsning 
(NB! Bruk unike navn)]],0),MATCH($D42,Alternativ2[#Headers],0)),0))),"")</f>
        <v/>
      </c>
      <c r="AZ42" s="2" t="str">
        <f>IFERROR(IF(AZ$2&gt;Analyseperiode,"",IF($F38=Analyseperiode,0,IF(MOD(AZ$2,ROUND(INDEX(Alternativ2[#All],MATCH('Kontantstrøm alt. 2'!$C39,Alternativ2[[#All],[Komponent/Løsning 
(NB! Bruk unike navn)]],0),MATCH($D42,Alternativ2[#Headers],0)+1),0))=0,INDEX(Alternativ2[#All],MATCH('Kontantstrøm alt. 2'!$C39,Alternativ2[[#All],[Komponent/Løsning 
(NB! Bruk unike navn)]],0),MATCH($D42,Alternativ2[#Headers],0)),0))),"")</f>
        <v/>
      </c>
      <c r="BA42" s="2" t="str">
        <f>IFERROR(IF(BA$2&gt;Analyseperiode,"",IF($F38=Analyseperiode,0,IF(MOD(BA$2,ROUND(INDEX(Alternativ2[#All],MATCH('Kontantstrøm alt. 2'!$C39,Alternativ2[[#All],[Komponent/Løsning 
(NB! Bruk unike navn)]],0),MATCH($D42,Alternativ2[#Headers],0)+1),0))=0,INDEX(Alternativ2[#All],MATCH('Kontantstrøm alt. 2'!$C39,Alternativ2[[#All],[Komponent/Løsning 
(NB! Bruk unike navn)]],0),MATCH($D42,Alternativ2[#Headers],0)),0))),"")</f>
        <v/>
      </c>
      <c r="BB42" s="2" t="str">
        <f>IFERROR(IF(BB$2&gt;Analyseperiode,"",IF($F38=Analyseperiode,0,IF(MOD(BB$2,ROUND(INDEX(Alternativ2[#All],MATCH('Kontantstrøm alt. 2'!$C39,Alternativ2[[#All],[Komponent/Løsning 
(NB! Bruk unike navn)]],0),MATCH($D42,Alternativ2[#Headers],0)+1),0))=0,INDEX(Alternativ2[#All],MATCH('Kontantstrøm alt. 2'!$C39,Alternativ2[[#All],[Komponent/Løsning 
(NB! Bruk unike navn)]],0),MATCH($D42,Alternativ2[#Headers],0)),0))),"")</f>
        <v/>
      </c>
      <c r="BC42" s="2" t="str">
        <f>IFERROR(IF(BC$2&gt;Analyseperiode,"",IF($F38=Analyseperiode,0,IF(MOD(BC$2,ROUND(INDEX(Alternativ2[#All],MATCH('Kontantstrøm alt. 2'!$C39,Alternativ2[[#All],[Komponent/Løsning 
(NB! Bruk unike navn)]],0),MATCH($D42,Alternativ2[#Headers],0)+1),0))=0,INDEX(Alternativ2[#All],MATCH('Kontantstrøm alt. 2'!$C39,Alternativ2[[#All],[Komponent/Løsning 
(NB! Bruk unike navn)]],0),MATCH($D42,Alternativ2[#Headers],0)),0))),"")</f>
        <v/>
      </c>
      <c r="BD42" s="2" t="str">
        <f>IFERROR(IF(BD$2&gt;Analyseperiode,"",IF($F38=Analyseperiode,0,IF(MOD(BD$2,ROUND(INDEX(Alternativ2[#All],MATCH('Kontantstrøm alt. 2'!$C39,Alternativ2[[#All],[Komponent/Løsning 
(NB! Bruk unike navn)]],0),MATCH($D42,Alternativ2[#Headers],0)+1),0))=0,INDEX(Alternativ2[#All],MATCH('Kontantstrøm alt. 2'!$C39,Alternativ2[[#All],[Komponent/Løsning 
(NB! Bruk unike navn)]],0),MATCH($D42,Alternativ2[#Headers],0)),0))),"")</f>
        <v/>
      </c>
      <c r="BE42" s="2" t="str">
        <f>IFERROR(IF(BE$2&gt;Analyseperiode,"",IF($F38=Analyseperiode,0,IF(MOD(BE$2,ROUND(INDEX(Alternativ2[#All],MATCH('Kontantstrøm alt. 2'!$C39,Alternativ2[[#All],[Komponent/Løsning 
(NB! Bruk unike navn)]],0),MATCH($D42,Alternativ2[#Headers],0)+1),0))=0,INDEX(Alternativ2[#All],MATCH('Kontantstrøm alt. 2'!$C39,Alternativ2[[#All],[Komponent/Løsning 
(NB! Bruk unike navn)]],0),MATCH($D42,Alternativ2[#Headers],0)),0))),"")</f>
        <v/>
      </c>
      <c r="BF42" s="2" t="str">
        <f>IFERROR(IF(BF$2&gt;Analyseperiode,"",IF($F38=Analyseperiode,0,IF(MOD(BF$2,ROUND(INDEX(Alternativ2[#All],MATCH('Kontantstrøm alt. 2'!$C39,Alternativ2[[#All],[Komponent/Løsning 
(NB! Bruk unike navn)]],0),MATCH($D42,Alternativ2[#Headers],0)+1),0))=0,INDEX(Alternativ2[#All],MATCH('Kontantstrøm alt. 2'!$C39,Alternativ2[[#All],[Komponent/Løsning 
(NB! Bruk unike navn)]],0),MATCH($D42,Alternativ2[#Headers],0)),0))),"")</f>
        <v/>
      </c>
      <c r="BG42" s="2" t="str">
        <f>IFERROR(IF(BG$2&gt;Analyseperiode,"",IF($F38=Analyseperiode,0,IF(MOD(BG$2,ROUND(INDEX(Alternativ2[#All],MATCH('Kontantstrøm alt. 2'!$C39,Alternativ2[[#All],[Komponent/Løsning 
(NB! Bruk unike navn)]],0),MATCH($D42,Alternativ2[#Headers],0)+1),0))=0,INDEX(Alternativ2[#All],MATCH('Kontantstrøm alt. 2'!$C39,Alternativ2[[#All],[Komponent/Løsning 
(NB! Bruk unike navn)]],0),MATCH($D42,Alternativ2[#Headers],0)),0))),"")</f>
        <v/>
      </c>
      <c r="BH42" s="2" t="str">
        <f>IFERROR(IF(BH$2&gt;Analyseperiode,"",IF($F38=Analyseperiode,0,IF(MOD(BH$2,ROUND(INDEX(Alternativ2[#All],MATCH('Kontantstrøm alt. 2'!$C39,Alternativ2[[#All],[Komponent/Løsning 
(NB! Bruk unike navn)]],0),MATCH($D42,Alternativ2[#Headers],0)+1),0))=0,INDEX(Alternativ2[#All],MATCH('Kontantstrøm alt. 2'!$C39,Alternativ2[[#All],[Komponent/Løsning 
(NB! Bruk unike navn)]],0),MATCH($D42,Alternativ2[#Headers],0)),0))),"")</f>
        <v/>
      </c>
      <c r="BI42" s="2" t="str">
        <f>IFERROR(IF(BI$2&gt;Analyseperiode,"",IF($F38=Analyseperiode,0,IF(MOD(BI$2,ROUND(INDEX(Alternativ2[#All],MATCH('Kontantstrøm alt. 2'!$C39,Alternativ2[[#All],[Komponent/Løsning 
(NB! Bruk unike navn)]],0),MATCH($D42,Alternativ2[#Headers],0)+1),0))=0,INDEX(Alternativ2[#All],MATCH('Kontantstrøm alt. 2'!$C39,Alternativ2[[#All],[Komponent/Løsning 
(NB! Bruk unike navn)]],0),MATCH($D42,Alternativ2[#Headers],0)),0))),"")</f>
        <v/>
      </c>
      <c r="BJ42" s="2" t="str">
        <f>IFERROR(IF(BJ$2&gt;Analyseperiode,"",IF($F38=Analyseperiode,0,IF(MOD(BJ$2,ROUND(INDEX(Alternativ2[#All],MATCH('Kontantstrøm alt. 2'!$C39,Alternativ2[[#All],[Komponent/Løsning 
(NB! Bruk unike navn)]],0),MATCH($D42,Alternativ2[#Headers],0)+1),0))=0,INDEX(Alternativ2[#All],MATCH('Kontantstrøm alt. 2'!$C39,Alternativ2[[#All],[Komponent/Løsning 
(NB! Bruk unike navn)]],0),MATCH($D42,Alternativ2[#Headers],0)),0))),"")</f>
        <v/>
      </c>
      <c r="BK42" s="2" t="str">
        <f>IFERROR(IF(BK$2&gt;Analyseperiode,"",IF($F38=Analyseperiode,0,IF(MOD(BK$2,ROUND(INDEX(Alternativ2[#All],MATCH('Kontantstrøm alt. 2'!$C39,Alternativ2[[#All],[Komponent/Løsning 
(NB! Bruk unike navn)]],0),MATCH($D42,Alternativ2[#Headers],0)+1),0))=0,INDEX(Alternativ2[#All],MATCH('Kontantstrøm alt. 2'!$C39,Alternativ2[[#All],[Komponent/Løsning 
(NB! Bruk unike navn)]],0),MATCH($D42,Alternativ2[#Headers],0)),0))),"")</f>
        <v/>
      </c>
      <c r="BL42" s="2" t="str">
        <f>IFERROR(IF(BL$2&gt;Analyseperiode,"",IF($F38=Analyseperiode,0,IF(MOD(BL$2,ROUND(INDEX(Alternativ2[#All],MATCH('Kontantstrøm alt. 2'!$C39,Alternativ2[[#All],[Komponent/Løsning 
(NB! Bruk unike navn)]],0),MATCH($D42,Alternativ2[#Headers],0)+1),0))=0,INDEX(Alternativ2[#All],MATCH('Kontantstrøm alt. 2'!$C39,Alternativ2[[#All],[Komponent/Løsning 
(NB! Bruk unike navn)]],0),MATCH($D42,Alternativ2[#Headers],0)),0))),"")</f>
        <v/>
      </c>
      <c r="BM42" s="2" t="str">
        <f>IFERROR(IF(BM$2&gt;Analyseperiode,"",IF($F38=Analyseperiode,0,IF(MOD(BM$2,ROUND(INDEX(Alternativ2[#All],MATCH('Kontantstrøm alt. 2'!$C39,Alternativ2[[#All],[Komponent/Løsning 
(NB! Bruk unike navn)]],0),MATCH($D42,Alternativ2[#Headers],0)+1),0))=0,INDEX(Alternativ2[#All],MATCH('Kontantstrøm alt. 2'!$C39,Alternativ2[[#All],[Komponent/Løsning 
(NB! Bruk unike navn)]],0),MATCH($D42,Alternativ2[#Headers],0)),0))),"")</f>
        <v/>
      </c>
    </row>
    <row r="43" spans="1:65" x14ac:dyDescent="0.2">
      <c r="B43" s="9">
        <f ca="1">IFERROR(NPV(Kalkrente,OFFSET('Kontantstrøm alt. 2'!$F43,0,0,1,Analyseperiode)),0)</f>
        <v>0</v>
      </c>
      <c r="C43" s="4"/>
      <c r="D43" t="str">
        <f>Alternativ2[[#Headers],[5.1 Energi 
(Årlig kostnad)]]</f>
        <v>5.1 Energi 
(Årlig kostnad)</v>
      </c>
      <c r="E43" s="2"/>
      <c r="F43" s="2" t="str">
        <f ca="1">IFERROR(IF(F$2&gt;Analyseperiode,"",INDEX(Alternativ2[#All],MATCH('Kontantstrøm alt. 2'!$C39,Alternativ2[[#All],[Komponent/Løsning 
(NB! Bruk unike navn)]],0),MATCH($D43,Alternativ2[#Headers],0))),"")</f>
        <v/>
      </c>
      <c r="G43" s="2" t="str">
        <f ca="1">IFERROR(IF(G$2&gt;Analyseperiode,"",INDEX(Alternativ2[#All],MATCH('Kontantstrøm alt. 2'!$C39,Alternativ2[[#All],[Komponent/Løsning 
(NB! Bruk unike navn)]],0),MATCH($D43,Alternativ2[#Headers],0))),"")</f>
        <v/>
      </c>
      <c r="H43" s="2" t="str">
        <f ca="1">IFERROR(IF(H$2&gt;Analyseperiode,"",INDEX(Alternativ2[#All],MATCH('Kontantstrøm alt. 2'!$C39,Alternativ2[[#All],[Komponent/Løsning 
(NB! Bruk unike navn)]],0),MATCH($D43,Alternativ2[#Headers],0))),"")</f>
        <v/>
      </c>
      <c r="I43" s="2" t="str">
        <f ca="1">IFERROR(IF(I$2&gt;Analyseperiode,"",INDEX(Alternativ2[#All],MATCH('Kontantstrøm alt. 2'!$C39,Alternativ2[[#All],[Komponent/Løsning 
(NB! Bruk unike navn)]],0),MATCH($D43,Alternativ2[#Headers],0))),"")</f>
        <v/>
      </c>
      <c r="J43" s="2" t="str">
        <f ca="1">IFERROR(IF(J$2&gt;Analyseperiode,"",INDEX(Alternativ2[#All],MATCH('Kontantstrøm alt. 2'!$C39,Alternativ2[[#All],[Komponent/Løsning 
(NB! Bruk unike navn)]],0),MATCH($D43,Alternativ2[#Headers],0))),"")</f>
        <v/>
      </c>
      <c r="K43" s="2" t="str">
        <f ca="1">IFERROR(IF(K$2&gt;Analyseperiode,"",INDEX(Alternativ2[#All],MATCH('Kontantstrøm alt. 2'!$C39,Alternativ2[[#All],[Komponent/Løsning 
(NB! Bruk unike navn)]],0),MATCH($D43,Alternativ2[#Headers],0))),"")</f>
        <v/>
      </c>
      <c r="L43" s="2" t="str">
        <f ca="1">IFERROR(IF(L$2&gt;Analyseperiode,"",INDEX(Alternativ2[#All],MATCH('Kontantstrøm alt. 2'!$C39,Alternativ2[[#All],[Komponent/Løsning 
(NB! Bruk unike navn)]],0),MATCH($D43,Alternativ2[#Headers],0))),"")</f>
        <v/>
      </c>
      <c r="M43" s="2" t="str">
        <f ca="1">IFERROR(IF(M$2&gt;Analyseperiode,"",INDEX(Alternativ2[#All],MATCH('Kontantstrøm alt. 2'!$C39,Alternativ2[[#All],[Komponent/Løsning 
(NB! Bruk unike navn)]],0),MATCH($D43,Alternativ2[#Headers],0))),"")</f>
        <v/>
      </c>
      <c r="N43" s="2" t="str">
        <f ca="1">IFERROR(IF(N$2&gt;Analyseperiode,"",INDEX(Alternativ2[#All],MATCH('Kontantstrøm alt. 2'!$C39,Alternativ2[[#All],[Komponent/Løsning 
(NB! Bruk unike navn)]],0),MATCH($D43,Alternativ2[#Headers],0))),"")</f>
        <v/>
      </c>
      <c r="O43" s="2" t="str">
        <f ca="1">IFERROR(IF(O$2&gt;Analyseperiode,"",INDEX(Alternativ2[#All],MATCH('Kontantstrøm alt. 2'!$C39,Alternativ2[[#All],[Komponent/Løsning 
(NB! Bruk unike navn)]],0),MATCH($D43,Alternativ2[#Headers],0))),"")</f>
        <v/>
      </c>
      <c r="P43" s="2" t="str">
        <f ca="1">IFERROR(IF(P$2&gt;Analyseperiode,"",INDEX(Alternativ2[#All],MATCH('Kontantstrøm alt. 2'!$C39,Alternativ2[[#All],[Komponent/Løsning 
(NB! Bruk unike navn)]],0),MATCH($D43,Alternativ2[#Headers],0))),"")</f>
        <v/>
      </c>
      <c r="Q43" s="2" t="str">
        <f ca="1">IFERROR(IF(Q$2&gt;Analyseperiode,"",INDEX(Alternativ2[#All],MATCH('Kontantstrøm alt. 2'!$C39,Alternativ2[[#All],[Komponent/Løsning 
(NB! Bruk unike navn)]],0),MATCH($D43,Alternativ2[#Headers],0))),"")</f>
        <v/>
      </c>
      <c r="R43" s="2" t="str">
        <f ca="1">IFERROR(IF(R$2&gt;Analyseperiode,"",INDEX(Alternativ2[#All],MATCH('Kontantstrøm alt. 2'!$C39,Alternativ2[[#All],[Komponent/Løsning 
(NB! Bruk unike navn)]],0),MATCH($D43,Alternativ2[#Headers],0))),"")</f>
        <v/>
      </c>
      <c r="S43" s="2" t="str">
        <f ca="1">IFERROR(IF(S$2&gt;Analyseperiode,"",INDEX(Alternativ2[#All],MATCH('Kontantstrøm alt. 2'!$C39,Alternativ2[[#All],[Komponent/Løsning 
(NB! Bruk unike navn)]],0),MATCH($D43,Alternativ2[#Headers],0))),"")</f>
        <v/>
      </c>
      <c r="T43" s="2" t="str">
        <f ca="1">IFERROR(IF(T$2&gt;Analyseperiode,"",INDEX(Alternativ2[#All],MATCH('Kontantstrøm alt. 2'!$C39,Alternativ2[[#All],[Komponent/Løsning 
(NB! Bruk unike navn)]],0),MATCH($D43,Alternativ2[#Headers],0))),"")</f>
        <v/>
      </c>
      <c r="U43" s="2" t="str">
        <f ca="1">IFERROR(IF(U$2&gt;Analyseperiode,"",INDEX(Alternativ2[#All],MATCH('Kontantstrøm alt. 2'!$C39,Alternativ2[[#All],[Komponent/Løsning 
(NB! Bruk unike navn)]],0),MATCH($D43,Alternativ2[#Headers],0))),"")</f>
        <v/>
      </c>
      <c r="V43" s="2" t="str">
        <f ca="1">IFERROR(IF(V$2&gt;Analyseperiode,"",INDEX(Alternativ2[#All],MATCH('Kontantstrøm alt. 2'!$C39,Alternativ2[[#All],[Komponent/Løsning 
(NB! Bruk unike navn)]],0),MATCH($D43,Alternativ2[#Headers],0))),"")</f>
        <v/>
      </c>
      <c r="W43" s="2" t="str">
        <f ca="1">IFERROR(IF(W$2&gt;Analyseperiode,"",INDEX(Alternativ2[#All],MATCH('Kontantstrøm alt. 2'!$C39,Alternativ2[[#All],[Komponent/Løsning 
(NB! Bruk unike navn)]],0),MATCH($D43,Alternativ2[#Headers],0))),"")</f>
        <v/>
      </c>
      <c r="X43" s="2" t="str">
        <f ca="1">IFERROR(IF(X$2&gt;Analyseperiode,"",INDEX(Alternativ2[#All],MATCH('Kontantstrøm alt. 2'!$C39,Alternativ2[[#All],[Komponent/Løsning 
(NB! Bruk unike navn)]],0),MATCH($D43,Alternativ2[#Headers],0))),"")</f>
        <v/>
      </c>
      <c r="Y43" s="2" t="str">
        <f ca="1">IFERROR(IF(Y$2&gt;Analyseperiode,"",INDEX(Alternativ2[#All],MATCH('Kontantstrøm alt. 2'!$C39,Alternativ2[[#All],[Komponent/Løsning 
(NB! Bruk unike navn)]],0),MATCH($D43,Alternativ2[#Headers],0))),"")</f>
        <v/>
      </c>
      <c r="Z43" s="2" t="str">
        <f ca="1">IFERROR(IF(Z$2&gt;Analyseperiode,"",INDEX(Alternativ2[#All],MATCH('Kontantstrøm alt. 2'!$C39,Alternativ2[[#All],[Komponent/Løsning 
(NB! Bruk unike navn)]],0),MATCH($D43,Alternativ2[#Headers],0))),"")</f>
        <v/>
      </c>
      <c r="AA43" s="2" t="str">
        <f ca="1">IFERROR(IF(AA$2&gt;Analyseperiode,"",INDEX(Alternativ2[#All],MATCH('Kontantstrøm alt. 2'!$C39,Alternativ2[[#All],[Komponent/Løsning 
(NB! Bruk unike navn)]],0),MATCH($D43,Alternativ2[#Headers],0))),"")</f>
        <v/>
      </c>
      <c r="AB43" s="2" t="str">
        <f ca="1">IFERROR(IF(AB$2&gt;Analyseperiode,"",INDEX(Alternativ2[#All],MATCH('Kontantstrøm alt. 2'!$C39,Alternativ2[[#All],[Komponent/Løsning 
(NB! Bruk unike navn)]],0),MATCH($D43,Alternativ2[#Headers],0))),"")</f>
        <v/>
      </c>
      <c r="AC43" s="2" t="str">
        <f ca="1">IFERROR(IF(AC$2&gt;Analyseperiode,"",INDEX(Alternativ2[#All],MATCH('Kontantstrøm alt. 2'!$C39,Alternativ2[[#All],[Komponent/Løsning 
(NB! Bruk unike navn)]],0),MATCH($D43,Alternativ2[#Headers],0))),"")</f>
        <v/>
      </c>
      <c r="AD43" s="2" t="str">
        <f ca="1">IFERROR(IF(AD$2&gt;Analyseperiode,"",INDEX(Alternativ2[#All],MATCH('Kontantstrøm alt. 2'!$C39,Alternativ2[[#All],[Komponent/Løsning 
(NB! Bruk unike navn)]],0),MATCH($D43,Alternativ2[#Headers],0))),"")</f>
        <v/>
      </c>
      <c r="AE43" s="2" t="str">
        <f ca="1">IFERROR(IF(AE$2&gt;Analyseperiode,"",INDEX(Alternativ2[#All],MATCH('Kontantstrøm alt. 2'!$C39,Alternativ2[[#All],[Komponent/Løsning 
(NB! Bruk unike navn)]],0),MATCH($D43,Alternativ2[#Headers],0))),"")</f>
        <v/>
      </c>
      <c r="AF43" s="2" t="str">
        <f ca="1">IFERROR(IF(AF$2&gt;Analyseperiode,"",INDEX(Alternativ2[#All],MATCH('Kontantstrøm alt. 2'!$C39,Alternativ2[[#All],[Komponent/Løsning 
(NB! Bruk unike navn)]],0),MATCH($D43,Alternativ2[#Headers],0))),"")</f>
        <v/>
      </c>
      <c r="AG43" s="2" t="str">
        <f ca="1">IFERROR(IF(AG$2&gt;Analyseperiode,"",INDEX(Alternativ2[#All],MATCH('Kontantstrøm alt. 2'!$C39,Alternativ2[[#All],[Komponent/Løsning 
(NB! Bruk unike navn)]],0),MATCH($D43,Alternativ2[#Headers],0))),"")</f>
        <v/>
      </c>
      <c r="AH43" s="2" t="str">
        <f ca="1">IFERROR(IF(AH$2&gt;Analyseperiode,"",INDEX(Alternativ2[#All],MATCH('Kontantstrøm alt. 2'!$C39,Alternativ2[[#All],[Komponent/Løsning 
(NB! Bruk unike navn)]],0),MATCH($D43,Alternativ2[#Headers],0))),"")</f>
        <v/>
      </c>
      <c r="AI43" s="2" t="str">
        <f ca="1">IFERROR(IF(AI$2&gt;Analyseperiode,"",INDEX(Alternativ2[#All],MATCH('Kontantstrøm alt. 2'!$C39,Alternativ2[[#All],[Komponent/Løsning 
(NB! Bruk unike navn)]],0),MATCH($D43,Alternativ2[#Headers],0))),"")</f>
        <v/>
      </c>
      <c r="AJ43" s="2" t="str">
        <f>IFERROR(IF(AJ$2&gt;Analyseperiode,"",INDEX(Alternativ2[#All],MATCH('Kontantstrøm alt. 2'!$C39,Alternativ2[[#All],[Komponent/Løsning 
(NB! Bruk unike navn)]],0),MATCH($D43,Alternativ2[#Headers],0))),"")</f>
        <v/>
      </c>
      <c r="AK43" s="2" t="str">
        <f>IFERROR(IF(AK$2&gt;Analyseperiode,"",INDEX(Alternativ2[#All],MATCH('Kontantstrøm alt. 2'!$C39,Alternativ2[[#All],[Komponent/Løsning 
(NB! Bruk unike navn)]],0),MATCH($D43,Alternativ2[#Headers],0))),"")</f>
        <v/>
      </c>
      <c r="AL43" s="2" t="str">
        <f>IFERROR(IF(AL$2&gt;Analyseperiode,"",INDEX(Alternativ2[#All],MATCH('Kontantstrøm alt. 2'!$C39,Alternativ2[[#All],[Komponent/Løsning 
(NB! Bruk unike navn)]],0),MATCH($D43,Alternativ2[#Headers],0))),"")</f>
        <v/>
      </c>
      <c r="AM43" s="2" t="str">
        <f>IFERROR(IF(AM$2&gt;Analyseperiode,"",INDEX(Alternativ2[#All],MATCH('Kontantstrøm alt. 2'!$C39,Alternativ2[[#All],[Komponent/Løsning 
(NB! Bruk unike navn)]],0),MATCH($D43,Alternativ2[#Headers],0))),"")</f>
        <v/>
      </c>
      <c r="AN43" s="2" t="str">
        <f>IFERROR(IF(AN$2&gt;Analyseperiode,"",INDEX(Alternativ2[#All],MATCH('Kontantstrøm alt. 2'!$C39,Alternativ2[[#All],[Komponent/Løsning 
(NB! Bruk unike navn)]],0),MATCH($D43,Alternativ2[#Headers],0))),"")</f>
        <v/>
      </c>
      <c r="AO43" s="2" t="str">
        <f>IFERROR(IF(AO$2&gt;Analyseperiode,"",INDEX(Alternativ2[#All],MATCH('Kontantstrøm alt. 2'!$C39,Alternativ2[[#All],[Komponent/Løsning 
(NB! Bruk unike navn)]],0),MATCH($D43,Alternativ2[#Headers],0))),"")</f>
        <v/>
      </c>
      <c r="AP43" s="2" t="str">
        <f>IFERROR(IF(AP$2&gt;Analyseperiode,"",INDEX(Alternativ2[#All],MATCH('Kontantstrøm alt. 2'!$C39,Alternativ2[[#All],[Komponent/Løsning 
(NB! Bruk unike navn)]],0),MATCH($D43,Alternativ2[#Headers],0))),"")</f>
        <v/>
      </c>
      <c r="AQ43" s="2" t="str">
        <f>IFERROR(IF(AQ$2&gt;Analyseperiode,"",INDEX(Alternativ2[#All],MATCH('Kontantstrøm alt. 2'!$C39,Alternativ2[[#All],[Komponent/Løsning 
(NB! Bruk unike navn)]],0),MATCH($D43,Alternativ2[#Headers],0))),"")</f>
        <v/>
      </c>
      <c r="AR43" s="2" t="str">
        <f>IFERROR(IF(AR$2&gt;Analyseperiode,"",INDEX(Alternativ2[#All],MATCH('Kontantstrøm alt. 2'!$C39,Alternativ2[[#All],[Komponent/Løsning 
(NB! Bruk unike navn)]],0),MATCH($D43,Alternativ2[#Headers],0))),"")</f>
        <v/>
      </c>
      <c r="AS43" s="2" t="str">
        <f>IFERROR(IF(AS$2&gt;Analyseperiode,"",INDEX(Alternativ2[#All],MATCH('Kontantstrøm alt. 2'!$C39,Alternativ2[[#All],[Komponent/Løsning 
(NB! Bruk unike navn)]],0),MATCH($D43,Alternativ2[#Headers],0))),"")</f>
        <v/>
      </c>
      <c r="AT43" s="2" t="str">
        <f>IFERROR(IF(AT$2&gt;Analyseperiode,"",INDEX(Alternativ2[#All],MATCH('Kontantstrøm alt. 2'!$C39,Alternativ2[[#All],[Komponent/Løsning 
(NB! Bruk unike navn)]],0),MATCH($D43,Alternativ2[#Headers],0))),"")</f>
        <v/>
      </c>
      <c r="AU43" s="2" t="str">
        <f>IFERROR(IF(AU$2&gt;Analyseperiode,"",INDEX(Alternativ2[#All],MATCH('Kontantstrøm alt. 2'!$C39,Alternativ2[[#All],[Komponent/Løsning 
(NB! Bruk unike navn)]],0),MATCH($D43,Alternativ2[#Headers],0))),"")</f>
        <v/>
      </c>
      <c r="AV43" s="2" t="str">
        <f>IFERROR(IF(AV$2&gt;Analyseperiode,"",INDEX(Alternativ2[#All],MATCH('Kontantstrøm alt. 2'!$C39,Alternativ2[[#All],[Komponent/Løsning 
(NB! Bruk unike navn)]],0),MATCH($D43,Alternativ2[#Headers],0))),"")</f>
        <v/>
      </c>
      <c r="AW43" s="2" t="str">
        <f>IFERROR(IF(AW$2&gt;Analyseperiode,"",INDEX(Alternativ2[#All],MATCH('Kontantstrøm alt. 2'!$C39,Alternativ2[[#All],[Komponent/Løsning 
(NB! Bruk unike navn)]],0),MATCH($D43,Alternativ2[#Headers],0))),"")</f>
        <v/>
      </c>
      <c r="AX43" s="2" t="str">
        <f>IFERROR(IF(AX$2&gt;Analyseperiode,"",INDEX(Alternativ2[#All],MATCH('Kontantstrøm alt. 2'!$C39,Alternativ2[[#All],[Komponent/Løsning 
(NB! Bruk unike navn)]],0),MATCH($D43,Alternativ2[#Headers],0))),"")</f>
        <v/>
      </c>
      <c r="AY43" s="2" t="str">
        <f>IFERROR(IF(AY$2&gt;Analyseperiode,"",INDEX(Alternativ2[#All],MATCH('Kontantstrøm alt. 2'!$C39,Alternativ2[[#All],[Komponent/Løsning 
(NB! Bruk unike navn)]],0),MATCH($D43,Alternativ2[#Headers],0))),"")</f>
        <v/>
      </c>
      <c r="AZ43" s="2" t="str">
        <f>IFERROR(IF(AZ$2&gt;Analyseperiode,"",INDEX(Alternativ2[#All],MATCH('Kontantstrøm alt. 2'!$C39,Alternativ2[[#All],[Komponent/Løsning 
(NB! Bruk unike navn)]],0),MATCH($D43,Alternativ2[#Headers],0))),"")</f>
        <v/>
      </c>
      <c r="BA43" s="2" t="str">
        <f>IFERROR(IF(BA$2&gt;Analyseperiode,"",INDEX(Alternativ2[#All],MATCH('Kontantstrøm alt. 2'!$C39,Alternativ2[[#All],[Komponent/Løsning 
(NB! Bruk unike navn)]],0),MATCH($D43,Alternativ2[#Headers],0))),"")</f>
        <v/>
      </c>
      <c r="BB43" s="2" t="str">
        <f>IFERROR(IF(BB$2&gt;Analyseperiode,"",INDEX(Alternativ2[#All],MATCH('Kontantstrøm alt. 2'!$C39,Alternativ2[[#All],[Komponent/Løsning 
(NB! Bruk unike navn)]],0),MATCH($D43,Alternativ2[#Headers],0))),"")</f>
        <v/>
      </c>
      <c r="BC43" s="2" t="str">
        <f>IFERROR(IF(BC$2&gt;Analyseperiode,"",INDEX(Alternativ2[#All],MATCH('Kontantstrøm alt. 2'!$C39,Alternativ2[[#All],[Komponent/Løsning 
(NB! Bruk unike navn)]],0),MATCH($D43,Alternativ2[#Headers],0))),"")</f>
        <v/>
      </c>
      <c r="BD43" s="2" t="str">
        <f>IFERROR(IF(BD$2&gt;Analyseperiode,"",INDEX(Alternativ2[#All],MATCH('Kontantstrøm alt. 2'!$C39,Alternativ2[[#All],[Komponent/Løsning 
(NB! Bruk unike navn)]],0),MATCH($D43,Alternativ2[#Headers],0))),"")</f>
        <v/>
      </c>
      <c r="BE43" s="2" t="str">
        <f>IFERROR(IF(BE$2&gt;Analyseperiode,"",INDEX(Alternativ2[#All],MATCH('Kontantstrøm alt. 2'!$C39,Alternativ2[[#All],[Komponent/Løsning 
(NB! Bruk unike navn)]],0),MATCH($D43,Alternativ2[#Headers],0))),"")</f>
        <v/>
      </c>
      <c r="BF43" s="2" t="str">
        <f>IFERROR(IF(BF$2&gt;Analyseperiode,"",INDEX(Alternativ2[#All],MATCH('Kontantstrøm alt. 2'!$C39,Alternativ2[[#All],[Komponent/Løsning 
(NB! Bruk unike navn)]],0),MATCH($D43,Alternativ2[#Headers],0))),"")</f>
        <v/>
      </c>
      <c r="BG43" s="2" t="str">
        <f>IFERROR(IF(BG$2&gt;Analyseperiode,"",INDEX(Alternativ2[#All],MATCH('Kontantstrøm alt. 2'!$C39,Alternativ2[[#All],[Komponent/Løsning 
(NB! Bruk unike navn)]],0),MATCH($D43,Alternativ2[#Headers],0))),"")</f>
        <v/>
      </c>
      <c r="BH43" s="2" t="str">
        <f>IFERROR(IF(BH$2&gt;Analyseperiode,"",INDEX(Alternativ2[#All],MATCH('Kontantstrøm alt. 2'!$C39,Alternativ2[[#All],[Komponent/Løsning 
(NB! Bruk unike navn)]],0),MATCH($D43,Alternativ2[#Headers],0))),"")</f>
        <v/>
      </c>
      <c r="BI43" s="2" t="str">
        <f>IFERROR(IF(BI$2&gt;Analyseperiode,"",INDEX(Alternativ2[#All],MATCH('Kontantstrøm alt. 2'!$C39,Alternativ2[[#All],[Komponent/Løsning 
(NB! Bruk unike navn)]],0),MATCH($D43,Alternativ2[#Headers],0))),"")</f>
        <v/>
      </c>
      <c r="BJ43" s="2" t="str">
        <f>IFERROR(IF(BJ$2&gt;Analyseperiode,"",INDEX(Alternativ2[#All],MATCH('Kontantstrøm alt. 2'!$C39,Alternativ2[[#All],[Komponent/Løsning 
(NB! Bruk unike navn)]],0),MATCH($D43,Alternativ2[#Headers],0))),"")</f>
        <v/>
      </c>
      <c r="BK43" s="2" t="str">
        <f>IFERROR(IF(BK$2&gt;Analyseperiode,"",INDEX(Alternativ2[#All],MATCH('Kontantstrøm alt. 2'!$C39,Alternativ2[[#All],[Komponent/Løsning 
(NB! Bruk unike navn)]],0),MATCH($D43,Alternativ2[#Headers],0))),"")</f>
        <v/>
      </c>
      <c r="BL43" s="2" t="str">
        <f>IFERROR(IF(BL$2&gt;Analyseperiode,"",INDEX(Alternativ2[#All],MATCH('Kontantstrøm alt. 2'!$C39,Alternativ2[[#All],[Komponent/Løsning 
(NB! Bruk unike navn)]],0),MATCH($D43,Alternativ2[#Headers],0))),"")</f>
        <v/>
      </c>
      <c r="BM43" s="2" t="str">
        <f>IFERROR(IF(BM$2&gt;Analyseperiode,"",INDEX(Alternativ2[#All],MATCH('Kontantstrøm alt. 2'!$C39,Alternativ2[[#All],[Komponent/Løsning 
(NB! Bruk unike navn)]],0),MATCH($D43,Alternativ2[#Headers],0))),"")</f>
        <v/>
      </c>
    </row>
    <row r="44" spans="1:65" x14ac:dyDescent="0.2">
      <c r="B44" s="9">
        <f ca="1">IFERROR(NPV(Kalkrente,OFFSET('Kontantstrøm alt. 2'!$F44,0,0,1,Analyseperiode)),0)</f>
        <v>0</v>
      </c>
      <c r="C44" s="4"/>
      <c r="D44" t="str">
        <f>Alternativ2[[#Headers],[5.2 Vann og avløp 
(Årlig kostnad)]]</f>
        <v>5.2 Vann og avløp 
(Årlig kostnad)</v>
      </c>
      <c r="E44" s="2"/>
      <c r="F44" s="2" t="str">
        <f ca="1">IFERROR(IF(F$2&gt;Analyseperiode,"",INDEX(Alternativ2[#All],MATCH('Kontantstrøm alt. 2'!$C39,Alternativ2[[#All],[Komponent/Løsning 
(NB! Bruk unike navn)]],0),MATCH($D44,Alternativ2[#Headers],0))),"")</f>
        <v/>
      </c>
      <c r="G44" s="2" t="str">
        <f ca="1">IFERROR(IF(G$2&gt;Analyseperiode,"",INDEX(Alternativ2[#All],MATCH('Kontantstrøm alt. 2'!$C39,Alternativ2[[#All],[Komponent/Løsning 
(NB! Bruk unike navn)]],0),MATCH($D44,Alternativ2[#Headers],0))),"")</f>
        <v/>
      </c>
      <c r="H44" s="2" t="str">
        <f ca="1">IFERROR(IF(H$2&gt;Analyseperiode,"",INDEX(Alternativ2[#All],MATCH('Kontantstrøm alt. 2'!$C39,Alternativ2[[#All],[Komponent/Løsning 
(NB! Bruk unike navn)]],0),MATCH($D44,Alternativ2[#Headers],0))),"")</f>
        <v/>
      </c>
      <c r="I44" s="2" t="str">
        <f ca="1">IFERROR(IF(I$2&gt;Analyseperiode,"",INDEX(Alternativ2[#All],MATCH('Kontantstrøm alt. 2'!$C39,Alternativ2[[#All],[Komponent/Løsning 
(NB! Bruk unike navn)]],0),MATCH($D44,Alternativ2[#Headers],0))),"")</f>
        <v/>
      </c>
      <c r="J44" s="2" t="str">
        <f ca="1">IFERROR(IF(J$2&gt;Analyseperiode,"",INDEX(Alternativ2[#All],MATCH('Kontantstrøm alt. 2'!$C39,Alternativ2[[#All],[Komponent/Løsning 
(NB! Bruk unike navn)]],0),MATCH($D44,Alternativ2[#Headers],0))),"")</f>
        <v/>
      </c>
      <c r="K44" s="2" t="str">
        <f ca="1">IFERROR(IF(K$2&gt;Analyseperiode,"",INDEX(Alternativ2[#All],MATCH('Kontantstrøm alt. 2'!$C39,Alternativ2[[#All],[Komponent/Løsning 
(NB! Bruk unike navn)]],0),MATCH($D44,Alternativ2[#Headers],0))),"")</f>
        <v/>
      </c>
      <c r="L44" s="2" t="str">
        <f ca="1">IFERROR(IF(L$2&gt;Analyseperiode,"",INDEX(Alternativ2[#All],MATCH('Kontantstrøm alt. 2'!$C39,Alternativ2[[#All],[Komponent/Løsning 
(NB! Bruk unike navn)]],0),MATCH($D44,Alternativ2[#Headers],0))),"")</f>
        <v/>
      </c>
      <c r="M44" s="2" t="str">
        <f ca="1">IFERROR(IF(M$2&gt;Analyseperiode,"",INDEX(Alternativ2[#All],MATCH('Kontantstrøm alt. 2'!$C39,Alternativ2[[#All],[Komponent/Løsning 
(NB! Bruk unike navn)]],0),MATCH($D44,Alternativ2[#Headers],0))),"")</f>
        <v/>
      </c>
      <c r="N44" s="2" t="str">
        <f ca="1">IFERROR(IF(N$2&gt;Analyseperiode,"",INDEX(Alternativ2[#All],MATCH('Kontantstrøm alt. 2'!$C39,Alternativ2[[#All],[Komponent/Løsning 
(NB! Bruk unike navn)]],0),MATCH($D44,Alternativ2[#Headers],0))),"")</f>
        <v/>
      </c>
      <c r="O44" s="2" t="str">
        <f ca="1">IFERROR(IF(O$2&gt;Analyseperiode,"",INDEX(Alternativ2[#All],MATCH('Kontantstrøm alt. 2'!$C39,Alternativ2[[#All],[Komponent/Løsning 
(NB! Bruk unike navn)]],0),MATCH($D44,Alternativ2[#Headers],0))),"")</f>
        <v/>
      </c>
      <c r="P44" s="2" t="str">
        <f ca="1">IFERROR(IF(P$2&gt;Analyseperiode,"",INDEX(Alternativ2[#All],MATCH('Kontantstrøm alt. 2'!$C39,Alternativ2[[#All],[Komponent/Løsning 
(NB! Bruk unike navn)]],0),MATCH($D44,Alternativ2[#Headers],0))),"")</f>
        <v/>
      </c>
      <c r="Q44" s="2" t="str">
        <f ca="1">IFERROR(IF(Q$2&gt;Analyseperiode,"",INDEX(Alternativ2[#All],MATCH('Kontantstrøm alt. 2'!$C39,Alternativ2[[#All],[Komponent/Løsning 
(NB! Bruk unike navn)]],0),MATCH($D44,Alternativ2[#Headers],0))),"")</f>
        <v/>
      </c>
      <c r="R44" s="2" t="str">
        <f ca="1">IFERROR(IF(R$2&gt;Analyseperiode,"",INDEX(Alternativ2[#All],MATCH('Kontantstrøm alt. 2'!$C39,Alternativ2[[#All],[Komponent/Løsning 
(NB! Bruk unike navn)]],0),MATCH($D44,Alternativ2[#Headers],0))),"")</f>
        <v/>
      </c>
      <c r="S44" s="2" t="str">
        <f ca="1">IFERROR(IF(S$2&gt;Analyseperiode,"",INDEX(Alternativ2[#All],MATCH('Kontantstrøm alt. 2'!$C39,Alternativ2[[#All],[Komponent/Løsning 
(NB! Bruk unike navn)]],0),MATCH($D44,Alternativ2[#Headers],0))),"")</f>
        <v/>
      </c>
      <c r="T44" s="2" t="str">
        <f ca="1">IFERROR(IF(T$2&gt;Analyseperiode,"",INDEX(Alternativ2[#All],MATCH('Kontantstrøm alt. 2'!$C39,Alternativ2[[#All],[Komponent/Løsning 
(NB! Bruk unike navn)]],0),MATCH($D44,Alternativ2[#Headers],0))),"")</f>
        <v/>
      </c>
      <c r="U44" s="2" t="str">
        <f ca="1">IFERROR(IF(U$2&gt;Analyseperiode,"",INDEX(Alternativ2[#All],MATCH('Kontantstrøm alt. 2'!$C39,Alternativ2[[#All],[Komponent/Løsning 
(NB! Bruk unike navn)]],0),MATCH($D44,Alternativ2[#Headers],0))),"")</f>
        <v/>
      </c>
      <c r="V44" s="2" t="str">
        <f ca="1">IFERROR(IF(V$2&gt;Analyseperiode,"",INDEX(Alternativ2[#All],MATCH('Kontantstrøm alt. 2'!$C39,Alternativ2[[#All],[Komponent/Løsning 
(NB! Bruk unike navn)]],0),MATCH($D44,Alternativ2[#Headers],0))),"")</f>
        <v/>
      </c>
      <c r="W44" s="2" t="str">
        <f ca="1">IFERROR(IF(W$2&gt;Analyseperiode,"",INDEX(Alternativ2[#All],MATCH('Kontantstrøm alt. 2'!$C39,Alternativ2[[#All],[Komponent/Løsning 
(NB! Bruk unike navn)]],0),MATCH($D44,Alternativ2[#Headers],0))),"")</f>
        <v/>
      </c>
      <c r="X44" s="2" t="str">
        <f ca="1">IFERROR(IF(X$2&gt;Analyseperiode,"",INDEX(Alternativ2[#All],MATCH('Kontantstrøm alt. 2'!$C39,Alternativ2[[#All],[Komponent/Løsning 
(NB! Bruk unike navn)]],0),MATCH($D44,Alternativ2[#Headers],0))),"")</f>
        <v/>
      </c>
      <c r="Y44" s="2" t="str">
        <f ca="1">IFERROR(IF(Y$2&gt;Analyseperiode,"",INDEX(Alternativ2[#All],MATCH('Kontantstrøm alt. 2'!$C39,Alternativ2[[#All],[Komponent/Løsning 
(NB! Bruk unike navn)]],0),MATCH($D44,Alternativ2[#Headers],0))),"")</f>
        <v/>
      </c>
      <c r="Z44" s="2" t="str">
        <f ca="1">IFERROR(IF(Z$2&gt;Analyseperiode,"",INDEX(Alternativ2[#All],MATCH('Kontantstrøm alt. 2'!$C39,Alternativ2[[#All],[Komponent/Løsning 
(NB! Bruk unike navn)]],0),MATCH($D44,Alternativ2[#Headers],0))),"")</f>
        <v/>
      </c>
      <c r="AA44" s="2" t="str">
        <f ca="1">IFERROR(IF(AA$2&gt;Analyseperiode,"",INDEX(Alternativ2[#All],MATCH('Kontantstrøm alt. 2'!$C39,Alternativ2[[#All],[Komponent/Løsning 
(NB! Bruk unike navn)]],0),MATCH($D44,Alternativ2[#Headers],0))),"")</f>
        <v/>
      </c>
      <c r="AB44" s="2" t="str">
        <f ca="1">IFERROR(IF(AB$2&gt;Analyseperiode,"",INDEX(Alternativ2[#All],MATCH('Kontantstrøm alt. 2'!$C39,Alternativ2[[#All],[Komponent/Løsning 
(NB! Bruk unike navn)]],0),MATCH($D44,Alternativ2[#Headers],0))),"")</f>
        <v/>
      </c>
      <c r="AC44" s="2" t="str">
        <f ca="1">IFERROR(IF(AC$2&gt;Analyseperiode,"",INDEX(Alternativ2[#All],MATCH('Kontantstrøm alt. 2'!$C39,Alternativ2[[#All],[Komponent/Løsning 
(NB! Bruk unike navn)]],0),MATCH($D44,Alternativ2[#Headers],0))),"")</f>
        <v/>
      </c>
      <c r="AD44" s="2" t="str">
        <f ca="1">IFERROR(IF(AD$2&gt;Analyseperiode,"",INDEX(Alternativ2[#All],MATCH('Kontantstrøm alt. 2'!$C39,Alternativ2[[#All],[Komponent/Løsning 
(NB! Bruk unike navn)]],0),MATCH($D44,Alternativ2[#Headers],0))),"")</f>
        <v/>
      </c>
      <c r="AE44" s="2" t="str">
        <f ca="1">IFERROR(IF(AE$2&gt;Analyseperiode,"",INDEX(Alternativ2[#All],MATCH('Kontantstrøm alt. 2'!$C39,Alternativ2[[#All],[Komponent/Løsning 
(NB! Bruk unike navn)]],0),MATCH($D44,Alternativ2[#Headers],0))),"")</f>
        <v/>
      </c>
      <c r="AF44" s="2" t="str">
        <f ca="1">IFERROR(IF(AF$2&gt;Analyseperiode,"",INDEX(Alternativ2[#All],MATCH('Kontantstrøm alt. 2'!$C39,Alternativ2[[#All],[Komponent/Løsning 
(NB! Bruk unike navn)]],0),MATCH($D44,Alternativ2[#Headers],0))),"")</f>
        <v/>
      </c>
      <c r="AG44" s="2" t="str">
        <f ca="1">IFERROR(IF(AG$2&gt;Analyseperiode,"",INDEX(Alternativ2[#All],MATCH('Kontantstrøm alt. 2'!$C39,Alternativ2[[#All],[Komponent/Løsning 
(NB! Bruk unike navn)]],0),MATCH($D44,Alternativ2[#Headers],0))),"")</f>
        <v/>
      </c>
      <c r="AH44" s="2" t="str">
        <f ca="1">IFERROR(IF(AH$2&gt;Analyseperiode,"",INDEX(Alternativ2[#All],MATCH('Kontantstrøm alt. 2'!$C39,Alternativ2[[#All],[Komponent/Løsning 
(NB! Bruk unike navn)]],0),MATCH($D44,Alternativ2[#Headers],0))),"")</f>
        <v/>
      </c>
      <c r="AI44" s="2" t="str">
        <f ca="1">IFERROR(IF(AI$2&gt;Analyseperiode,"",INDEX(Alternativ2[#All],MATCH('Kontantstrøm alt. 2'!$C39,Alternativ2[[#All],[Komponent/Løsning 
(NB! Bruk unike navn)]],0),MATCH($D44,Alternativ2[#Headers],0))),"")</f>
        <v/>
      </c>
      <c r="AJ44" s="2" t="str">
        <f>IFERROR(IF(AJ$2&gt;Analyseperiode,"",INDEX(Alternativ2[#All],MATCH('Kontantstrøm alt. 2'!$C39,Alternativ2[[#All],[Komponent/Løsning 
(NB! Bruk unike navn)]],0),MATCH($D44,Alternativ2[#Headers],0))),"")</f>
        <v/>
      </c>
      <c r="AK44" s="2" t="str">
        <f>IFERROR(IF(AK$2&gt;Analyseperiode,"",INDEX(Alternativ2[#All],MATCH('Kontantstrøm alt. 2'!$C39,Alternativ2[[#All],[Komponent/Løsning 
(NB! Bruk unike navn)]],0),MATCH($D44,Alternativ2[#Headers],0))),"")</f>
        <v/>
      </c>
      <c r="AL44" s="2" t="str">
        <f>IFERROR(IF(AL$2&gt;Analyseperiode,"",INDEX(Alternativ2[#All],MATCH('Kontantstrøm alt. 2'!$C39,Alternativ2[[#All],[Komponent/Løsning 
(NB! Bruk unike navn)]],0),MATCH($D44,Alternativ2[#Headers],0))),"")</f>
        <v/>
      </c>
      <c r="AM44" s="2" t="str">
        <f>IFERROR(IF(AM$2&gt;Analyseperiode,"",INDEX(Alternativ2[#All],MATCH('Kontantstrøm alt. 2'!$C39,Alternativ2[[#All],[Komponent/Løsning 
(NB! Bruk unike navn)]],0),MATCH($D44,Alternativ2[#Headers],0))),"")</f>
        <v/>
      </c>
      <c r="AN44" s="2" t="str">
        <f>IFERROR(IF(AN$2&gt;Analyseperiode,"",INDEX(Alternativ2[#All],MATCH('Kontantstrøm alt. 2'!$C39,Alternativ2[[#All],[Komponent/Løsning 
(NB! Bruk unike navn)]],0),MATCH($D44,Alternativ2[#Headers],0))),"")</f>
        <v/>
      </c>
      <c r="AO44" s="2" t="str">
        <f>IFERROR(IF(AO$2&gt;Analyseperiode,"",INDEX(Alternativ2[#All],MATCH('Kontantstrøm alt. 2'!$C39,Alternativ2[[#All],[Komponent/Løsning 
(NB! Bruk unike navn)]],0),MATCH($D44,Alternativ2[#Headers],0))),"")</f>
        <v/>
      </c>
      <c r="AP44" s="2" t="str">
        <f>IFERROR(IF(AP$2&gt;Analyseperiode,"",INDEX(Alternativ2[#All],MATCH('Kontantstrøm alt. 2'!$C39,Alternativ2[[#All],[Komponent/Løsning 
(NB! Bruk unike navn)]],0),MATCH($D44,Alternativ2[#Headers],0))),"")</f>
        <v/>
      </c>
      <c r="AQ44" s="2" t="str">
        <f>IFERROR(IF(AQ$2&gt;Analyseperiode,"",INDEX(Alternativ2[#All],MATCH('Kontantstrøm alt. 2'!$C39,Alternativ2[[#All],[Komponent/Løsning 
(NB! Bruk unike navn)]],0),MATCH($D44,Alternativ2[#Headers],0))),"")</f>
        <v/>
      </c>
      <c r="AR44" s="2" t="str">
        <f>IFERROR(IF(AR$2&gt;Analyseperiode,"",INDEX(Alternativ2[#All],MATCH('Kontantstrøm alt. 2'!$C39,Alternativ2[[#All],[Komponent/Løsning 
(NB! Bruk unike navn)]],0),MATCH($D44,Alternativ2[#Headers],0))),"")</f>
        <v/>
      </c>
      <c r="AS44" s="2" t="str">
        <f>IFERROR(IF(AS$2&gt;Analyseperiode,"",INDEX(Alternativ2[#All],MATCH('Kontantstrøm alt. 2'!$C39,Alternativ2[[#All],[Komponent/Løsning 
(NB! Bruk unike navn)]],0),MATCH($D44,Alternativ2[#Headers],0))),"")</f>
        <v/>
      </c>
      <c r="AT44" s="2" t="str">
        <f>IFERROR(IF(AT$2&gt;Analyseperiode,"",INDEX(Alternativ2[#All],MATCH('Kontantstrøm alt. 2'!$C39,Alternativ2[[#All],[Komponent/Løsning 
(NB! Bruk unike navn)]],0),MATCH($D44,Alternativ2[#Headers],0))),"")</f>
        <v/>
      </c>
      <c r="AU44" s="2" t="str">
        <f>IFERROR(IF(AU$2&gt;Analyseperiode,"",INDEX(Alternativ2[#All],MATCH('Kontantstrøm alt. 2'!$C39,Alternativ2[[#All],[Komponent/Løsning 
(NB! Bruk unike navn)]],0),MATCH($D44,Alternativ2[#Headers],0))),"")</f>
        <v/>
      </c>
      <c r="AV44" s="2" t="str">
        <f>IFERROR(IF(AV$2&gt;Analyseperiode,"",INDEX(Alternativ2[#All],MATCH('Kontantstrøm alt. 2'!$C39,Alternativ2[[#All],[Komponent/Løsning 
(NB! Bruk unike navn)]],0),MATCH($D44,Alternativ2[#Headers],0))),"")</f>
        <v/>
      </c>
      <c r="AW44" s="2" t="str">
        <f>IFERROR(IF(AW$2&gt;Analyseperiode,"",INDEX(Alternativ2[#All],MATCH('Kontantstrøm alt. 2'!$C39,Alternativ2[[#All],[Komponent/Løsning 
(NB! Bruk unike navn)]],0),MATCH($D44,Alternativ2[#Headers],0))),"")</f>
        <v/>
      </c>
      <c r="AX44" s="2" t="str">
        <f>IFERROR(IF(AX$2&gt;Analyseperiode,"",INDEX(Alternativ2[#All],MATCH('Kontantstrøm alt. 2'!$C39,Alternativ2[[#All],[Komponent/Løsning 
(NB! Bruk unike navn)]],0),MATCH($D44,Alternativ2[#Headers],0))),"")</f>
        <v/>
      </c>
      <c r="AY44" s="2" t="str">
        <f>IFERROR(IF(AY$2&gt;Analyseperiode,"",INDEX(Alternativ2[#All],MATCH('Kontantstrøm alt. 2'!$C39,Alternativ2[[#All],[Komponent/Løsning 
(NB! Bruk unike navn)]],0),MATCH($D44,Alternativ2[#Headers],0))),"")</f>
        <v/>
      </c>
      <c r="AZ44" s="2" t="str">
        <f>IFERROR(IF(AZ$2&gt;Analyseperiode,"",INDEX(Alternativ2[#All],MATCH('Kontantstrøm alt. 2'!$C39,Alternativ2[[#All],[Komponent/Løsning 
(NB! Bruk unike navn)]],0),MATCH($D44,Alternativ2[#Headers],0))),"")</f>
        <v/>
      </c>
      <c r="BA44" s="2" t="str">
        <f>IFERROR(IF(BA$2&gt;Analyseperiode,"",INDEX(Alternativ2[#All],MATCH('Kontantstrøm alt. 2'!$C39,Alternativ2[[#All],[Komponent/Løsning 
(NB! Bruk unike navn)]],0),MATCH($D44,Alternativ2[#Headers],0))),"")</f>
        <v/>
      </c>
      <c r="BB44" s="2" t="str">
        <f>IFERROR(IF(BB$2&gt;Analyseperiode,"",INDEX(Alternativ2[#All],MATCH('Kontantstrøm alt. 2'!$C39,Alternativ2[[#All],[Komponent/Løsning 
(NB! Bruk unike navn)]],0),MATCH($D44,Alternativ2[#Headers],0))),"")</f>
        <v/>
      </c>
      <c r="BC44" s="2" t="str">
        <f>IFERROR(IF(BC$2&gt;Analyseperiode,"",INDEX(Alternativ2[#All],MATCH('Kontantstrøm alt. 2'!$C39,Alternativ2[[#All],[Komponent/Løsning 
(NB! Bruk unike navn)]],0),MATCH($D44,Alternativ2[#Headers],0))),"")</f>
        <v/>
      </c>
      <c r="BD44" s="2" t="str">
        <f>IFERROR(IF(BD$2&gt;Analyseperiode,"",INDEX(Alternativ2[#All],MATCH('Kontantstrøm alt. 2'!$C39,Alternativ2[[#All],[Komponent/Løsning 
(NB! Bruk unike navn)]],0),MATCH($D44,Alternativ2[#Headers],0))),"")</f>
        <v/>
      </c>
      <c r="BE44" s="2" t="str">
        <f>IFERROR(IF(BE$2&gt;Analyseperiode,"",INDEX(Alternativ2[#All],MATCH('Kontantstrøm alt. 2'!$C39,Alternativ2[[#All],[Komponent/Løsning 
(NB! Bruk unike navn)]],0),MATCH($D44,Alternativ2[#Headers],0))),"")</f>
        <v/>
      </c>
      <c r="BF44" s="2" t="str">
        <f>IFERROR(IF(BF$2&gt;Analyseperiode,"",INDEX(Alternativ2[#All],MATCH('Kontantstrøm alt. 2'!$C39,Alternativ2[[#All],[Komponent/Løsning 
(NB! Bruk unike navn)]],0),MATCH($D44,Alternativ2[#Headers],0))),"")</f>
        <v/>
      </c>
      <c r="BG44" s="2" t="str">
        <f>IFERROR(IF(BG$2&gt;Analyseperiode,"",INDEX(Alternativ2[#All],MATCH('Kontantstrøm alt. 2'!$C39,Alternativ2[[#All],[Komponent/Løsning 
(NB! Bruk unike navn)]],0),MATCH($D44,Alternativ2[#Headers],0))),"")</f>
        <v/>
      </c>
      <c r="BH44" s="2" t="str">
        <f>IFERROR(IF(BH$2&gt;Analyseperiode,"",INDEX(Alternativ2[#All],MATCH('Kontantstrøm alt. 2'!$C39,Alternativ2[[#All],[Komponent/Løsning 
(NB! Bruk unike navn)]],0),MATCH($D44,Alternativ2[#Headers],0))),"")</f>
        <v/>
      </c>
      <c r="BI44" s="2" t="str">
        <f>IFERROR(IF(BI$2&gt;Analyseperiode,"",INDEX(Alternativ2[#All],MATCH('Kontantstrøm alt. 2'!$C39,Alternativ2[[#All],[Komponent/Løsning 
(NB! Bruk unike navn)]],0),MATCH($D44,Alternativ2[#Headers],0))),"")</f>
        <v/>
      </c>
      <c r="BJ44" s="2" t="str">
        <f>IFERROR(IF(BJ$2&gt;Analyseperiode,"",INDEX(Alternativ2[#All],MATCH('Kontantstrøm alt. 2'!$C39,Alternativ2[[#All],[Komponent/Løsning 
(NB! Bruk unike navn)]],0),MATCH($D44,Alternativ2[#Headers],0))),"")</f>
        <v/>
      </c>
      <c r="BK44" s="2" t="str">
        <f>IFERROR(IF(BK$2&gt;Analyseperiode,"",INDEX(Alternativ2[#All],MATCH('Kontantstrøm alt. 2'!$C39,Alternativ2[[#All],[Komponent/Løsning 
(NB! Bruk unike navn)]],0),MATCH($D44,Alternativ2[#Headers],0))),"")</f>
        <v/>
      </c>
      <c r="BL44" s="2" t="str">
        <f>IFERROR(IF(BL$2&gt;Analyseperiode,"",INDEX(Alternativ2[#All],MATCH('Kontantstrøm alt. 2'!$C39,Alternativ2[[#All],[Komponent/Løsning 
(NB! Bruk unike navn)]],0),MATCH($D44,Alternativ2[#Headers],0))),"")</f>
        <v/>
      </c>
      <c r="BM44" s="2" t="str">
        <f>IFERROR(IF(BM$2&gt;Analyseperiode,"",INDEX(Alternativ2[#All],MATCH('Kontantstrøm alt. 2'!$C39,Alternativ2[[#All],[Komponent/Løsning 
(NB! Bruk unike navn)]],0),MATCH($D44,Alternativ2[#Headers],0))),"")</f>
        <v/>
      </c>
    </row>
    <row r="45" spans="1:65" x14ac:dyDescent="0.2">
      <c r="B45" s="9">
        <f ca="1">IFERROR(NPV(Kalkrente,OFFSET('Kontantstrøm alt. 2'!$F45,0,0,1,Analyseperiode)),0)</f>
        <v>0</v>
      </c>
      <c r="C45" s="4"/>
      <c r="D45" t="str">
        <f>Alternativ2[[#Headers],[6. Renholdskostnader]]</f>
        <v>6. Renholdskostnader</v>
      </c>
      <c r="E45" s="2"/>
      <c r="F45" s="2" t="str">
        <f ca="1">IFERROR(IF(F$2&gt;Analyseperiode,"",IF(MOD(F$2,ROUND(INDEX(Alternativ2[#All],MATCH('Kontantstrøm alt. 2'!$C39,Alternativ2[[#All],[Komponent/Løsning 
(NB! Bruk unike navn)]],0),MATCH($D45,Alternativ2[#Headers],0)+1),0))=0,INDEX(Alternativ2[#All],MATCH('Kontantstrøm alt. 2'!$C39,Alternativ2[[#All],[Komponent/Løsning 
(NB! Bruk unike navn)]],0),MATCH($D45,Alternativ2[#Headers],0)),0)),"")</f>
        <v/>
      </c>
      <c r="G45" s="2" t="str">
        <f ca="1">IFERROR(IF(G$2&gt;Analyseperiode,"",IF(MOD(G$2,ROUND(INDEX(Alternativ2[#All],MATCH('Kontantstrøm alt. 2'!$C39,Alternativ2[[#All],[Komponent/Løsning 
(NB! Bruk unike navn)]],0),MATCH($D45,Alternativ2[#Headers],0)+1),0))=0,INDEX(Alternativ2[#All],MATCH('Kontantstrøm alt. 2'!$C39,Alternativ2[[#All],[Komponent/Løsning 
(NB! Bruk unike navn)]],0),MATCH($D45,Alternativ2[#Headers],0)),0)),"")</f>
        <v/>
      </c>
      <c r="H45" s="2" t="str">
        <f ca="1">IFERROR(IF(H$2&gt;Analyseperiode,"",IF(MOD(H$2,ROUND(INDEX(Alternativ2[#All],MATCH('Kontantstrøm alt. 2'!$C39,Alternativ2[[#All],[Komponent/Løsning 
(NB! Bruk unike navn)]],0),MATCH($D45,Alternativ2[#Headers],0)+1),0))=0,INDEX(Alternativ2[#All],MATCH('Kontantstrøm alt. 2'!$C39,Alternativ2[[#All],[Komponent/Løsning 
(NB! Bruk unike navn)]],0),MATCH($D45,Alternativ2[#Headers],0)),0)),"")</f>
        <v/>
      </c>
      <c r="I45" s="2" t="str">
        <f ca="1">IFERROR(IF(I$2&gt;Analyseperiode,"",IF(MOD(I$2,ROUND(INDEX(Alternativ2[#All],MATCH('Kontantstrøm alt. 2'!$C39,Alternativ2[[#All],[Komponent/Løsning 
(NB! Bruk unike navn)]],0),MATCH($D45,Alternativ2[#Headers],0)+1),0))=0,INDEX(Alternativ2[#All],MATCH('Kontantstrøm alt. 2'!$C39,Alternativ2[[#All],[Komponent/Løsning 
(NB! Bruk unike navn)]],0),MATCH($D45,Alternativ2[#Headers],0)),0)),"")</f>
        <v/>
      </c>
      <c r="J45" s="2" t="str">
        <f ca="1">IFERROR(IF(J$2&gt;Analyseperiode,"",IF(MOD(J$2,ROUND(INDEX(Alternativ2[#All],MATCH('Kontantstrøm alt. 2'!$C39,Alternativ2[[#All],[Komponent/Løsning 
(NB! Bruk unike navn)]],0),MATCH($D45,Alternativ2[#Headers],0)+1),0))=0,INDEX(Alternativ2[#All],MATCH('Kontantstrøm alt. 2'!$C39,Alternativ2[[#All],[Komponent/Løsning 
(NB! Bruk unike navn)]],0),MATCH($D45,Alternativ2[#Headers],0)),0)),"")</f>
        <v/>
      </c>
      <c r="K45" s="2" t="str">
        <f ca="1">IFERROR(IF(K$2&gt;Analyseperiode,"",IF(MOD(K$2,ROUND(INDEX(Alternativ2[#All],MATCH('Kontantstrøm alt. 2'!$C39,Alternativ2[[#All],[Komponent/Løsning 
(NB! Bruk unike navn)]],0),MATCH($D45,Alternativ2[#Headers],0)+1),0))=0,INDEX(Alternativ2[#All],MATCH('Kontantstrøm alt. 2'!$C39,Alternativ2[[#All],[Komponent/Løsning 
(NB! Bruk unike navn)]],0),MATCH($D45,Alternativ2[#Headers],0)),0)),"")</f>
        <v/>
      </c>
      <c r="L45" s="2" t="str">
        <f ca="1">IFERROR(IF(L$2&gt;Analyseperiode,"",IF(MOD(L$2,ROUND(INDEX(Alternativ2[#All],MATCH('Kontantstrøm alt. 2'!$C39,Alternativ2[[#All],[Komponent/Løsning 
(NB! Bruk unike navn)]],0),MATCH($D45,Alternativ2[#Headers],0)+1),0))=0,INDEX(Alternativ2[#All],MATCH('Kontantstrøm alt. 2'!$C39,Alternativ2[[#All],[Komponent/Løsning 
(NB! Bruk unike navn)]],0),MATCH($D45,Alternativ2[#Headers],0)),0)),"")</f>
        <v/>
      </c>
      <c r="M45" s="2" t="str">
        <f ca="1">IFERROR(IF(M$2&gt;Analyseperiode,"",IF(MOD(M$2,ROUND(INDEX(Alternativ2[#All],MATCH('Kontantstrøm alt. 2'!$C39,Alternativ2[[#All],[Komponent/Løsning 
(NB! Bruk unike navn)]],0),MATCH($D45,Alternativ2[#Headers],0)+1),0))=0,INDEX(Alternativ2[#All],MATCH('Kontantstrøm alt. 2'!$C39,Alternativ2[[#All],[Komponent/Løsning 
(NB! Bruk unike navn)]],0),MATCH($D45,Alternativ2[#Headers],0)),0)),"")</f>
        <v/>
      </c>
      <c r="N45" s="2" t="str">
        <f ca="1">IFERROR(IF(N$2&gt;Analyseperiode,"",IF(MOD(N$2,ROUND(INDEX(Alternativ2[#All],MATCH('Kontantstrøm alt. 2'!$C39,Alternativ2[[#All],[Komponent/Løsning 
(NB! Bruk unike navn)]],0),MATCH($D45,Alternativ2[#Headers],0)+1),0))=0,INDEX(Alternativ2[#All],MATCH('Kontantstrøm alt. 2'!$C39,Alternativ2[[#All],[Komponent/Løsning 
(NB! Bruk unike navn)]],0),MATCH($D45,Alternativ2[#Headers],0)),0)),"")</f>
        <v/>
      </c>
      <c r="O45" s="2" t="str">
        <f ca="1">IFERROR(IF(O$2&gt;Analyseperiode,"",IF(MOD(O$2,ROUND(INDEX(Alternativ2[#All],MATCH('Kontantstrøm alt. 2'!$C39,Alternativ2[[#All],[Komponent/Løsning 
(NB! Bruk unike navn)]],0),MATCH($D45,Alternativ2[#Headers],0)+1),0))=0,INDEX(Alternativ2[#All],MATCH('Kontantstrøm alt. 2'!$C39,Alternativ2[[#All],[Komponent/Løsning 
(NB! Bruk unike navn)]],0),MATCH($D45,Alternativ2[#Headers],0)),0)),"")</f>
        <v/>
      </c>
      <c r="P45" s="2" t="str">
        <f ca="1">IFERROR(IF(P$2&gt;Analyseperiode,"",IF(MOD(P$2,ROUND(INDEX(Alternativ2[#All],MATCH('Kontantstrøm alt. 2'!$C39,Alternativ2[[#All],[Komponent/Løsning 
(NB! Bruk unike navn)]],0),MATCH($D45,Alternativ2[#Headers],0)+1),0))=0,INDEX(Alternativ2[#All],MATCH('Kontantstrøm alt. 2'!$C39,Alternativ2[[#All],[Komponent/Løsning 
(NB! Bruk unike navn)]],0),MATCH($D45,Alternativ2[#Headers],0)),0)),"")</f>
        <v/>
      </c>
      <c r="Q45" s="2" t="str">
        <f ca="1">IFERROR(IF(Q$2&gt;Analyseperiode,"",IF(MOD(Q$2,ROUND(INDEX(Alternativ2[#All],MATCH('Kontantstrøm alt. 2'!$C39,Alternativ2[[#All],[Komponent/Løsning 
(NB! Bruk unike navn)]],0),MATCH($D45,Alternativ2[#Headers],0)+1),0))=0,INDEX(Alternativ2[#All],MATCH('Kontantstrøm alt. 2'!$C39,Alternativ2[[#All],[Komponent/Løsning 
(NB! Bruk unike navn)]],0),MATCH($D45,Alternativ2[#Headers],0)),0)),"")</f>
        <v/>
      </c>
      <c r="R45" s="2" t="str">
        <f ca="1">IFERROR(IF(R$2&gt;Analyseperiode,"",IF(MOD(R$2,ROUND(INDEX(Alternativ2[#All],MATCH('Kontantstrøm alt. 2'!$C39,Alternativ2[[#All],[Komponent/Løsning 
(NB! Bruk unike navn)]],0),MATCH($D45,Alternativ2[#Headers],0)+1),0))=0,INDEX(Alternativ2[#All],MATCH('Kontantstrøm alt. 2'!$C39,Alternativ2[[#All],[Komponent/Løsning 
(NB! Bruk unike navn)]],0),MATCH($D45,Alternativ2[#Headers],0)),0)),"")</f>
        <v/>
      </c>
      <c r="S45" s="2" t="str">
        <f ca="1">IFERROR(IF(S$2&gt;Analyseperiode,"",IF(MOD(S$2,ROUND(INDEX(Alternativ2[#All],MATCH('Kontantstrøm alt. 2'!$C39,Alternativ2[[#All],[Komponent/Løsning 
(NB! Bruk unike navn)]],0),MATCH($D45,Alternativ2[#Headers],0)+1),0))=0,INDEX(Alternativ2[#All],MATCH('Kontantstrøm alt. 2'!$C39,Alternativ2[[#All],[Komponent/Løsning 
(NB! Bruk unike navn)]],0),MATCH($D45,Alternativ2[#Headers],0)),0)),"")</f>
        <v/>
      </c>
      <c r="T45" s="2" t="str">
        <f ca="1">IFERROR(IF(T$2&gt;Analyseperiode,"",IF(MOD(T$2,ROUND(INDEX(Alternativ2[#All],MATCH('Kontantstrøm alt. 2'!$C39,Alternativ2[[#All],[Komponent/Løsning 
(NB! Bruk unike navn)]],0),MATCH($D45,Alternativ2[#Headers],0)+1),0))=0,INDEX(Alternativ2[#All],MATCH('Kontantstrøm alt. 2'!$C39,Alternativ2[[#All],[Komponent/Løsning 
(NB! Bruk unike navn)]],0),MATCH($D45,Alternativ2[#Headers],0)),0)),"")</f>
        <v/>
      </c>
      <c r="U45" s="2" t="str">
        <f ca="1">IFERROR(IF(U$2&gt;Analyseperiode,"",IF(MOD(U$2,ROUND(INDEX(Alternativ2[#All],MATCH('Kontantstrøm alt. 2'!$C39,Alternativ2[[#All],[Komponent/Løsning 
(NB! Bruk unike navn)]],0),MATCH($D45,Alternativ2[#Headers],0)+1),0))=0,INDEX(Alternativ2[#All],MATCH('Kontantstrøm alt. 2'!$C39,Alternativ2[[#All],[Komponent/Løsning 
(NB! Bruk unike navn)]],0),MATCH($D45,Alternativ2[#Headers],0)),0)),"")</f>
        <v/>
      </c>
      <c r="V45" s="2" t="str">
        <f ca="1">IFERROR(IF(V$2&gt;Analyseperiode,"",IF(MOD(V$2,ROUND(INDEX(Alternativ2[#All],MATCH('Kontantstrøm alt. 2'!$C39,Alternativ2[[#All],[Komponent/Løsning 
(NB! Bruk unike navn)]],0),MATCH($D45,Alternativ2[#Headers],0)+1),0))=0,INDEX(Alternativ2[#All],MATCH('Kontantstrøm alt. 2'!$C39,Alternativ2[[#All],[Komponent/Løsning 
(NB! Bruk unike navn)]],0),MATCH($D45,Alternativ2[#Headers],0)),0)),"")</f>
        <v/>
      </c>
      <c r="W45" s="2" t="str">
        <f ca="1">IFERROR(IF(W$2&gt;Analyseperiode,"",IF(MOD(W$2,ROUND(INDEX(Alternativ2[#All],MATCH('Kontantstrøm alt. 2'!$C39,Alternativ2[[#All],[Komponent/Løsning 
(NB! Bruk unike navn)]],0),MATCH($D45,Alternativ2[#Headers],0)+1),0))=0,INDEX(Alternativ2[#All],MATCH('Kontantstrøm alt. 2'!$C39,Alternativ2[[#All],[Komponent/Løsning 
(NB! Bruk unike navn)]],0),MATCH($D45,Alternativ2[#Headers],0)),0)),"")</f>
        <v/>
      </c>
      <c r="X45" s="2" t="str">
        <f ca="1">IFERROR(IF(X$2&gt;Analyseperiode,"",IF(MOD(X$2,ROUND(INDEX(Alternativ2[#All],MATCH('Kontantstrøm alt. 2'!$C39,Alternativ2[[#All],[Komponent/Løsning 
(NB! Bruk unike navn)]],0),MATCH($D45,Alternativ2[#Headers],0)+1),0))=0,INDEX(Alternativ2[#All],MATCH('Kontantstrøm alt. 2'!$C39,Alternativ2[[#All],[Komponent/Løsning 
(NB! Bruk unike navn)]],0),MATCH($D45,Alternativ2[#Headers],0)),0)),"")</f>
        <v/>
      </c>
      <c r="Y45" s="2" t="str">
        <f ca="1">IFERROR(IF(Y$2&gt;Analyseperiode,"",IF(MOD(Y$2,ROUND(INDEX(Alternativ2[#All],MATCH('Kontantstrøm alt. 2'!$C39,Alternativ2[[#All],[Komponent/Løsning 
(NB! Bruk unike navn)]],0),MATCH($D45,Alternativ2[#Headers],0)+1),0))=0,INDEX(Alternativ2[#All],MATCH('Kontantstrøm alt. 2'!$C39,Alternativ2[[#All],[Komponent/Løsning 
(NB! Bruk unike navn)]],0),MATCH($D45,Alternativ2[#Headers],0)),0)),"")</f>
        <v/>
      </c>
      <c r="Z45" s="2" t="str">
        <f ca="1">IFERROR(IF(Z$2&gt;Analyseperiode,"",IF(MOD(Z$2,ROUND(INDEX(Alternativ2[#All],MATCH('Kontantstrøm alt. 2'!$C39,Alternativ2[[#All],[Komponent/Løsning 
(NB! Bruk unike navn)]],0),MATCH($D45,Alternativ2[#Headers],0)+1),0))=0,INDEX(Alternativ2[#All],MATCH('Kontantstrøm alt. 2'!$C39,Alternativ2[[#All],[Komponent/Løsning 
(NB! Bruk unike navn)]],0),MATCH($D45,Alternativ2[#Headers],0)),0)),"")</f>
        <v/>
      </c>
      <c r="AA45" s="2" t="str">
        <f ca="1">IFERROR(IF(AA$2&gt;Analyseperiode,"",IF(MOD(AA$2,ROUND(INDEX(Alternativ2[#All],MATCH('Kontantstrøm alt. 2'!$C39,Alternativ2[[#All],[Komponent/Løsning 
(NB! Bruk unike navn)]],0),MATCH($D45,Alternativ2[#Headers],0)+1),0))=0,INDEX(Alternativ2[#All],MATCH('Kontantstrøm alt. 2'!$C39,Alternativ2[[#All],[Komponent/Løsning 
(NB! Bruk unike navn)]],0),MATCH($D45,Alternativ2[#Headers],0)),0)),"")</f>
        <v/>
      </c>
      <c r="AB45" s="2" t="str">
        <f ca="1">IFERROR(IF(AB$2&gt;Analyseperiode,"",IF(MOD(AB$2,ROUND(INDEX(Alternativ2[#All],MATCH('Kontantstrøm alt. 2'!$C39,Alternativ2[[#All],[Komponent/Løsning 
(NB! Bruk unike navn)]],0),MATCH($D45,Alternativ2[#Headers],0)+1),0))=0,INDEX(Alternativ2[#All],MATCH('Kontantstrøm alt. 2'!$C39,Alternativ2[[#All],[Komponent/Løsning 
(NB! Bruk unike navn)]],0),MATCH($D45,Alternativ2[#Headers],0)),0)),"")</f>
        <v/>
      </c>
      <c r="AC45" s="2" t="str">
        <f ca="1">IFERROR(IF(AC$2&gt;Analyseperiode,"",IF(MOD(AC$2,ROUND(INDEX(Alternativ2[#All],MATCH('Kontantstrøm alt. 2'!$C39,Alternativ2[[#All],[Komponent/Løsning 
(NB! Bruk unike navn)]],0),MATCH($D45,Alternativ2[#Headers],0)+1),0))=0,INDEX(Alternativ2[#All],MATCH('Kontantstrøm alt. 2'!$C39,Alternativ2[[#All],[Komponent/Løsning 
(NB! Bruk unike navn)]],0),MATCH($D45,Alternativ2[#Headers],0)),0)),"")</f>
        <v/>
      </c>
      <c r="AD45" s="2" t="str">
        <f ca="1">IFERROR(IF(AD$2&gt;Analyseperiode,"",IF(MOD(AD$2,ROUND(INDEX(Alternativ2[#All],MATCH('Kontantstrøm alt. 2'!$C39,Alternativ2[[#All],[Komponent/Løsning 
(NB! Bruk unike navn)]],0),MATCH($D45,Alternativ2[#Headers],0)+1),0))=0,INDEX(Alternativ2[#All],MATCH('Kontantstrøm alt. 2'!$C39,Alternativ2[[#All],[Komponent/Løsning 
(NB! Bruk unike navn)]],0),MATCH($D45,Alternativ2[#Headers],0)),0)),"")</f>
        <v/>
      </c>
      <c r="AE45" s="2" t="str">
        <f ca="1">IFERROR(IF(AE$2&gt;Analyseperiode,"",IF(MOD(AE$2,ROUND(INDEX(Alternativ2[#All],MATCH('Kontantstrøm alt. 2'!$C39,Alternativ2[[#All],[Komponent/Løsning 
(NB! Bruk unike navn)]],0),MATCH($D45,Alternativ2[#Headers],0)+1),0))=0,INDEX(Alternativ2[#All],MATCH('Kontantstrøm alt. 2'!$C39,Alternativ2[[#All],[Komponent/Løsning 
(NB! Bruk unike navn)]],0),MATCH($D45,Alternativ2[#Headers],0)),0)),"")</f>
        <v/>
      </c>
      <c r="AF45" s="2" t="str">
        <f ca="1">IFERROR(IF(AF$2&gt;Analyseperiode,"",IF(MOD(AF$2,ROUND(INDEX(Alternativ2[#All],MATCH('Kontantstrøm alt. 2'!$C39,Alternativ2[[#All],[Komponent/Løsning 
(NB! Bruk unike navn)]],0),MATCH($D45,Alternativ2[#Headers],0)+1),0))=0,INDEX(Alternativ2[#All],MATCH('Kontantstrøm alt. 2'!$C39,Alternativ2[[#All],[Komponent/Løsning 
(NB! Bruk unike navn)]],0),MATCH($D45,Alternativ2[#Headers],0)),0)),"")</f>
        <v/>
      </c>
      <c r="AG45" s="2" t="str">
        <f ca="1">IFERROR(IF(AG$2&gt;Analyseperiode,"",IF(MOD(AG$2,ROUND(INDEX(Alternativ2[#All],MATCH('Kontantstrøm alt. 2'!$C39,Alternativ2[[#All],[Komponent/Løsning 
(NB! Bruk unike navn)]],0),MATCH($D45,Alternativ2[#Headers],0)+1),0))=0,INDEX(Alternativ2[#All],MATCH('Kontantstrøm alt. 2'!$C39,Alternativ2[[#All],[Komponent/Løsning 
(NB! Bruk unike navn)]],0),MATCH($D45,Alternativ2[#Headers],0)),0)),"")</f>
        <v/>
      </c>
      <c r="AH45" s="2" t="str">
        <f ca="1">IFERROR(IF(AH$2&gt;Analyseperiode,"",IF(MOD(AH$2,ROUND(INDEX(Alternativ2[#All],MATCH('Kontantstrøm alt. 2'!$C39,Alternativ2[[#All],[Komponent/Løsning 
(NB! Bruk unike navn)]],0),MATCH($D45,Alternativ2[#Headers],0)+1),0))=0,INDEX(Alternativ2[#All],MATCH('Kontantstrøm alt. 2'!$C39,Alternativ2[[#All],[Komponent/Løsning 
(NB! Bruk unike navn)]],0),MATCH($D45,Alternativ2[#Headers],0)),0)),"")</f>
        <v/>
      </c>
      <c r="AI45" s="2" t="str">
        <f ca="1">IFERROR(IF(AI$2&gt;Analyseperiode,"",IF(MOD(AI$2,ROUND(INDEX(Alternativ2[#All],MATCH('Kontantstrøm alt. 2'!$C39,Alternativ2[[#All],[Komponent/Løsning 
(NB! Bruk unike navn)]],0),MATCH($D45,Alternativ2[#Headers],0)+1),0))=0,INDEX(Alternativ2[#All],MATCH('Kontantstrøm alt. 2'!$C39,Alternativ2[[#All],[Komponent/Løsning 
(NB! Bruk unike navn)]],0),MATCH($D45,Alternativ2[#Headers],0)),0)),"")</f>
        <v/>
      </c>
      <c r="AJ45" s="2" t="str">
        <f>IFERROR(IF(AJ$2&gt;Analyseperiode,"",IF(MOD(AJ$2,ROUND(INDEX(Alternativ2[#All],MATCH('Kontantstrøm alt. 2'!$C39,Alternativ2[[#All],[Komponent/Løsning 
(NB! Bruk unike navn)]],0),MATCH($D45,Alternativ2[#Headers],0)+1),0))=0,INDEX(Alternativ2[#All],MATCH('Kontantstrøm alt. 2'!$C39,Alternativ2[[#All],[Komponent/Løsning 
(NB! Bruk unike navn)]],0),MATCH($D45,Alternativ2[#Headers],0)),0)),"")</f>
        <v/>
      </c>
      <c r="AK45" s="2" t="str">
        <f>IFERROR(IF(AK$2&gt;Analyseperiode,"",IF(MOD(AK$2,ROUND(INDEX(Alternativ2[#All],MATCH('Kontantstrøm alt. 2'!$C39,Alternativ2[[#All],[Komponent/Løsning 
(NB! Bruk unike navn)]],0),MATCH($D45,Alternativ2[#Headers],0)+1),0))=0,INDEX(Alternativ2[#All],MATCH('Kontantstrøm alt. 2'!$C39,Alternativ2[[#All],[Komponent/Løsning 
(NB! Bruk unike navn)]],0),MATCH($D45,Alternativ2[#Headers],0)),0)),"")</f>
        <v/>
      </c>
      <c r="AL45" s="2" t="str">
        <f>IFERROR(IF(AL$2&gt;Analyseperiode,"",IF(MOD(AL$2,ROUND(INDEX(Alternativ2[#All],MATCH('Kontantstrøm alt. 2'!$C39,Alternativ2[[#All],[Komponent/Løsning 
(NB! Bruk unike navn)]],0),MATCH($D45,Alternativ2[#Headers],0)+1),0))=0,INDEX(Alternativ2[#All],MATCH('Kontantstrøm alt. 2'!$C39,Alternativ2[[#All],[Komponent/Løsning 
(NB! Bruk unike navn)]],0),MATCH($D45,Alternativ2[#Headers],0)),0)),"")</f>
        <v/>
      </c>
      <c r="AM45" s="2" t="str">
        <f>IFERROR(IF(AM$2&gt;Analyseperiode,"",IF(MOD(AM$2,ROUND(INDEX(Alternativ2[#All],MATCH('Kontantstrøm alt. 2'!$C39,Alternativ2[[#All],[Komponent/Løsning 
(NB! Bruk unike navn)]],0),MATCH($D45,Alternativ2[#Headers],0)+1),0))=0,INDEX(Alternativ2[#All],MATCH('Kontantstrøm alt. 2'!$C39,Alternativ2[[#All],[Komponent/Løsning 
(NB! Bruk unike navn)]],0),MATCH($D45,Alternativ2[#Headers],0)),0)),"")</f>
        <v/>
      </c>
      <c r="AN45" s="2" t="str">
        <f>IFERROR(IF(AN$2&gt;Analyseperiode,"",IF(MOD(AN$2,ROUND(INDEX(Alternativ2[#All],MATCH('Kontantstrøm alt. 2'!$C39,Alternativ2[[#All],[Komponent/Løsning 
(NB! Bruk unike navn)]],0),MATCH($D45,Alternativ2[#Headers],0)+1),0))=0,INDEX(Alternativ2[#All],MATCH('Kontantstrøm alt. 2'!$C39,Alternativ2[[#All],[Komponent/Løsning 
(NB! Bruk unike navn)]],0),MATCH($D45,Alternativ2[#Headers],0)),0)),"")</f>
        <v/>
      </c>
      <c r="AO45" s="2" t="str">
        <f>IFERROR(IF(AO$2&gt;Analyseperiode,"",IF(MOD(AO$2,ROUND(INDEX(Alternativ2[#All],MATCH('Kontantstrøm alt. 2'!$C39,Alternativ2[[#All],[Komponent/Løsning 
(NB! Bruk unike navn)]],0),MATCH($D45,Alternativ2[#Headers],0)+1),0))=0,INDEX(Alternativ2[#All],MATCH('Kontantstrøm alt. 2'!$C39,Alternativ2[[#All],[Komponent/Løsning 
(NB! Bruk unike navn)]],0),MATCH($D45,Alternativ2[#Headers],0)),0)),"")</f>
        <v/>
      </c>
      <c r="AP45" s="2" t="str">
        <f>IFERROR(IF(AP$2&gt;Analyseperiode,"",IF(MOD(AP$2,ROUND(INDEX(Alternativ2[#All],MATCH('Kontantstrøm alt. 2'!$C39,Alternativ2[[#All],[Komponent/Løsning 
(NB! Bruk unike navn)]],0),MATCH($D45,Alternativ2[#Headers],0)+1),0))=0,INDEX(Alternativ2[#All],MATCH('Kontantstrøm alt. 2'!$C39,Alternativ2[[#All],[Komponent/Løsning 
(NB! Bruk unike navn)]],0),MATCH($D45,Alternativ2[#Headers],0)),0)),"")</f>
        <v/>
      </c>
      <c r="AQ45" s="2" t="str">
        <f>IFERROR(IF(AQ$2&gt;Analyseperiode,"",IF(MOD(AQ$2,ROUND(INDEX(Alternativ2[#All],MATCH('Kontantstrøm alt. 2'!$C39,Alternativ2[[#All],[Komponent/Løsning 
(NB! Bruk unike navn)]],0),MATCH($D45,Alternativ2[#Headers],0)+1),0))=0,INDEX(Alternativ2[#All],MATCH('Kontantstrøm alt. 2'!$C39,Alternativ2[[#All],[Komponent/Løsning 
(NB! Bruk unike navn)]],0),MATCH($D45,Alternativ2[#Headers],0)),0)),"")</f>
        <v/>
      </c>
      <c r="AR45" s="2" t="str">
        <f>IFERROR(IF(AR$2&gt;Analyseperiode,"",IF(MOD(AR$2,ROUND(INDEX(Alternativ2[#All],MATCH('Kontantstrøm alt. 2'!$C39,Alternativ2[[#All],[Komponent/Løsning 
(NB! Bruk unike navn)]],0),MATCH($D45,Alternativ2[#Headers],0)+1),0))=0,INDEX(Alternativ2[#All],MATCH('Kontantstrøm alt. 2'!$C39,Alternativ2[[#All],[Komponent/Løsning 
(NB! Bruk unike navn)]],0),MATCH($D45,Alternativ2[#Headers],0)),0)),"")</f>
        <v/>
      </c>
      <c r="AS45" s="2" t="str">
        <f>IFERROR(IF(AS$2&gt;Analyseperiode,"",IF(MOD(AS$2,ROUND(INDEX(Alternativ2[#All],MATCH('Kontantstrøm alt. 2'!$C39,Alternativ2[[#All],[Komponent/Løsning 
(NB! Bruk unike navn)]],0),MATCH($D45,Alternativ2[#Headers],0)+1),0))=0,INDEX(Alternativ2[#All],MATCH('Kontantstrøm alt. 2'!$C39,Alternativ2[[#All],[Komponent/Løsning 
(NB! Bruk unike navn)]],0),MATCH($D45,Alternativ2[#Headers],0)),0)),"")</f>
        <v/>
      </c>
      <c r="AT45" s="2" t="str">
        <f>IFERROR(IF(AT$2&gt;Analyseperiode,"",IF(MOD(AT$2,ROUND(INDEX(Alternativ2[#All],MATCH('Kontantstrøm alt. 2'!$C39,Alternativ2[[#All],[Komponent/Løsning 
(NB! Bruk unike navn)]],0),MATCH($D45,Alternativ2[#Headers],0)+1),0))=0,INDEX(Alternativ2[#All],MATCH('Kontantstrøm alt. 2'!$C39,Alternativ2[[#All],[Komponent/Løsning 
(NB! Bruk unike navn)]],0),MATCH($D45,Alternativ2[#Headers],0)),0)),"")</f>
        <v/>
      </c>
      <c r="AU45" s="2" t="str">
        <f>IFERROR(IF(AU$2&gt;Analyseperiode,"",IF(MOD(AU$2,ROUND(INDEX(Alternativ2[#All],MATCH('Kontantstrøm alt. 2'!$C39,Alternativ2[[#All],[Komponent/Løsning 
(NB! Bruk unike navn)]],0),MATCH($D45,Alternativ2[#Headers],0)+1),0))=0,INDEX(Alternativ2[#All],MATCH('Kontantstrøm alt. 2'!$C39,Alternativ2[[#All],[Komponent/Løsning 
(NB! Bruk unike navn)]],0),MATCH($D45,Alternativ2[#Headers],0)),0)),"")</f>
        <v/>
      </c>
      <c r="AV45" s="2" t="str">
        <f>IFERROR(IF(AV$2&gt;Analyseperiode,"",IF(MOD(AV$2,ROUND(INDEX(Alternativ2[#All],MATCH('Kontantstrøm alt. 2'!$C39,Alternativ2[[#All],[Komponent/Løsning 
(NB! Bruk unike navn)]],0),MATCH($D45,Alternativ2[#Headers],0)+1),0))=0,INDEX(Alternativ2[#All],MATCH('Kontantstrøm alt. 2'!$C39,Alternativ2[[#All],[Komponent/Løsning 
(NB! Bruk unike navn)]],0),MATCH($D45,Alternativ2[#Headers],0)),0)),"")</f>
        <v/>
      </c>
      <c r="AW45" s="2" t="str">
        <f>IFERROR(IF(AW$2&gt;Analyseperiode,"",IF(MOD(AW$2,ROUND(INDEX(Alternativ2[#All],MATCH('Kontantstrøm alt. 2'!$C39,Alternativ2[[#All],[Komponent/Løsning 
(NB! Bruk unike navn)]],0),MATCH($D45,Alternativ2[#Headers],0)+1),0))=0,INDEX(Alternativ2[#All],MATCH('Kontantstrøm alt. 2'!$C39,Alternativ2[[#All],[Komponent/Løsning 
(NB! Bruk unike navn)]],0),MATCH($D45,Alternativ2[#Headers],0)),0)),"")</f>
        <v/>
      </c>
      <c r="AX45" s="2" t="str">
        <f>IFERROR(IF(AX$2&gt;Analyseperiode,"",IF(MOD(AX$2,ROUND(INDEX(Alternativ2[#All],MATCH('Kontantstrøm alt. 2'!$C39,Alternativ2[[#All],[Komponent/Løsning 
(NB! Bruk unike navn)]],0),MATCH($D45,Alternativ2[#Headers],0)+1),0))=0,INDEX(Alternativ2[#All],MATCH('Kontantstrøm alt. 2'!$C39,Alternativ2[[#All],[Komponent/Løsning 
(NB! Bruk unike navn)]],0),MATCH($D45,Alternativ2[#Headers],0)),0)),"")</f>
        <v/>
      </c>
      <c r="AY45" s="2" t="str">
        <f>IFERROR(IF(AY$2&gt;Analyseperiode,"",IF(MOD(AY$2,ROUND(INDEX(Alternativ2[#All],MATCH('Kontantstrøm alt. 2'!$C39,Alternativ2[[#All],[Komponent/Løsning 
(NB! Bruk unike navn)]],0),MATCH($D45,Alternativ2[#Headers],0)+1),0))=0,INDEX(Alternativ2[#All],MATCH('Kontantstrøm alt. 2'!$C39,Alternativ2[[#All],[Komponent/Løsning 
(NB! Bruk unike navn)]],0),MATCH($D45,Alternativ2[#Headers],0)),0)),"")</f>
        <v/>
      </c>
      <c r="AZ45" s="2" t="str">
        <f>IFERROR(IF(AZ$2&gt;Analyseperiode,"",IF(MOD(AZ$2,ROUND(INDEX(Alternativ2[#All],MATCH('Kontantstrøm alt. 2'!$C39,Alternativ2[[#All],[Komponent/Løsning 
(NB! Bruk unike navn)]],0),MATCH($D45,Alternativ2[#Headers],0)+1),0))=0,INDEX(Alternativ2[#All],MATCH('Kontantstrøm alt. 2'!$C39,Alternativ2[[#All],[Komponent/Løsning 
(NB! Bruk unike navn)]],0),MATCH($D45,Alternativ2[#Headers],0)),0)),"")</f>
        <v/>
      </c>
      <c r="BA45" s="2" t="str">
        <f>IFERROR(IF(BA$2&gt;Analyseperiode,"",IF(MOD(BA$2,ROUND(INDEX(Alternativ2[#All],MATCH('Kontantstrøm alt. 2'!$C39,Alternativ2[[#All],[Komponent/Løsning 
(NB! Bruk unike navn)]],0),MATCH($D45,Alternativ2[#Headers],0)+1),0))=0,INDEX(Alternativ2[#All],MATCH('Kontantstrøm alt. 2'!$C39,Alternativ2[[#All],[Komponent/Løsning 
(NB! Bruk unike navn)]],0),MATCH($D45,Alternativ2[#Headers],0)),0)),"")</f>
        <v/>
      </c>
      <c r="BB45" s="2" t="str">
        <f>IFERROR(IF(BB$2&gt;Analyseperiode,"",IF(MOD(BB$2,ROUND(INDEX(Alternativ2[#All],MATCH('Kontantstrøm alt. 2'!$C39,Alternativ2[[#All],[Komponent/Løsning 
(NB! Bruk unike navn)]],0),MATCH($D45,Alternativ2[#Headers],0)+1),0))=0,INDEX(Alternativ2[#All],MATCH('Kontantstrøm alt. 2'!$C39,Alternativ2[[#All],[Komponent/Løsning 
(NB! Bruk unike navn)]],0),MATCH($D45,Alternativ2[#Headers],0)),0)),"")</f>
        <v/>
      </c>
      <c r="BC45" s="2" t="str">
        <f>IFERROR(IF(BC$2&gt;Analyseperiode,"",IF(MOD(BC$2,ROUND(INDEX(Alternativ2[#All],MATCH('Kontantstrøm alt. 2'!$C39,Alternativ2[[#All],[Komponent/Løsning 
(NB! Bruk unike navn)]],0),MATCH($D45,Alternativ2[#Headers],0)+1),0))=0,INDEX(Alternativ2[#All],MATCH('Kontantstrøm alt. 2'!$C39,Alternativ2[[#All],[Komponent/Løsning 
(NB! Bruk unike navn)]],0),MATCH($D45,Alternativ2[#Headers],0)),0)),"")</f>
        <v/>
      </c>
      <c r="BD45" s="2" t="str">
        <f>IFERROR(IF(BD$2&gt;Analyseperiode,"",IF(MOD(BD$2,ROUND(INDEX(Alternativ2[#All],MATCH('Kontantstrøm alt. 2'!$C39,Alternativ2[[#All],[Komponent/Løsning 
(NB! Bruk unike navn)]],0),MATCH($D45,Alternativ2[#Headers],0)+1),0))=0,INDEX(Alternativ2[#All],MATCH('Kontantstrøm alt. 2'!$C39,Alternativ2[[#All],[Komponent/Løsning 
(NB! Bruk unike navn)]],0),MATCH($D45,Alternativ2[#Headers],0)),0)),"")</f>
        <v/>
      </c>
      <c r="BE45" s="2" t="str">
        <f>IFERROR(IF(BE$2&gt;Analyseperiode,"",IF(MOD(BE$2,ROUND(INDEX(Alternativ2[#All],MATCH('Kontantstrøm alt. 2'!$C39,Alternativ2[[#All],[Komponent/Løsning 
(NB! Bruk unike navn)]],0),MATCH($D45,Alternativ2[#Headers],0)+1),0))=0,INDEX(Alternativ2[#All],MATCH('Kontantstrøm alt. 2'!$C39,Alternativ2[[#All],[Komponent/Løsning 
(NB! Bruk unike navn)]],0),MATCH($D45,Alternativ2[#Headers],0)),0)),"")</f>
        <v/>
      </c>
      <c r="BF45" s="2" t="str">
        <f>IFERROR(IF(BF$2&gt;Analyseperiode,"",IF(MOD(BF$2,ROUND(INDEX(Alternativ2[#All],MATCH('Kontantstrøm alt. 2'!$C39,Alternativ2[[#All],[Komponent/Løsning 
(NB! Bruk unike navn)]],0),MATCH($D45,Alternativ2[#Headers],0)+1),0))=0,INDEX(Alternativ2[#All],MATCH('Kontantstrøm alt. 2'!$C39,Alternativ2[[#All],[Komponent/Løsning 
(NB! Bruk unike navn)]],0),MATCH($D45,Alternativ2[#Headers],0)),0)),"")</f>
        <v/>
      </c>
      <c r="BG45" s="2" t="str">
        <f>IFERROR(IF(BG$2&gt;Analyseperiode,"",IF(MOD(BG$2,ROUND(INDEX(Alternativ2[#All],MATCH('Kontantstrøm alt. 2'!$C39,Alternativ2[[#All],[Komponent/Løsning 
(NB! Bruk unike navn)]],0),MATCH($D45,Alternativ2[#Headers],0)+1),0))=0,INDEX(Alternativ2[#All],MATCH('Kontantstrøm alt. 2'!$C39,Alternativ2[[#All],[Komponent/Løsning 
(NB! Bruk unike navn)]],0),MATCH($D45,Alternativ2[#Headers],0)),0)),"")</f>
        <v/>
      </c>
      <c r="BH45" s="2" t="str">
        <f>IFERROR(IF(BH$2&gt;Analyseperiode,"",IF(MOD(BH$2,ROUND(INDEX(Alternativ2[#All],MATCH('Kontantstrøm alt. 2'!$C39,Alternativ2[[#All],[Komponent/Løsning 
(NB! Bruk unike navn)]],0),MATCH($D45,Alternativ2[#Headers],0)+1),0))=0,INDEX(Alternativ2[#All],MATCH('Kontantstrøm alt. 2'!$C39,Alternativ2[[#All],[Komponent/Løsning 
(NB! Bruk unike navn)]],0),MATCH($D45,Alternativ2[#Headers],0)),0)),"")</f>
        <v/>
      </c>
      <c r="BI45" s="2" t="str">
        <f>IFERROR(IF(BI$2&gt;Analyseperiode,"",IF(MOD(BI$2,ROUND(INDEX(Alternativ2[#All],MATCH('Kontantstrøm alt. 2'!$C39,Alternativ2[[#All],[Komponent/Løsning 
(NB! Bruk unike navn)]],0),MATCH($D45,Alternativ2[#Headers],0)+1),0))=0,INDEX(Alternativ2[#All],MATCH('Kontantstrøm alt. 2'!$C39,Alternativ2[[#All],[Komponent/Løsning 
(NB! Bruk unike navn)]],0),MATCH($D45,Alternativ2[#Headers],0)),0)),"")</f>
        <v/>
      </c>
      <c r="BJ45" s="2" t="str">
        <f>IFERROR(IF(BJ$2&gt;Analyseperiode,"",IF(MOD(BJ$2,ROUND(INDEX(Alternativ2[#All],MATCH('Kontantstrøm alt. 2'!$C39,Alternativ2[[#All],[Komponent/Løsning 
(NB! Bruk unike navn)]],0),MATCH($D45,Alternativ2[#Headers],0)+1),0))=0,INDEX(Alternativ2[#All],MATCH('Kontantstrøm alt. 2'!$C39,Alternativ2[[#All],[Komponent/Løsning 
(NB! Bruk unike navn)]],0),MATCH($D45,Alternativ2[#Headers],0)),0)),"")</f>
        <v/>
      </c>
      <c r="BK45" s="2" t="str">
        <f>IFERROR(IF(BK$2&gt;Analyseperiode,"",IF(MOD(BK$2,ROUND(INDEX(Alternativ2[#All],MATCH('Kontantstrøm alt. 2'!$C39,Alternativ2[[#All],[Komponent/Løsning 
(NB! Bruk unike navn)]],0),MATCH($D45,Alternativ2[#Headers],0)+1),0))=0,INDEX(Alternativ2[#All],MATCH('Kontantstrøm alt. 2'!$C39,Alternativ2[[#All],[Komponent/Løsning 
(NB! Bruk unike navn)]],0),MATCH($D45,Alternativ2[#Headers],0)),0)),"")</f>
        <v/>
      </c>
      <c r="BL45" s="2" t="str">
        <f>IFERROR(IF(BL$2&gt;Analyseperiode,"",IF(MOD(BL$2,ROUND(INDEX(Alternativ2[#All],MATCH('Kontantstrøm alt. 2'!$C39,Alternativ2[[#All],[Komponent/Løsning 
(NB! Bruk unike navn)]],0),MATCH($D45,Alternativ2[#Headers],0)+1),0))=0,INDEX(Alternativ2[#All],MATCH('Kontantstrøm alt. 2'!$C39,Alternativ2[[#All],[Komponent/Løsning 
(NB! Bruk unike navn)]],0),MATCH($D45,Alternativ2[#Headers],0)),0)),"")</f>
        <v/>
      </c>
      <c r="BM45" s="2" t="str">
        <f>IFERROR(IF(BM$2&gt;Analyseperiode,"",IF(MOD(BM$2,ROUND(INDEX(Alternativ2[#All],MATCH('Kontantstrøm alt. 2'!$C39,Alternativ2[[#All],[Komponent/Løsning 
(NB! Bruk unike navn)]],0),MATCH($D45,Alternativ2[#Headers],0)+1),0))=0,INDEX(Alternativ2[#All],MATCH('Kontantstrøm alt. 2'!$C39,Alternativ2[[#All],[Komponent/Løsning 
(NB! Bruk unike navn)]],0),MATCH($D45,Alternativ2[#Headers],0)),0)),"")</f>
        <v/>
      </c>
    </row>
    <row r="46" spans="1:65" x14ac:dyDescent="0.2">
      <c r="B46" s="10">
        <f ca="1">IFERROR(NPV(Kalkrente,OFFSET('Kontantstrøm alt. 2'!$F46,0,0,1,Analyseperiode)),0)</f>
        <v>0</v>
      </c>
      <c r="C46" s="4"/>
      <c r="D46" s="4" t="s">
        <v>36</v>
      </c>
      <c r="E46" s="2"/>
      <c r="F46" s="2">
        <f>IFERROR(IF(F$2&gt;Analyseperiode,"",IF(F$2=Analyseperiode,-((INDEX(Alternativ2[#All],MATCH('Kontantstrøm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G46" s="2">
        <f>IFERROR(IF(G$2&gt;Analyseperiode,"",IF(G$2=Analyseperiode,-((INDEX(Alternativ2[#All],MATCH('Kontantstrøm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H46" s="2">
        <f>IFERROR(IF(H$2&gt;Analyseperiode,"",IF(H$2=Analyseperiode,-((INDEX(Alternativ2[#All],MATCH('Kontantstrøm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I46" s="2">
        <f>IFERROR(IF(I$2&gt;Analyseperiode,"",IF(I$2=Analyseperiode,-((INDEX(Alternativ2[#All],MATCH('Kontantstrøm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J46" s="2">
        <f>IFERROR(IF(J$2&gt;Analyseperiode,"",IF(J$2=Analyseperiode,-((INDEX(Alternativ2[#All],MATCH('Kontantstrøm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K46" s="2">
        <f>IFERROR(IF(K$2&gt;Analyseperiode,"",IF(K$2=Analyseperiode,-((INDEX(Alternativ2[#All],MATCH('Kontantstrøm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L46" s="2">
        <f>IFERROR(IF(L$2&gt;Analyseperiode,"",IF(L$2=Analyseperiode,-((INDEX(Alternativ2[#All],MATCH('Kontantstrøm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M46" s="2">
        <f>IFERROR(IF(M$2&gt;Analyseperiode,"",IF(M$2=Analyseperiode,-((INDEX(Alternativ2[#All],MATCH('Kontantstrøm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N46" s="2">
        <f>IFERROR(IF(N$2&gt;Analyseperiode,"",IF(N$2=Analyseperiode,-((INDEX(Alternativ2[#All],MATCH('Kontantstrøm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O46" s="2">
        <f>IFERROR(IF(O$2&gt;Analyseperiode,"",IF(O$2=Analyseperiode,-((INDEX(Alternativ2[#All],MATCH('Kontantstrøm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P46" s="2">
        <f>IFERROR(IF(P$2&gt;Analyseperiode,"",IF(P$2=Analyseperiode,-((INDEX(Alternativ2[#All],MATCH('Kontantstrøm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Q46" s="2">
        <f>IFERROR(IF(Q$2&gt;Analyseperiode,"",IF(Q$2=Analyseperiode,-((INDEX(Alternativ2[#All],MATCH('Kontantstrøm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R46" s="2">
        <f>IFERROR(IF(R$2&gt;Analyseperiode,"",IF(R$2=Analyseperiode,-((INDEX(Alternativ2[#All],MATCH('Kontantstrøm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S46" s="2">
        <f>IFERROR(IF(S$2&gt;Analyseperiode,"",IF(S$2=Analyseperiode,-((INDEX(Alternativ2[#All],MATCH('Kontantstrøm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T46" s="2">
        <f>IFERROR(IF(T$2&gt;Analyseperiode,"",IF(T$2=Analyseperiode,-((INDEX(Alternativ2[#All],MATCH('Kontantstrøm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U46" s="2">
        <f>IFERROR(IF(U$2&gt;Analyseperiode,"",IF(U$2=Analyseperiode,-((INDEX(Alternativ2[#All],MATCH('Kontantstrøm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V46" s="2">
        <f>IFERROR(IF(V$2&gt;Analyseperiode,"",IF(V$2=Analyseperiode,-((INDEX(Alternativ2[#All],MATCH('Kontantstrøm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W46" s="2">
        <f>IFERROR(IF(W$2&gt;Analyseperiode,"",IF(W$2=Analyseperiode,-((INDEX(Alternativ2[#All],MATCH('Kontantstrøm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X46" s="2">
        <f>IFERROR(IF(X$2&gt;Analyseperiode,"",IF(X$2=Analyseperiode,-((INDEX(Alternativ2[#All],MATCH('Kontantstrøm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Y46" s="2">
        <f>IFERROR(IF(Y$2&gt;Analyseperiode,"",IF(Y$2=Analyseperiode,-((INDEX(Alternativ2[#All],MATCH('Kontantstrøm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Z46" s="2">
        <f>IFERROR(IF(Z$2&gt;Analyseperiode,"",IF(Z$2=Analyseperiode,-((INDEX(Alternativ2[#All],MATCH('Kontantstrøm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A46" s="2">
        <f>IFERROR(IF(AA$2&gt;Analyseperiode,"",IF(AA$2=Analyseperiode,-((INDEX(Alternativ2[#All],MATCH('Kontantstrøm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B46" s="2">
        <f>IFERROR(IF(AB$2&gt;Analyseperiode,"",IF(AB$2=Analyseperiode,-((INDEX(Alternativ2[#All],MATCH('Kontantstrøm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C46" s="2">
        <f>IFERROR(IF(AC$2&gt;Analyseperiode,"",IF(AC$2=Analyseperiode,-((INDEX(Alternativ2[#All],MATCH('Kontantstrøm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D46" s="2">
        <f>IFERROR(IF(AD$2&gt;Analyseperiode,"",IF(AD$2=Analyseperiode,-((INDEX(Alternativ2[#All],MATCH('Kontantstrøm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E46" s="2">
        <f>IFERROR(IF(AE$2&gt;Analyseperiode,"",IF(AE$2=Analyseperiode,-((INDEX(Alternativ2[#All],MATCH('Kontantstrøm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F46" s="2">
        <f>IFERROR(IF(AF$2&gt;Analyseperiode,"",IF(AF$2=Analyseperiode,-((INDEX(Alternativ2[#All],MATCH('Kontantstrøm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G46" s="2">
        <f>IFERROR(IF(AG$2&gt;Analyseperiode,"",IF(AG$2=Analyseperiode,-((INDEX(Alternativ2[#All],MATCH('Kontantstrøm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H46" s="2">
        <f>IFERROR(IF(AH$2&gt;Analyseperiode,"",IF(AH$2=Analyseperiode,-((INDEX(Alternativ2[#All],MATCH('Kontantstrøm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0</v>
      </c>
      <c r="AI46" s="2" t="str">
        <f ca="1">IFERROR(IF(AI$2&gt;Analyseperiode,"",IF(AI$2=Analyseperiode,-((INDEX(Alternativ2[#All],MATCH('Kontantstrøm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J46" s="2" t="str">
        <f>IFERROR(IF(AJ$2&gt;Analyseperiode,"",IF(AJ$2=Analyseperiode,-((INDEX(Alternativ2[#All],MATCH('Kontantstrøm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K46" s="2" t="str">
        <f>IFERROR(IF(AK$2&gt;Analyseperiode,"",IF(AK$2=Analyseperiode,-((INDEX(Alternativ2[#All],MATCH('Kontantstrøm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L46" s="2" t="str">
        <f>IFERROR(IF(AL$2&gt;Analyseperiode,"",IF(AL$2=Analyseperiode,-((INDEX(Alternativ2[#All],MATCH('Kontantstrøm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M46" s="2" t="str">
        <f>IFERROR(IF(AM$2&gt;Analyseperiode,"",IF(AM$2=Analyseperiode,-((INDEX(Alternativ2[#All],MATCH('Kontantstrøm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N46" s="2" t="str">
        <f>IFERROR(IF(AN$2&gt;Analyseperiode,"",IF(AN$2=Analyseperiode,-((INDEX(Alternativ2[#All],MATCH('Kontantstrøm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O46" s="2" t="str">
        <f>IFERROR(IF(AO$2&gt;Analyseperiode,"",IF(AO$2=Analyseperiode,-((INDEX(Alternativ2[#All],MATCH('Kontantstrøm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P46" s="2" t="str">
        <f>IFERROR(IF(AP$2&gt;Analyseperiode,"",IF(AP$2=Analyseperiode,-((INDEX(Alternativ2[#All],MATCH('Kontantstrøm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Q46" s="2" t="str">
        <f>IFERROR(IF(AQ$2&gt;Analyseperiode,"",IF(AQ$2=Analyseperiode,-((INDEX(Alternativ2[#All],MATCH('Kontantstrøm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R46" s="2" t="str">
        <f>IFERROR(IF(AR$2&gt;Analyseperiode,"",IF(AR$2=Analyseperiode,-((INDEX(Alternativ2[#All],MATCH('Kontantstrøm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S46" s="2" t="str">
        <f>IFERROR(IF(AS$2&gt;Analyseperiode,"",IF(AS$2=Analyseperiode,-((INDEX(Alternativ2[#All],MATCH('Kontantstrøm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T46" s="2" t="str">
        <f>IFERROR(IF(AT$2&gt;Analyseperiode,"",IF(AT$2=Analyseperiode,-((INDEX(Alternativ2[#All],MATCH('Kontantstrøm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U46" s="2" t="str">
        <f>IFERROR(IF(AU$2&gt;Analyseperiode,"",IF(AU$2=Analyseperiode,-((INDEX(Alternativ2[#All],MATCH('Kontantstrøm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V46" s="2" t="str">
        <f>IFERROR(IF(AV$2&gt;Analyseperiode,"",IF(AV$2=Analyseperiode,-((INDEX(Alternativ2[#All],MATCH('Kontantstrøm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W46" s="2" t="str">
        <f>IFERROR(IF(AW$2&gt;Analyseperiode,"",IF(AW$2=Analyseperiode,-((INDEX(Alternativ2[#All],MATCH('Kontantstrøm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X46" s="2" t="str">
        <f>IFERROR(IF(AX$2&gt;Analyseperiode,"",IF(AX$2=Analyseperiode,-((INDEX(Alternativ2[#All],MATCH('Kontantstrøm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Y46" s="2" t="str">
        <f>IFERROR(IF(AY$2&gt;Analyseperiode,"",IF(AY$2=Analyseperiode,-((INDEX(Alternativ2[#All],MATCH('Kontantstrøm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AZ46" s="2" t="str">
        <f>IFERROR(IF(AZ$2&gt;Analyseperiode,"",IF(AZ$2=Analyseperiode,-((INDEX(Alternativ2[#All],MATCH('Kontantstrøm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A46" s="2" t="str">
        <f>IFERROR(IF(BA$2&gt;Analyseperiode,"",IF(BA$2=Analyseperiode,-((INDEX(Alternativ2[#All],MATCH('Kontantstrøm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B46" s="2" t="str">
        <f>IFERROR(IF(BB$2&gt;Analyseperiode,"",IF(BB$2=Analyseperiode,-((INDEX(Alternativ2[#All],MATCH('Kontantstrøm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C46" s="2" t="str">
        <f>IFERROR(IF(BC$2&gt;Analyseperiode,"",IF(BC$2=Analyseperiode,-((INDEX(Alternativ2[#All],MATCH('Kontantstrøm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D46" s="2" t="str">
        <f>IFERROR(IF(BD$2&gt;Analyseperiode,"",IF(BD$2=Analyseperiode,-((INDEX(Alternativ2[#All],MATCH('Kontantstrøm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E46" s="2" t="str">
        <f>IFERROR(IF(BE$2&gt;Analyseperiode,"",IF(BE$2=Analyseperiode,-((INDEX(Alternativ2[#All],MATCH('Kontantstrøm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F46" s="2" t="str">
        <f>IFERROR(IF(BF$2&gt;Analyseperiode,"",IF(BF$2=Analyseperiode,-((INDEX(Alternativ2[#All],MATCH('Kontantstrøm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G46" s="2" t="str">
        <f>IFERROR(IF(BG$2&gt;Analyseperiode,"",IF(BG$2=Analyseperiode,-((INDEX(Alternativ2[#All],MATCH('Kontantstrøm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H46" s="2" t="str">
        <f>IFERROR(IF(BH$2&gt;Analyseperiode,"",IF(BH$2=Analyseperiode,-((INDEX(Alternativ2[#All],MATCH('Kontantstrøm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I46" s="2" t="str">
        <f>IFERROR(IF(BI$2&gt;Analyseperiode,"",IF(BI$2=Analyseperiode,-((INDEX(Alternativ2[#All],MATCH('Kontantstrøm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J46" s="2" t="str">
        <f>IFERROR(IF(BJ$2&gt;Analyseperiode,"",IF(BJ$2=Analyseperiode,-((INDEX(Alternativ2[#All],MATCH('Kontantstrøm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K46" s="2" t="str">
        <f>IFERROR(IF(BK$2&gt;Analyseperiode,"",IF(BK$2=Analyseperiode,-((INDEX(Alternativ2[#All],MATCH('Kontantstrøm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L46" s="2" t="str">
        <f>IFERROR(IF(BL$2&gt;Analyseperiode,"",IF(BL$2=Analyseperiode,-((INDEX(Alternativ2[#All],MATCH('Kontantstrøm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c r="BM46" s="2" t="str">
        <f>IFERROR(IF(BM$2&gt;Analyseperiode,"",IF(BM$2=Analyseperiode,-((INDEX(Alternativ2[#All],MATCH('Kontantstrøm alt. 2'!$C39,Alternativ2[[#All],[Komponent/Løsning 
(NB! Bruk unike navn)]],0),MATCH($D42,Alternativ2[#Headers],0)+1))-(Analyseperiode/(INDEX(Alternativ2[#All],MATCH('Kontantstrøm alt. 2'!$C39,Alternativ2[[#All],[Komponent/Løsning 
(NB! Bruk unike navn)]],0),MATCH($D42,Alternativ2[#Headers],0)+1))-ROUNDDOWN(Analyseperiode/(INDEX(Alternativ2[#All],MATCH('Kontantstrøm alt. 2'!$C39,Alternativ2[[#All],[Komponent/Løsning 
(NB! Bruk unike navn)]],0),MATCH($D42,Alternativ2[#Headers],0)+1)),0))*(INDEX(Alternativ2[#All],MATCH('Kontantstrøm alt. 2'!$C39,Alternativ2[[#All],[Komponent/Løsning 
(NB! Bruk unike navn)]],0),MATCH($D42,Alternativ2[#Headers],0)+1)))*((INDEX(Alternativ2[#All],MATCH('Kontantstrøm alt. 2'!$C39,Alternativ2[[#All],[Komponent/Løsning 
(NB! Bruk unike navn)]],0),MATCH($D42,Alternativ2[#Headers],0)))/(INDEX(Alternativ2[#All],MATCH('Kontantstrøm alt. 2'!$C39,Alternativ2[[#All],[Komponent/Løsning 
(NB! Bruk unike navn)]],0),MATCH($D42,Alternativ2[#Headers],0)+1))),0)),"")</f>
        <v/>
      </c>
    </row>
    <row r="47" spans="1:65" x14ac:dyDescent="0.2">
      <c r="B47" s="11">
        <f t="shared" ref="B47" ca="1" si="10">SUM(B39:B46)</f>
        <v>0</v>
      </c>
      <c r="C47" s="5"/>
      <c r="D47" s="5" t="s">
        <v>37</v>
      </c>
      <c r="E47" s="6">
        <f t="shared" ref="E47:BM47" ca="1" si="11">SUM(E39:E46)</f>
        <v>0</v>
      </c>
      <c r="F47" s="6">
        <f t="shared" ca="1" si="11"/>
        <v>0</v>
      </c>
      <c r="G47" s="6">
        <f t="shared" ca="1" si="11"/>
        <v>0</v>
      </c>
      <c r="H47" s="6">
        <f t="shared" ca="1" si="11"/>
        <v>0</v>
      </c>
      <c r="I47" s="6">
        <f t="shared" ca="1" si="11"/>
        <v>0</v>
      </c>
      <c r="J47" s="6">
        <f t="shared" ca="1" si="11"/>
        <v>0</v>
      </c>
      <c r="K47" s="6">
        <f t="shared" ca="1" si="11"/>
        <v>0</v>
      </c>
      <c r="L47" s="6">
        <f t="shared" ca="1" si="11"/>
        <v>0</v>
      </c>
      <c r="M47" s="6">
        <f t="shared" ca="1" si="11"/>
        <v>0</v>
      </c>
      <c r="N47" s="6">
        <f t="shared" ca="1" si="11"/>
        <v>0</v>
      </c>
      <c r="O47" s="6">
        <f t="shared" ca="1" si="11"/>
        <v>0</v>
      </c>
      <c r="P47" s="6">
        <f t="shared" ca="1" si="11"/>
        <v>0</v>
      </c>
      <c r="Q47" s="6">
        <f t="shared" ca="1" si="11"/>
        <v>0</v>
      </c>
      <c r="R47" s="6">
        <f t="shared" ca="1" si="11"/>
        <v>0</v>
      </c>
      <c r="S47" s="6">
        <f t="shared" ca="1" si="11"/>
        <v>0</v>
      </c>
      <c r="T47" s="6">
        <f t="shared" ca="1" si="11"/>
        <v>0</v>
      </c>
      <c r="U47" s="6">
        <f t="shared" ca="1" si="11"/>
        <v>0</v>
      </c>
      <c r="V47" s="6">
        <f t="shared" ca="1" si="11"/>
        <v>0</v>
      </c>
      <c r="W47" s="6">
        <f t="shared" ca="1" si="11"/>
        <v>0</v>
      </c>
      <c r="X47" s="6">
        <f t="shared" ca="1" si="11"/>
        <v>0</v>
      </c>
      <c r="Y47" s="6">
        <f t="shared" ca="1" si="11"/>
        <v>0</v>
      </c>
      <c r="Z47" s="6">
        <f t="shared" ca="1" si="11"/>
        <v>0</v>
      </c>
      <c r="AA47" s="6">
        <f t="shared" ca="1" si="11"/>
        <v>0</v>
      </c>
      <c r="AB47" s="6">
        <f t="shared" ca="1" si="11"/>
        <v>0</v>
      </c>
      <c r="AC47" s="6">
        <f t="shared" ca="1" si="11"/>
        <v>0</v>
      </c>
      <c r="AD47" s="6">
        <f t="shared" ca="1" si="11"/>
        <v>0</v>
      </c>
      <c r="AE47" s="6">
        <f t="shared" ca="1" si="11"/>
        <v>0</v>
      </c>
      <c r="AF47" s="6">
        <f t="shared" ca="1" si="11"/>
        <v>0</v>
      </c>
      <c r="AG47" s="6">
        <f t="shared" ca="1" si="11"/>
        <v>0</v>
      </c>
      <c r="AH47" s="6">
        <f t="shared" ca="1" si="11"/>
        <v>0</v>
      </c>
      <c r="AI47" s="6">
        <f t="shared" ca="1" si="11"/>
        <v>0</v>
      </c>
      <c r="AJ47" s="6">
        <f t="shared" si="11"/>
        <v>0</v>
      </c>
      <c r="AK47" s="6">
        <f t="shared" si="11"/>
        <v>0</v>
      </c>
      <c r="AL47" s="6">
        <f t="shared" si="11"/>
        <v>0</v>
      </c>
      <c r="AM47" s="6">
        <f t="shared" si="11"/>
        <v>0</v>
      </c>
      <c r="AN47" s="6">
        <f t="shared" si="11"/>
        <v>0</v>
      </c>
      <c r="AO47" s="6">
        <f t="shared" si="11"/>
        <v>0</v>
      </c>
      <c r="AP47" s="6">
        <f t="shared" si="11"/>
        <v>0</v>
      </c>
      <c r="AQ47" s="6">
        <f t="shared" si="11"/>
        <v>0</v>
      </c>
      <c r="AR47" s="6">
        <f t="shared" si="11"/>
        <v>0</v>
      </c>
      <c r="AS47" s="6">
        <f t="shared" si="11"/>
        <v>0</v>
      </c>
      <c r="AT47" s="6">
        <f t="shared" si="11"/>
        <v>0</v>
      </c>
      <c r="AU47" s="6">
        <f t="shared" si="11"/>
        <v>0</v>
      </c>
      <c r="AV47" s="6">
        <f t="shared" si="11"/>
        <v>0</v>
      </c>
      <c r="AW47" s="6">
        <f t="shared" si="11"/>
        <v>0</v>
      </c>
      <c r="AX47" s="6">
        <f t="shared" si="11"/>
        <v>0</v>
      </c>
      <c r="AY47" s="6">
        <f t="shared" si="11"/>
        <v>0</v>
      </c>
      <c r="AZ47" s="6">
        <f t="shared" si="11"/>
        <v>0</v>
      </c>
      <c r="BA47" s="6">
        <f t="shared" si="11"/>
        <v>0</v>
      </c>
      <c r="BB47" s="6">
        <f t="shared" si="11"/>
        <v>0</v>
      </c>
      <c r="BC47" s="6">
        <f t="shared" si="11"/>
        <v>0</v>
      </c>
      <c r="BD47" s="6">
        <f t="shared" si="11"/>
        <v>0</v>
      </c>
      <c r="BE47" s="6">
        <f t="shared" si="11"/>
        <v>0</v>
      </c>
      <c r="BF47" s="6">
        <f t="shared" si="11"/>
        <v>0</v>
      </c>
      <c r="BG47" s="6">
        <f t="shared" si="11"/>
        <v>0</v>
      </c>
      <c r="BH47" s="6">
        <f t="shared" si="11"/>
        <v>0</v>
      </c>
      <c r="BI47" s="6">
        <f t="shared" si="11"/>
        <v>0</v>
      </c>
      <c r="BJ47" s="6">
        <f t="shared" si="11"/>
        <v>0</v>
      </c>
      <c r="BK47" s="6">
        <f t="shared" si="11"/>
        <v>0</v>
      </c>
      <c r="BL47" s="6">
        <f t="shared" si="11"/>
        <v>0</v>
      </c>
      <c r="BM47" s="6">
        <f t="shared" si="11"/>
        <v>0</v>
      </c>
    </row>
    <row r="48" spans="1:65" x14ac:dyDescent="0.2">
      <c r="A48">
        <v>6</v>
      </c>
      <c r="B48" s="8" t="str">
        <f t="shared" ref="B48" ca="1" si="12">E48</f>
        <v/>
      </c>
      <c r="C48" s="4" t="str">
        <f ca="1">IF(OFFSET(Alternativ2[[#Headers],[Komponent/Løsning 
(NB! Bruk unike navn)]],A48,0)="","",OFFSET(Alternativ2[[#Headers],[Komponent/Løsning 
(NB! Bruk unike navn)]],A48,0))</f>
        <v/>
      </c>
      <c r="D48" t="str">
        <f>Alternativ2[[#Headers],[1. Anskaffelseskostnad (Engangskostnad)]]</f>
        <v>1. Anskaffelseskostnad (Engangskostnad)</v>
      </c>
      <c r="E48" s="2" t="str">
        <f ca="1">IFERROR(INDEX(Alternativ2[#All],MATCH('Kontantstrøm alt. 2'!$C48,Alternativ2[[#All],[Komponent/Løsning 
(NB! Bruk unike navn)]],0),MATCH($D48,Alternativ2[#Headers],0)),"")</f>
        <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row>
    <row r="49" spans="1:65" x14ac:dyDescent="0.2">
      <c r="B49" s="9">
        <f ca="1">IFERROR(NPV(Kalkrente,OFFSET('Kontantstrøm alt. 2'!$F49,0,0,1,Analyseperiode)),0)</f>
        <v>0</v>
      </c>
      <c r="C49" s="4"/>
      <c r="D49" t="str">
        <f>Alternativ2[[#Headers],[3.1. Drift]]</f>
        <v>3.1. Drift</v>
      </c>
      <c r="F49" s="2" t="str">
        <f ca="1">IFERROR(IF(F$2&gt;Analyseperiode,"",IF(MOD(F$2,ROUND(INDEX(Alternativ2[#All],MATCH('Kontantstrøm alt. 2'!$C48,Alternativ2[[#All],[Komponent/Løsning 
(NB! Bruk unike navn)]],0),MATCH($D49,Alternativ2[#Headers],0)+1),0))=0,INDEX(Alternativ2[#All],MATCH('Kontantstrøm alt. 2'!$C48,Alternativ2[[#All],[Komponent/Løsning 
(NB! Bruk unike navn)]],0),MATCH($D49,Alternativ2[#Headers],0)),0)),"")</f>
        <v/>
      </c>
      <c r="G49" s="2" t="str">
        <f ca="1">IFERROR(IF(G$2&gt;Analyseperiode,"",IF(MOD(G$2,ROUND(INDEX(Alternativ2[#All],MATCH('Kontantstrøm alt. 2'!$C48,Alternativ2[[#All],[Komponent/Løsning 
(NB! Bruk unike navn)]],0),MATCH($D49,Alternativ2[#Headers],0)+1),0))=0,INDEX(Alternativ2[#All],MATCH('Kontantstrøm alt. 2'!$C48,Alternativ2[[#All],[Komponent/Løsning 
(NB! Bruk unike navn)]],0),MATCH($D49,Alternativ2[#Headers],0)),0)),"")</f>
        <v/>
      </c>
      <c r="H49" s="2" t="str">
        <f ca="1">IFERROR(IF(H$2&gt;Analyseperiode,"",IF(MOD(H$2,ROUND(INDEX(Alternativ2[#All],MATCH('Kontantstrøm alt. 2'!$C48,Alternativ2[[#All],[Komponent/Løsning 
(NB! Bruk unike navn)]],0),MATCH($D49,Alternativ2[#Headers],0)+1),0))=0,INDEX(Alternativ2[#All],MATCH('Kontantstrøm alt. 2'!$C48,Alternativ2[[#All],[Komponent/Løsning 
(NB! Bruk unike navn)]],0),MATCH($D49,Alternativ2[#Headers],0)),0)),"")</f>
        <v/>
      </c>
      <c r="I49" s="2" t="str">
        <f ca="1">IFERROR(IF(I$2&gt;Analyseperiode,"",IF(MOD(I$2,ROUND(INDEX(Alternativ2[#All],MATCH('Kontantstrøm alt. 2'!$C48,Alternativ2[[#All],[Komponent/Løsning 
(NB! Bruk unike navn)]],0),MATCH($D49,Alternativ2[#Headers],0)+1),0))=0,INDEX(Alternativ2[#All],MATCH('Kontantstrøm alt. 2'!$C48,Alternativ2[[#All],[Komponent/Løsning 
(NB! Bruk unike navn)]],0),MATCH($D49,Alternativ2[#Headers],0)),0)),"")</f>
        <v/>
      </c>
      <c r="J49" s="2" t="str">
        <f ca="1">IFERROR(IF(J$2&gt;Analyseperiode,"",IF(MOD(J$2,ROUND(INDEX(Alternativ2[#All],MATCH('Kontantstrøm alt. 2'!$C48,Alternativ2[[#All],[Komponent/Løsning 
(NB! Bruk unike navn)]],0),MATCH($D49,Alternativ2[#Headers],0)+1),0))=0,INDEX(Alternativ2[#All],MATCH('Kontantstrøm alt. 2'!$C48,Alternativ2[[#All],[Komponent/Løsning 
(NB! Bruk unike navn)]],0),MATCH($D49,Alternativ2[#Headers],0)),0)),"")</f>
        <v/>
      </c>
      <c r="K49" s="2" t="str">
        <f ca="1">IFERROR(IF(K$2&gt;Analyseperiode,"",IF(MOD(K$2,ROUND(INDEX(Alternativ2[#All],MATCH('Kontantstrøm alt. 2'!$C48,Alternativ2[[#All],[Komponent/Løsning 
(NB! Bruk unike navn)]],0),MATCH($D49,Alternativ2[#Headers],0)+1),0))=0,INDEX(Alternativ2[#All],MATCH('Kontantstrøm alt. 2'!$C48,Alternativ2[[#All],[Komponent/Løsning 
(NB! Bruk unike navn)]],0),MATCH($D49,Alternativ2[#Headers],0)),0)),"")</f>
        <v/>
      </c>
      <c r="L49" s="2" t="str">
        <f ca="1">IFERROR(IF(L$2&gt;Analyseperiode,"",IF(MOD(L$2,ROUND(INDEX(Alternativ2[#All],MATCH('Kontantstrøm alt. 2'!$C48,Alternativ2[[#All],[Komponent/Løsning 
(NB! Bruk unike navn)]],0),MATCH($D49,Alternativ2[#Headers],0)+1),0))=0,INDEX(Alternativ2[#All],MATCH('Kontantstrøm alt. 2'!$C48,Alternativ2[[#All],[Komponent/Løsning 
(NB! Bruk unike navn)]],0),MATCH($D49,Alternativ2[#Headers],0)),0)),"")</f>
        <v/>
      </c>
      <c r="M49" s="2" t="str">
        <f ca="1">IFERROR(IF(M$2&gt;Analyseperiode,"",IF(MOD(M$2,ROUND(INDEX(Alternativ2[#All],MATCH('Kontantstrøm alt. 2'!$C48,Alternativ2[[#All],[Komponent/Løsning 
(NB! Bruk unike navn)]],0),MATCH($D49,Alternativ2[#Headers],0)+1),0))=0,INDEX(Alternativ2[#All],MATCH('Kontantstrøm alt. 2'!$C48,Alternativ2[[#All],[Komponent/Løsning 
(NB! Bruk unike navn)]],0),MATCH($D49,Alternativ2[#Headers],0)),0)),"")</f>
        <v/>
      </c>
      <c r="N49" s="2" t="str">
        <f ca="1">IFERROR(IF(N$2&gt;Analyseperiode,"",IF(MOD(N$2,ROUND(INDEX(Alternativ2[#All],MATCH('Kontantstrøm alt. 2'!$C48,Alternativ2[[#All],[Komponent/Løsning 
(NB! Bruk unike navn)]],0),MATCH($D49,Alternativ2[#Headers],0)+1),0))=0,INDEX(Alternativ2[#All],MATCH('Kontantstrøm alt. 2'!$C48,Alternativ2[[#All],[Komponent/Løsning 
(NB! Bruk unike navn)]],0),MATCH($D49,Alternativ2[#Headers],0)),0)),"")</f>
        <v/>
      </c>
      <c r="O49" s="2" t="str">
        <f ca="1">IFERROR(IF(O$2&gt;Analyseperiode,"",IF(MOD(O$2,ROUND(INDEX(Alternativ2[#All],MATCH('Kontantstrøm alt. 2'!$C48,Alternativ2[[#All],[Komponent/Løsning 
(NB! Bruk unike navn)]],0),MATCH($D49,Alternativ2[#Headers],0)+1),0))=0,INDEX(Alternativ2[#All],MATCH('Kontantstrøm alt. 2'!$C48,Alternativ2[[#All],[Komponent/Løsning 
(NB! Bruk unike navn)]],0),MATCH($D49,Alternativ2[#Headers],0)),0)),"")</f>
        <v/>
      </c>
      <c r="P49" s="2" t="str">
        <f ca="1">IFERROR(IF(P$2&gt;Analyseperiode,"",IF(MOD(P$2,ROUND(INDEX(Alternativ2[#All],MATCH('Kontantstrøm alt. 2'!$C48,Alternativ2[[#All],[Komponent/Løsning 
(NB! Bruk unike navn)]],0),MATCH($D49,Alternativ2[#Headers],0)+1),0))=0,INDEX(Alternativ2[#All],MATCH('Kontantstrøm alt. 2'!$C48,Alternativ2[[#All],[Komponent/Løsning 
(NB! Bruk unike navn)]],0),MATCH($D49,Alternativ2[#Headers],0)),0)),"")</f>
        <v/>
      </c>
      <c r="Q49" s="2" t="str">
        <f ca="1">IFERROR(IF(Q$2&gt;Analyseperiode,"",IF(MOD(Q$2,ROUND(INDEX(Alternativ2[#All],MATCH('Kontantstrøm alt. 2'!$C48,Alternativ2[[#All],[Komponent/Løsning 
(NB! Bruk unike navn)]],0),MATCH($D49,Alternativ2[#Headers],0)+1),0))=0,INDEX(Alternativ2[#All],MATCH('Kontantstrøm alt. 2'!$C48,Alternativ2[[#All],[Komponent/Løsning 
(NB! Bruk unike navn)]],0),MATCH($D49,Alternativ2[#Headers],0)),0)),"")</f>
        <v/>
      </c>
      <c r="R49" s="2" t="str">
        <f ca="1">IFERROR(IF(R$2&gt;Analyseperiode,"",IF(MOD(R$2,ROUND(INDEX(Alternativ2[#All],MATCH('Kontantstrøm alt. 2'!$C48,Alternativ2[[#All],[Komponent/Løsning 
(NB! Bruk unike navn)]],0),MATCH($D49,Alternativ2[#Headers],0)+1),0))=0,INDEX(Alternativ2[#All],MATCH('Kontantstrøm alt. 2'!$C48,Alternativ2[[#All],[Komponent/Løsning 
(NB! Bruk unike navn)]],0),MATCH($D49,Alternativ2[#Headers],0)),0)),"")</f>
        <v/>
      </c>
      <c r="S49" s="2" t="str">
        <f ca="1">IFERROR(IF(S$2&gt;Analyseperiode,"",IF(MOD(S$2,ROUND(INDEX(Alternativ2[#All],MATCH('Kontantstrøm alt. 2'!$C48,Alternativ2[[#All],[Komponent/Løsning 
(NB! Bruk unike navn)]],0),MATCH($D49,Alternativ2[#Headers],0)+1),0))=0,INDEX(Alternativ2[#All],MATCH('Kontantstrøm alt. 2'!$C48,Alternativ2[[#All],[Komponent/Løsning 
(NB! Bruk unike navn)]],0),MATCH($D49,Alternativ2[#Headers],0)),0)),"")</f>
        <v/>
      </c>
      <c r="T49" s="2" t="str">
        <f ca="1">IFERROR(IF(T$2&gt;Analyseperiode,"",IF(MOD(T$2,ROUND(INDEX(Alternativ2[#All],MATCH('Kontantstrøm alt. 2'!$C48,Alternativ2[[#All],[Komponent/Løsning 
(NB! Bruk unike navn)]],0),MATCH($D49,Alternativ2[#Headers],0)+1),0))=0,INDEX(Alternativ2[#All],MATCH('Kontantstrøm alt. 2'!$C48,Alternativ2[[#All],[Komponent/Løsning 
(NB! Bruk unike navn)]],0),MATCH($D49,Alternativ2[#Headers],0)),0)),"")</f>
        <v/>
      </c>
      <c r="U49" s="2" t="str">
        <f ca="1">IFERROR(IF(U$2&gt;Analyseperiode,"",IF(MOD(U$2,ROUND(INDEX(Alternativ2[#All],MATCH('Kontantstrøm alt. 2'!$C48,Alternativ2[[#All],[Komponent/Løsning 
(NB! Bruk unike navn)]],0),MATCH($D49,Alternativ2[#Headers],0)+1),0))=0,INDEX(Alternativ2[#All],MATCH('Kontantstrøm alt. 2'!$C48,Alternativ2[[#All],[Komponent/Løsning 
(NB! Bruk unike navn)]],0),MATCH($D49,Alternativ2[#Headers],0)),0)),"")</f>
        <v/>
      </c>
      <c r="V49" s="2" t="str">
        <f ca="1">IFERROR(IF(V$2&gt;Analyseperiode,"",IF(MOD(V$2,ROUND(INDEX(Alternativ2[#All],MATCH('Kontantstrøm alt. 2'!$C48,Alternativ2[[#All],[Komponent/Løsning 
(NB! Bruk unike navn)]],0),MATCH($D49,Alternativ2[#Headers],0)+1),0))=0,INDEX(Alternativ2[#All],MATCH('Kontantstrøm alt. 2'!$C48,Alternativ2[[#All],[Komponent/Løsning 
(NB! Bruk unike navn)]],0),MATCH($D49,Alternativ2[#Headers],0)),0)),"")</f>
        <v/>
      </c>
      <c r="W49" s="2" t="str">
        <f ca="1">IFERROR(IF(W$2&gt;Analyseperiode,"",IF(MOD(W$2,ROUND(INDEX(Alternativ2[#All],MATCH('Kontantstrøm alt. 2'!$C48,Alternativ2[[#All],[Komponent/Løsning 
(NB! Bruk unike navn)]],0),MATCH($D49,Alternativ2[#Headers],0)+1),0))=0,INDEX(Alternativ2[#All],MATCH('Kontantstrøm alt. 2'!$C48,Alternativ2[[#All],[Komponent/Løsning 
(NB! Bruk unike navn)]],0),MATCH($D49,Alternativ2[#Headers],0)),0)),"")</f>
        <v/>
      </c>
      <c r="X49" s="2" t="str">
        <f ca="1">IFERROR(IF(X$2&gt;Analyseperiode,"",IF(MOD(X$2,ROUND(INDEX(Alternativ2[#All],MATCH('Kontantstrøm alt. 2'!$C48,Alternativ2[[#All],[Komponent/Løsning 
(NB! Bruk unike navn)]],0),MATCH($D49,Alternativ2[#Headers],0)+1),0))=0,INDEX(Alternativ2[#All],MATCH('Kontantstrøm alt. 2'!$C48,Alternativ2[[#All],[Komponent/Løsning 
(NB! Bruk unike navn)]],0),MATCH($D49,Alternativ2[#Headers],0)),0)),"")</f>
        <v/>
      </c>
      <c r="Y49" s="2" t="str">
        <f ca="1">IFERROR(IF(Y$2&gt;Analyseperiode,"",IF(MOD(Y$2,ROUND(INDEX(Alternativ2[#All],MATCH('Kontantstrøm alt. 2'!$C48,Alternativ2[[#All],[Komponent/Løsning 
(NB! Bruk unike navn)]],0),MATCH($D49,Alternativ2[#Headers],0)+1),0))=0,INDEX(Alternativ2[#All],MATCH('Kontantstrøm alt. 2'!$C48,Alternativ2[[#All],[Komponent/Løsning 
(NB! Bruk unike navn)]],0),MATCH($D49,Alternativ2[#Headers],0)),0)),"")</f>
        <v/>
      </c>
      <c r="Z49" s="2" t="str">
        <f ca="1">IFERROR(IF(Z$2&gt;Analyseperiode,"",IF(MOD(Z$2,ROUND(INDEX(Alternativ2[#All],MATCH('Kontantstrøm alt. 2'!$C48,Alternativ2[[#All],[Komponent/Løsning 
(NB! Bruk unike navn)]],0),MATCH($D49,Alternativ2[#Headers],0)+1),0))=0,INDEX(Alternativ2[#All],MATCH('Kontantstrøm alt. 2'!$C48,Alternativ2[[#All],[Komponent/Løsning 
(NB! Bruk unike navn)]],0),MATCH($D49,Alternativ2[#Headers],0)),0)),"")</f>
        <v/>
      </c>
      <c r="AA49" s="2" t="str">
        <f ca="1">IFERROR(IF(AA$2&gt;Analyseperiode,"",IF(MOD(AA$2,ROUND(INDEX(Alternativ2[#All],MATCH('Kontantstrøm alt. 2'!$C48,Alternativ2[[#All],[Komponent/Løsning 
(NB! Bruk unike navn)]],0),MATCH($D49,Alternativ2[#Headers],0)+1),0))=0,INDEX(Alternativ2[#All],MATCH('Kontantstrøm alt. 2'!$C48,Alternativ2[[#All],[Komponent/Løsning 
(NB! Bruk unike navn)]],0),MATCH($D49,Alternativ2[#Headers],0)),0)),"")</f>
        <v/>
      </c>
      <c r="AB49" s="2" t="str">
        <f ca="1">IFERROR(IF(AB$2&gt;Analyseperiode,"",IF(MOD(AB$2,ROUND(INDEX(Alternativ2[#All],MATCH('Kontantstrøm alt. 2'!$C48,Alternativ2[[#All],[Komponent/Løsning 
(NB! Bruk unike navn)]],0),MATCH($D49,Alternativ2[#Headers],0)+1),0))=0,INDEX(Alternativ2[#All],MATCH('Kontantstrøm alt. 2'!$C48,Alternativ2[[#All],[Komponent/Løsning 
(NB! Bruk unike navn)]],0),MATCH($D49,Alternativ2[#Headers],0)),0)),"")</f>
        <v/>
      </c>
      <c r="AC49" s="2" t="str">
        <f ca="1">IFERROR(IF(AC$2&gt;Analyseperiode,"",IF(MOD(AC$2,ROUND(INDEX(Alternativ2[#All],MATCH('Kontantstrøm alt. 2'!$C48,Alternativ2[[#All],[Komponent/Løsning 
(NB! Bruk unike navn)]],0),MATCH($D49,Alternativ2[#Headers],0)+1),0))=0,INDEX(Alternativ2[#All],MATCH('Kontantstrøm alt. 2'!$C48,Alternativ2[[#All],[Komponent/Løsning 
(NB! Bruk unike navn)]],0),MATCH($D49,Alternativ2[#Headers],0)),0)),"")</f>
        <v/>
      </c>
      <c r="AD49" s="2" t="str">
        <f ca="1">IFERROR(IF(AD$2&gt;Analyseperiode,"",IF(MOD(AD$2,ROUND(INDEX(Alternativ2[#All],MATCH('Kontantstrøm alt. 2'!$C48,Alternativ2[[#All],[Komponent/Løsning 
(NB! Bruk unike navn)]],0),MATCH($D49,Alternativ2[#Headers],0)+1),0))=0,INDEX(Alternativ2[#All],MATCH('Kontantstrøm alt. 2'!$C48,Alternativ2[[#All],[Komponent/Løsning 
(NB! Bruk unike navn)]],0),MATCH($D49,Alternativ2[#Headers],0)),0)),"")</f>
        <v/>
      </c>
      <c r="AE49" s="2" t="str">
        <f ca="1">IFERROR(IF(AE$2&gt;Analyseperiode,"",IF(MOD(AE$2,ROUND(INDEX(Alternativ2[#All],MATCH('Kontantstrøm alt. 2'!$C48,Alternativ2[[#All],[Komponent/Løsning 
(NB! Bruk unike navn)]],0),MATCH($D49,Alternativ2[#Headers],0)+1),0))=0,INDEX(Alternativ2[#All],MATCH('Kontantstrøm alt. 2'!$C48,Alternativ2[[#All],[Komponent/Løsning 
(NB! Bruk unike navn)]],0),MATCH($D49,Alternativ2[#Headers],0)),0)),"")</f>
        <v/>
      </c>
      <c r="AF49" s="2" t="str">
        <f ca="1">IFERROR(IF(AF$2&gt;Analyseperiode,"",IF(MOD(AF$2,ROUND(INDEX(Alternativ2[#All],MATCH('Kontantstrøm alt. 2'!$C48,Alternativ2[[#All],[Komponent/Løsning 
(NB! Bruk unike navn)]],0),MATCH($D49,Alternativ2[#Headers],0)+1),0))=0,INDEX(Alternativ2[#All],MATCH('Kontantstrøm alt. 2'!$C48,Alternativ2[[#All],[Komponent/Løsning 
(NB! Bruk unike navn)]],0),MATCH($D49,Alternativ2[#Headers],0)),0)),"")</f>
        <v/>
      </c>
      <c r="AG49" s="2" t="str">
        <f ca="1">IFERROR(IF(AG$2&gt;Analyseperiode,"",IF(MOD(AG$2,ROUND(INDEX(Alternativ2[#All],MATCH('Kontantstrøm alt. 2'!$C48,Alternativ2[[#All],[Komponent/Løsning 
(NB! Bruk unike navn)]],0),MATCH($D49,Alternativ2[#Headers],0)+1),0))=0,INDEX(Alternativ2[#All],MATCH('Kontantstrøm alt. 2'!$C48,Alternativ2[[#All],[Komponent/Løsning 
(NB! Bruk unike navn)]],0),MATCH($D49,Alternativ2[#Headers],0)),0)),"")</f>
        <v/>
      </c>
      <c r="AH49" s="2" t="str">
        <f ca="1">IFERROR(IF(AH$2&gt;Analyseperiode,"",IF(MOD(AH$2,ROUND(INDEX(Alternativ2[#All],MATCH('Kontantstrøm alt. 2'!$C48,Alternativ2[[#All],[Komponent/Løsning 
(NB! Bruk unike navn)]],0),MATCH($D49,Alternativ2[#Headers],0)+1),0))=0,INDEX(Alternativ2[#All],MATCH('Kontantstrøm alt. 2'!$C48,Alternativ2[[#All],[Komponent/Løsning 
(NB! Bruk unike navn)]],0),MATCH($D49,Alternativ2[#Headers],0)),0)),"")</f>
        <v/>
      </c>
      <c r="AI49" s="2" t="str">
        <f ca="1">IFERROR(IF(AI$2&gt;Analyseperiode,"",IF(MOD(AI$2,ROUND(INDEX(Alternativ2[#All],MATCH('Kontantstrøm alt. 2'!$C48,Alternativ2[[#All],[Komponent/Løsning 
(NB! Bruk unike navn)]],0),MATCH($D49,Alternativ2[#Headers],0)+1),0))=0,INDEX(Alternativ2[#All],MATCH('Kontantstrøm alt. 2'!$C48,Alternativ2[[#All],[Komponent/Løsning 
(NB! Bruk unike navn)]],0),MATCH($D49,Alternativ2[#Headers],0)),0)),"")</f>
        <v/>
      </c>
      <c r="AJ49" s="2" t="str">
        <f>IFERROR(IF(AJ$2&gt;Analyseperiode,"",IF(MOD(AJ$2,ROUND(INDEX(Alternativ2[#All],MATCH('Kontantstrøm alt. 2'!$C48,Alternativ2[[#All],[Komponent/Løsning 
(NB! Bruk unike navn)]],0),MATCH($D49,Alternativ2[#Headers],0)+1),0))=0,INDEX(Alternativ2[#All],MATCH('Kontantstrøm alt. 2'!$C48,Alternativ2[[#All],[Komponent/Løsning 
(NB! Bruk unike navn)]],0),MATCH($D49,Alternativ2[#Headers],0)),0)),"")</f>
        <v/>
      </c>
      <c r="AK49" s="2" t="str">
        <f>IFERROR(IF(AK$2&gt;Analyseperiode,"",IF(MOD(AK$2,ROUND(INDEX(Alternativ2[#All],MATCH('Kontantstrøm alt. 2'!$C48,Alternativ2[[#All],[Komponent/Løsning 
(NB! Bruk unike navn)]],0),MATCH($D49,Alternativ2[#Headers],0)+1),0))=0,INDEX(Alternativ2[#All],MATCH('Kontantstrøm alt. 2'!$C48,Alternativ2[[#All],[Komponent/Løsning 
(NB! Bruk unike navn)]],0),MATCH($D49,Alternativ2[#Headers],0)),0)),"")</f>
        <v/>
      </c>
      <c r="AL49" s="2" t="str">
        <f>IFERROR(IF(AL$2&gt;Analyseperiode,"",IF(MOD(AL$2,ROUND(INDEX(Alternativ2[#All],MATCH('Kontantstrøm alt. 2'!$C48,Alternativ2[[#All],[Komponent/Løsning 
(NB! Bruk unike navn)]],0),MATCH($D49,Alternativ2[#Headers],0)+1),0))=0,INDEX(Alternativ2[#All],MATCH('Kontantstrøm alt. 2'!$C48,Alternativ2[[#All],[Komponent/Løsning 
(NB! Bruk unike navn)]],0),MATCH($D49,Alternativ2[#Headers],0)),0)),"")</f>
        <v/>
      </c>
      <c r="AM49" s="2" t="str">
        <f>IFERROR(IF(AM$2&gt;Analyseperiode,"",IF(MOD(AM$2,ROUND(INDEX(Alternativ2[#All],MATCH('Kontantstrøm alt. 2'!$C48,Alternativ2[[#All],[Komponent/Løsning 
(NB! Bruk unike navn)]],0),MATCH($D49,Alternativ2[#Headers],0)+1),0))=0,INDEX(Alternativ2[#All],MATCH('Kontantstrøm alt. 2'!$C48,Alternativ2[[#All],[Komponent/Løsning 
(NB! Bruk unike navn)]],0),MATCH($D49,Alternativ2[#Headers],0)),0)),"")</f>
        <v/>
      </c>
      <c r="AN49" s="2" t="str">
        <f>IFERROR(IF(AN$2&gt;Analyseperiode,"",IF(MOD(AN$2,ROUND(INDEX(Alternativ2[#All],MATCH('Kontantstrøm alt. 2'!$C48,Alternativ2[[#All],[Komponent/Løsning 
(NB! Bruk unike navn)]],0),MATCH($D49,Alternativ2[#Headers],0)+1),0))=0,INDEX(Alternativ2[#All],MATCH('Kontantstrøm alt. 2'!$C48,Alternativ2[[#All],[Komponent/Løsning 
(NB! Bruk unike navn)]],0),MATCH($D49,Alternativ2[#Headers],0)),0)),"")</f>
        <v/>
      </c>
      <c r="AO49" s="2" t="str">
        <f>IFERROR(IF(AO$2&gt;Analyseperiode,"",IF(MOD(AO$2,ROUND(INDEX(Alternativ2[#All],MATCH('Kontantstrøm alt. 2'!$C48,Alternativ2[[#All],[Komponent/Løsning 
(NB! Bruk unike navn)]],0),MATCH($D49,Alternativ2[#Headers],0)+1),0))=0,INDEX(Alternativ2[#All],MATCH('Kontantstrøm alt. 2'!$C48,Alternativ2[[#All],[Komponent/Løsning 
(NB! Bruk unike navn)]],0),MATCH($D49,Alternativ2[#Headers],0)),0)),"")</f>
        <v/>
      </c>
      <c r="AP49" s="2" t="str">
        <f>IFERROR(IF(AP$2&gt;Analyseperiode,"",IF(MOD(AP$2,ROUND(INDEX(Alternativ2[#All],MATCH('Kontantstrøm alt. 2'!$C48,Alternativ2[[#All],[Komponent/Løsning 
(NB! Bruk unike navn)]],0),MATCH($D49,Alternativ2[#Headers],0)+1),0))=0,INDEX(Alternativ2[#All],MATCH('Kontantstrøm alt. 2'!$C48,Alternativ2[[#All],[Komponent/Løsning 
(NB! Bruk unike navn)]],0),MATCH($D49,Alternativ2[#Headers],0)),0)),"")</f>
        <v/>
      </c>
      <c r="AQ49" s="2" t="str">
        <f>IFERROR(IF(AQ$2&gt;Analyseperiode,"",IF(MOD(AQ$2,ROUND(INDEX(Alternativ2[#All],MATCH('Kontantstrøm alt. 2'!$C48,Alternativ2[[#All],[Komponent/Løsning 
(NB! Bruk unike navn)]],0),MATCH($D49,Alternativ2[#Headers],0)+1),0))=0,INDEX(Alternativ2[#All],MATCH('Kontantstrøm alt. 2'!$C48,Alternativ2[[#All],[Komponent/Løsning 
(NB! Bruk unike navn)]],0),MATCH($D49,Alternativ2[#Headers],0)),0)),"")</f>
        <v/>
      </c>
      <c r="AR49" s="2" t="str">
        <f>IFERROR(IF(AR$2&gt;Analyseperiode,"",IF(MOD(AR$2,ROUND(INDEX(Alternativ2[#All],MATCH('Kontantstrøm alt. 2'!$C48,Alternativ2[[#All],[Komponent/Løsning 
(NB! Bruk unike navn)]],0),MATCH($D49,Alternativ2[#Headers],0)+1),0))=0,INDEX(Alternativ2[#All],MATCH('Kontantstrøm alt. 2'!$C48,Alternativ2[[#All],[Komponent/Løsning 
(NB! Bruk unike navn)]],0),MATCH($D49,Alternativ2[#Headers],0)),0)),"")</f>
        <v/>
      </c>
      <c r="AS49" s="2" t="str">
        <f>IFERROR(IF(AS$2&gt;Analyseperiode,"",IF(MOD(AS$2,ROUND(INDEX(Alternativ2[#All],MATCH('Kontantstrøm alt. 2'!$C48,Alternativ2[[#All],[Komponent/Løsning 
(NB! Bruk unike navn)]],0),MATCH($D49,Alternativ2[#Headers],0)+1),0))=0,INDEX(Alternativ2[#All],MATCH('Kontantstrøm alt. 2'!$C48,Alternativ2[[#All],[Komponent/Løsning 
(NB! Bruk unike navn)]],0),MATCH($D49,Alternativ2[#Headers],0)),0)),"")</f>
        <v/>
      </c>
      <c r="AT49" s="2" t="str">
        <f>IFERROR(IF(AT$2&gt;Analyseperiode,"",IF(MOD(AT$2,ROUND(INDEX(Alternativ2[#All],MATCH('Kontantstrøm alt. 2'!$C48,Alternativ2[[#All],[Komponent/Løsning 
(NB! Bruk unike navn)]],0),MATCH($D49,Alternativ2[#Headers],0)+1),0))=0,INDEX(Alternativ2[#All],MATCH('Kontantstrøm alt. 2'!$C48,Alternativ2[[#All],[Komponent/Løsning 
(NB! Bruk unike navn)]],0),MATCH($D49,Alternativ2[#Headers],0)),0)),"")</f>
        <v/>
      </c>
      <c r="AU49" s="2" t="str">
        <f>IFERROR(IF(AU$2&gt;Analyseperiode,"",IF(MOD(AU$2,ROUND(INDEX(Alternativ2[#All],MATCH('Kontantstrøm alt. 2'!$C48,Alternativ2[[#All],[Komponent/Løsning 
(NB! Bruk unike navn)]],0),MATCH($D49,Alternativ2[#Headers],0)+1),0))=0,INDEX(Alternativ2[#All],MATCH('Kontantstrøm alt. 2'!$C48,Alternativ2[[#All],[Komponent/Løsning 
(NB! Bruk unike navn)]],0),MATCH($D49,Alternativ2[#Headers],0)),0)),"")</f>
        <v/>
      </c>
      <c r="AV49" s="2" t="str">
        <f>IFERROR(IF(AV$2&gt;Analyseperiode,"",IF(MOD(AV$2,ROUND(INDEX(Alternativ2[#All],MATCH('Kontantstrøm alt. 2'!$C48,Alternativ2[[#All],[Komponent/Løsning 
(NB! Bruk unike navn)]],0),MATCH($D49,Alternativ2[#Headers],0)+1),0))=0,INDEX(Alternativ2[#All],MATCH('Kontantstrøm alt. 2'!$C48,Alternativ2[[#All],[Komponent/Løsning 
(NB! Bruk unike navn)]],0),MATCH($D49,Alternativ2[#Headers],0)),0)),"")</f>
        <v/>
      </c>
      <c r="AW49" s="2" t="str">
        <f>IFERROR(IF(AW$2&gt;Analyseperiode,"",IF(MOD(AW$2,ROUND(INDEX(Alternativ2[#All],MATCH('Kontantstrøm alt. 2'!$C48,Alternativ2[[#All],[Komponent/Løsning 
(NB! Bruk unike navn)]],0),MATCH($D49,Alternativ2[#Headers],0)+1),0))=0,INDEX(Alternativ2[#All],MATCH('Kontantstrøm alt. 2'!$C48,Alternativ2[[#All],[Komponent/Løsning 
(NB! Bruk unike navn)]],0),MATCH($D49,Alternativ2[#Headers],0)),0)),"")</f>
        <v/>
      </c>
      <c r="AX49" s="2" t="str">
        <f>IFERROR(IF(AX$2&gt;Analyseperiode,"",IF(MOD(AX$2,ROUND(INDEX(Alternativ2[#All],MATCH('Kontantstrøm alt. 2'!$C48,Alternativ2[[#All],[Komponent/Løsning 
(NB! Bruk unike navn)]],0),MATCH($D49,Alternativ2[#Headers],0)+1),0))=0,INDEX(Alternativ2[#All],MATCH('Kontantstrøm alt. 2'!$C48,Alternativ2[[#All],[Komponent/Løsning 
(NB! Bruk unike navn)]],0),MATCH($D49,Alternativ2[#Headers],0)),0)),"")</f>
        <v/>
      </c>
      <c r="AY49" s="2" t="str">
        <f>IFERROR(IF(AY$2&gt;Analyseperiode,"",IF(MOD(AY$2,ROUND(INDEX(Alternativ2[#All],MATCH('Kontantstrøm alt. 2'!$C48,Alternativ2[[#All],[Komponent/Løsning 
(NB! Bruk unike navn)]],0),MATCH($D49,Alternativ2[#Headers],0)+1),0))=0,INDEX(Alternativ2[#All],MATCH('Kontantstrøm alt. 2'!$C48,Alternativ2[[#All],[Komponent/Løsning 
(NB! Bruk unike navn)]],0),MATCH($D49,Alternativ2[#Headers],0)),0)),"")</f>
        <v/>
      </c>
      <c r="AZ49" s="2" t="str">
        <f>IFERROR(IF(AZ$2&gt;Analyseperiode,"",IF(MOD(AZ$2,ROUND(INDEX(Alternativ2[#All],MATCH('Kontantstrøm alt. 2'!$C48,Alternativ2[[#All],[Komponent/Løsning 
(NB! Bruk unike navn)]],0),MATCH($D49,Alternativ2[#Headers],0)+1),0))=0,INDEX(Alternativ2[#All],MATCH('Kontantstrøm alt. 2'!$C48,Alternativ2[[#All],[Komponent/Løsning 
(NB! Bruk unike navn)]],0),MATCH($D49,Alternativ2[#Headers],0)),0)),"")</f>
        <v/>
      </c>
      <c r="BA49" s="2" t="str">
        <f>IFERROR(IF(BA$2&gt;Analyseperiode,"",IF(MOD(BA$2,ROUND(INDEX(Alternativ2[#All],MATCH('Kontantstrøm alt. 2'!$C48,Alternativ2[[#All],[Komponent/Løsning 
(NB! Bruk unike navn)]],0),MATCH($D49,Alternativ2[#Headers],0)+1),0))=0,INDEX(Alternativ2[#All],MATCH('Kontantstrøm alt. 2'!$C48,Alternativ2[[#All],[Komponent/Løsning 
(NB! Bruk unike navn)]],0),MATCH($D49,Alternativ2[#Headers],0)),0)),"")</f>
        <v/>
      </c>
      <c r="BB49" s="2" t="str">
        <f>IFERROR(IF(BB$2&gt;Analyseperiode,"",IF(MOD(BB$2,ROUND(INDEX(Alternativ2[#All],MATCH('Kontantstrøm alt. 2'!$C48,Alternativ2[[#All],[Komponent/Løsning 
(NB! Bruk unike navn)]],0),MATCH($D49,Alternativ2[#Headers],0)+1),0))=0,INDEX(Alternativ2[#All],MATCH('Kontantstrøm alt. 2'!$C48,Alternativ2[[#All],[Komponent/Løsning 
(NB! Bruk unike navn)]],0),MATCH($D49,Alternativ2[#Headers],0)),0)),"")</f>
        <v/>
      </c>
      <c r="BC49" s="2" t="str">
        <f>IFERROR(IF(BC$2&gt;Analyseperiode,"",IF(MOD(BC$2,ROUND(INDEX(Alternativ2[#All],MATCH('Kontantstrøm alt. 2'!$C48,Alternativ2[[#All],[Komponent/Løsning 
(NB! Bruk unike navn)]],0),MATCH($D49,Alternativ2[#Headers],0)+1),0))=0,INDEX(Alternativ2[#All],MATCH('Kontantstrøm alt. 2'!$C48,Alternativ2[[#All],[Komponent/Løsning 
(NB! Bruk unike navn)]],0),MATCH($D49,Alternativ2[#Headers],0)),0)),"")</f>
        <v/>
      </c>
      <c r="BD49" s="2" t="str">
        <f>IFERROR(IF(BD$2&gt;Analyseperiode,"",IF(MOD(BD$2,ROUND(INDEX(Alternativ2[#All],MATCH('Kontantstrøm alt. 2'!$C48,Alternativ2[[#All],[Komponent/Løsning 
(NB! Bruk unike navn)]],0),MATCH($D49,Alternativ2[#Headers],0)+1),0))=0,INDEX(Alternativ2[#All],MATCH('Kontantstrøm alt. 2'!$C48,Alternativ2[[#All],[Komponent/Løsning 
(NB! Bruk unike navn)]],0),MATCH($D49,Alternativ2[#Headers],0)),0)),"")</f>
        <v/>
      </c>
      <c r="BE49" s="2" t="str">
        <f>IFERROR(IF(BE$2&gt;Analyseperiode,"",IF(MOD(BE$2,ROUND(INDEX(Alternativ2[#All],MATCH('Kontantstrøm alt. 2'!$C48,Alternativ2[[#All],[Komponent/Løsning 
(NB! Bruk unike navn)]],0),MATCH($D49,Alternativ2[#Headers],0)+1),0))=0,INDEX(Alternativ2[#All],MATCH('Kontantstrøm alt. 2'!$C48,Alternativ2[[#All],[Komponent/Løsning 
(NB! Bruk unike navn)]],0),MATCH($D49,Alternativ2[#Headers],0)),0)),"")</f>
        <v/>
      </c>
      <c r="BF49" s="2" t="str">
        <f>IFERROR(IF(BF$2&gt;Analyseperiode,"",IF(MOD(BF$2,ROUND(INDEX(Alternativ2[#All],MATCH('Kontantstrøm alt. 2'!$C48,Alternativ2[[#All],[Komponent/Løsning 
(NB! Bruk unike navn)]],0),MATCH($D49,Alternativ2[#Headers],0)+1),0))=0,INDEX(Alternativ2[#All],MATCH('Kontantstrøm alt. 2'!$C48,Alternativ2[[#All],[Komponent/Løsning 
(NB! Bruk unike navn)]],0),MATCH($D49,Alternativ2[#Headers],0)),0)),"")</f>
        <v/>
      </c>
      <c r="BG49" s="2" t="str">
        <f>IFERROR(IF(BG$2&gt;Analyseperiode,"",IF(MOD(BG$2,ROUND(INDEX(Alternativ2[#All],MATCH('Kontantstrøm alt. 2'!$C48,Alternativ2[[#All],[Komponent/Løsning 
(NB! Bruk unike navn)]],0),MATCH($D49,Alternativ2[#Headers],0)+1),0))=0,INDEX(Alternativ2[#All],MATCH('Kontantstrøm alt. 2'!$C48,Alternativ2[[#All],[Komponent/Løsning 
(NB! Bruk unike navn)]],0),MATCH($D49,Alternativ2[#Headers],0)),0)),"")</f>
        <v/>
      </c>
      <c r="BH49" s="2" t="str">
        <f>IFERROR(IF(BH$2&gt;Analyseperiode,"",IF(MOD(BH$2,ROUND(INDEX(Alternativ2[#All],MATCH('Kontantstrøm alt. 2'!$C48,Alternativ2[[#All],[Komponent/Løsning 
(NB! Bruk unike navn)]],0),MATCH($D49,Alternativ2[#Headers],0)+1),0))=0,INDEX(Alternativ2[#All],MATCH('Kontantstrøm alt. 2'!$C48,Alternativ2[[#All],[Komponent/Løsning 
(NB! Bruk unike navn)]],0),MATCH($D49,Alternativ2[#Headers],0)),0)),"")</f>
        <v/>
      </c>
      <c r="BI49" s="2" t="str">
        <f>IFERROR(IF(BI$2&gt;Analyseperiode,"",IF(MOD(BI$2,ROUND(INDEX(Alternativ2[#All],MATCH('Kontantstrøm alt. 2'!$C48,Alternativ2[[#All],[Komponent/Løsning 
(NB! Bruk unike navn)]],0),MATCH($D49,Alternativ2[#Headers],0)+1),0))=0,INDEX(Alternativ2[#All],MATCH('Kontantstrøm alt. 2'!$C48,Alternativ2[[#All],[Komponent/Løsning 
(NB! Bruk unike navn)]],0),MATCH($D49,Alternativ2[#Headers],0)),0)),"")</f>
        <v/>
      </c>
      <c r="BJ49" s="2" t="str">
        <f>IFERROR(IF(BJ$2&gt;Analyseperiode,"",IF(MOD(BJ$2,ROUND(INDEX(Alternativ2[#All],MATCH('Kontantstrøm alt. 2'!$C48,Alternativ2[[#All],[Komponent/Løsning 
(NB! Bruk unike navn)]],0),MATCH($D49,Alternativ2[#Headers],0)+1),0))=0,INDEX(Alternativ2[#All],MATCH('Kontantstrøm alt. 2'!$C48,Alternativ2[[#All],[Komponent/Løsning 
(NB! Bruk unike navn)]],0),MATCH($D49,Alternativ2[#Headers],0)),0)),"")</f>
        <v/>
      </c>
      <c r="BK49" s="2" t="str">
        <f>IFERROR(IF(BK$2&gt;Analyseperiode,"",IF(MOD(BK$2,ROUND(INDEX(Alternativ2[#All],MATCH('Kontantstrøm alt. 2'!$C48,Alternativ2[[#All],[Komponent/Løsning 
(NB! Bruk unike navn)]],0),MATCH($D49,Alternativ2[#Headers],0)+1),0))=0,INDEX(Alternativ2[#All],MATCH('Kontantstrøm alt. 2'!$C48,Alternativ2[[#All],[Komponent/Løsning 
(NB! Bruk unike navn)]],0),MATCH($D49,Alternativ2[#Headers],0)),0)),"")</f>
        <v/>
      </c>
      <c r="BL49" s="2" t="str">
        <f>IFERROR(IF(BL$2&gt;Analyseperiode,"",IF(MOD(BL$2,ROUND(INDEX(Alternativ2[#All],MATCH('Kontantstrøm alt. 2'!$C48,Alternativ2[[#All],[Komponent/Løsning 
(NB! Bruk unike navn)]],0),MATCH($D49,Alternativ2[#Headers],0)+1),0))=0,INDEX(Alternativ2[#All],MATCH('Kontantstrøm alt. 2'!$C48,Alternativ2[[#All],[Komponent/Løsning 
(NB! Bruk unike navn)]],0),MATCH($D49,Alternativ2[#Headers],0)),0)),"")</f>
        <v/>
      </c>
      <c r="BM49" s="2" t="str">
        <f>IFERROR(IF(BM$2&gt;Analyseperiode,"",IF(MOD(BM$2,ROUND(INDEX(Alternativ2[#All],MATCH('Kontantstrøm alt. 2'!$C48,Alternativ2[[#All],[Komponent/Løsning 
(NB! Bruk unike navn)]],0),MATCH($D49,Alternativ2[#Headers],0)+1),0))=0,INDEX(Alternativ2[#All],MATCH('Kontantstrøm alt. 2'!$C48,Alternativ2[[#All],[Komponent/Løsning 
(NB! Bruk unike navn)]],0),MATCH($D49,Alternativ2[#Headers],0)),0)),"")</f>
        <v/>
      </c>
    </row>
    <row r="50" spans="1:65" x14ac:dyDescent="0.2">
      <c r="B50" s="9">
        <f ca="1">IFERROR(NPV(Kalkrente,OFFSET('Kontantstrøm alt. 2'!$F50,0,0,1,Analyseperiode)),0)</f>
        <v>0</v>
      </c>
      <c r="C50" s="4"/>
      <c r="D50" t="str">
        <f>Alternativ2[[#Headers],[3.2. Vedlikehold]]</f>
        <v>3.2. Vedlikehold</v>
      </c>
      <c r="E50" s="2"/>
      <c r="F50" s="2" t="str">
        <f ca="1">IFERROR(IF(F$2&gt;Analyseperiode,"",IF(MOD(F$2,ROUND(INDEX(Alternativ2[#All],MATCH('Kontantstrøm alt. 2'!$C48,Alternativ2[[#All],[Komponent/Løsning 
(NB! Bruk unike navn)]],0),MATCH($D50,Alternativ2[#Headers],0)+1),0))=0,INDEX(Alternativ2[#All],MATCH('Kontantstrøm alt. 2'!$C48,Alternativ2[[#All],[Komponent/Løsning 
(NB! Bruk unike navn)]],0),MATCH($D50,Alternativ2[#Headers],0)),0)),"")</f>
        <v/>
      </c>
      <c r="G50" s="2" t="str">
        <f ca="1">IFERROR(IF(G$2&gt;Analyseperiode,"",IF(MOD(G$2,ROUND(INDEX(Alternativ2[#All],MATCH('Kontantstrøm alt. 2'!$C48,Alternativ2[[#All],[Komponent/Løsning 
(NB! Bruk unike navn)]],0),MATCH($D50,Alternativ2[#Headers],0)+1),0))=0,INDEX(Alternativ2[#All],MATCH('Kontantstrøm alt. 2'!$C48,Alternativ2[[#All],[Komponent/Løsning 
(NB! Bruk unike navn)]],0),MATCH($D50,Alternativ2[#Headers],0)),0)),"")</f>
        <v/>
      </c>
      <c r="H50" s="2" t="str">
        <f ca="1">IFERROR(IF(H$2&gt;Analyseperiode,"",IF(MOD(H$2,ROUND(INDEX(Alternativ2[#All],MATCH('Kontantstrøm alt. 2'!$C48,Alternativ2[[#All],[Komponent/Løsning 
(NB! Bruk unike navn)]],0),MATCH($D50,Alternativ2[#Headers],0)+1),0))=0,INDEX(Alternativ2[#All],MATCH('Kontantstrøm alt. 2'!$C48,Alternativ2[[#All],[Komponent/Løsning 
(NB! Bruk unike navn)]],0),MATCH($D50,Alternativ2[#Headers],0)),0)),"")</f>
        <v/>
      </c>
      <c r="I50" s="2" t="str">
        <f ca="1">IFERROR(IF(I$2&gt;Analyseperiode,"",IF(MOD(I$2,ROUND(INDEX(Alternativ2[#All],MATCH('Kontantstrøm alt. 2'!$C48,Alternativ2[[#All],[Komponent/Løsning 
(NB! Bruk unike navn)]],0),MATCH($D50,Alternativ2[#Headers],0)+1),0))=0,INDEX(Alternativ2[#All],MATCH('Kontantstrøm alt. 2'!$C48,Alternativ2[[#All],[Komponent/Løsning 
(NB! Bruk unike navn)]],0),MATCH($D50,Alternativ2[#Headers],0)),0)),"")</f>
        <v/>
      </c>
      <c r="J50" s="2" t="str">
        <f ca="1">IFERROR(IF(J$2&gt;Analyseperiode,"",IF(MOD(J$2,ROUND(INDEX(Alternativ2[#All],MATCH('Kontantstrøm alt. 2'!$C48,Alternativ2[[#All],[Komponent/Løsning 
(NB! Bruk unike navn)]],0),MATCH($D50,Alternativ2[#Headers],0)+1),0))=0,INDEX(Alternativ2[#All],MATCH('Kontantstrøm alt. 2'!$C48,Alternativ2[[#All],[Komponent/Løsning 
(NB! Bruk unike navn)]],0),MATCH($D50,Alternativ2[#Headers],0)),0)),"")</f>
        <v/>
      </c>
      <c r="K50" s="2" t="str">
        <f ca="1">IFERROR(IF(K$2&gt;Analyseperiode,"",IF(MOD(K$2,ROUND(INDEX(Alternativ2[#All],MATCH('Kontantstrøm alt. 2'!$C48,Alternativ2[[#All],[Komponent/Løsning 
(NB! Bruk unike navn)]],0),MATCH($D50,Alternativ2[#Headers],0)+1),0))=0,INDEX(Alternativ2[#All],MATCH('Kontantstrøm alt. 2'!$C48,Alternativ2[[#All],[Komponent/Løsning 
(NB! Bruk unike navn)]],0),MATCH($D50,Alternativ2[#Headers],0)),0)),"")</f>
        <v/>
      </c>
      <c r="L50" s="2" t="str">
        <f ca="1">IFERROR(IF(L$2&gt;Analyseperiode,"",IF(MOD(L$2,ROUND(INDEX(Alternativ2[#All],MATCH('Kontantstrøm alt. 2'!$C48,Alternativ2[[#All],[Komponent/Løsning 
(NB! Bruk unike navn)]],0),MATCH($D50,Alternativ2[#Headers],0)+1),0))=0,INDEX(Alternativ2[#All],MATCH('Kontantstrøm alt. 2'!$C48,Alternativ2[[#All],[Komponent/Løsning 
(NB! Bruk unike navn)]],0),MATCH($D50,Alternativ2[#Headers],0)),0)),"")</f>
        <v/>
      </c>
      <c r="M50" s="2" t="str">
        <f ca="1">IFERROR(IF(M$2&gt;Analyseperiode,"",IF(MOD(M$2,ROUND(INDEX(Alternativ2[#All],MATCH('Kontantstrøm alt. 2'!$C48,Alternativ2[[#All],[Komponent/Løsning 
(NB! Bruk unike navn)]],0),MATCH($D50,Alternativ2[#Headers],0)+1),0))=0,INDEX(Alternativ2[#All],MATCH('Kontantstrøm alt. 2'!$C48,Alternativ2[[#All],[Komponent/Løsning 
(NB! Bruk unike navn)]],0),MATCH($D50,Alternativ2[#Headers],0)),0)),"")</f>
        <v/>
      </c>
      <c r="N50" s="2" t="str">
        <f ca="1">IFERROR(IF(N$2&gt;Analyseperiode,"",IF(MOD(N$2,ROUND(INDEX(Alternativ2[#All],MATCH('Kontantstrøm alt. 2'!$C48,Alternativ2[[#All],[Komponent/Løsning 
(NB! Bruk unike navn)]],0),MATCH($D50,Alternativ2[#Headers],0)+1),0))=0,INDEX(Alternativ2[#All],MATCH('Kontantstrøm alt. 2'!$C48,Alternativ2[[#All],[Komponent/Løsning 
(NB! Bruk unike navn)]],0),MATCH($D50,Alternativ2[#Headers],0)),0)),"")</f>
        <v/>
      </c>
      <c r="O50" s="2" t="str">
        <f ca="1">IFERROR(IF(O$2&gt;Analyseperiode,"",IF(MOD(O$2,ROUND(INDEX(Alternativ2[#All],MATCH('Kontantstrøm alt. 2'!$C48,Alternativ2[[#All],[Komponent/Løsning 
(NB! Bruk unike navn)]],0),MATCH($D50,Alternativ2[#Headers],0)+1),0))=0,INDEX(Alternativ2[#All],MATCH('Kontantstrøm alt. 2'!$C48,Alternativ2[[#All],[Komponent/Løsning 
(NB! Bruk unike navn)]],0),MATCH($D50,Alternativ2[#Headers],0)),0)),"")</f>
        <v/>
      </c>
      <c r="P50" s="2" t="str">
        <f ca="1">IFERROR(IF(P$2&gt;Analyseperiode,"",IF(MOD(P$2,ROUND(INDEX(Alternativ2[#All],MATCH('Kontantstrøm alt. 2'!$C48,Alternativ2[[#All],[Komponent/Løsning 
(NB! Bruk unike navn)]],0),MATCH($D50,Alternativ2[#Headers],0)+1),0))=0,INDEX(Alternativ2[#All],MATCH('Kontantstrøm alt. 2'!$C48,Alternativ2[[#All],[Komponent/Løsning 
(NB! Bruk unike navn)]],0),MATCH($D50,Alternativ2[#Headers],0)),0)),"")</f>
        <v/>
      </c>
      <c r="Q50" s="2" t="str">
        <f ca="1">IFERROR(IF(Q$2&gt;Analyseperiode,"",IF(MOD(Q$2,ROUND(INDEX(Alternativ2[#All],MATCH('Kontantstrøm alt. 2'!$C48,Alternativ2[[#All],[Komponent/Løsning 
(NB! Bruk unike navn)]],0),MATCH($D50,Alternativ2[#Headers],0)+1),0))=0,INDEX(Alternativ2[#All],MATCH('Kontantstrøm alt. 2'!$C48,Alternativ2[[#All],[Komponent/Løsning 
(NB! Bruk unike navn)]],0),MATCH($D50,Alternativ2[#Headers],0)),0)),"")</f>
        <v/>
      </c>
      <c r="R50" s="2" t="str">
        <f ca="1">IFERROR(IF(R$2&gt;Analyseperiode,"",IF(MOD(R$2,ROUND(INDEX(Alternativ2[#All],MATCH('Kontantstrøm alt. 2'!$C48,Alternativ2[[#All],[Komponent/Løsning 
(NB! Bruk unike navn)]],0),MATCH($D50,Alternativ2[#Headers],0)+1),0))=0,INDEX(Alternativ2[#All],MATCH('Kontantstrøm alt. 2'!$C48,Alternativ2[[#All],[Komponent/Løsning 
(NB! Bruk unike navn)]],0),MATCH($D50,Alternativ2[#Headers],0)),0)),"")</f>
        <v/>
      </c>
      <c r="S50" s="2" t="str">
        <f ca="1">IFERROR(IF(S$2&gt;Analyseperiode,"",IF(MOD(S$2,ROUND(INDEX(Alternativ2[#All],MATCH('Kontantstrøm alt. 2'!$C48,Alternativ2[[#All],[Komponent/Løsning 
(NB! Bruk unike navn)]],0),MATCH($D50,Alternativ2[#Headers],0)+1),0))=0,INDEX(Alternativ2[#All],MATCH('Kontantstrøm alt. 2'!$C48,Alternativ2[[#All],[Komponent/Løsning 
(NB! Bruk unike navn)]],0),MATCH($D50,Alternativ2[#Headers],0)),0)),"")</f>
        <v/>
      </c>
      <c r="T50" s="2" t="str">
        <f ca="1">IFERROR(IF(T$2&gt;Analyseperiode,"",IF(MOD(T$2,ROUND(INDEX(Alternativ2[#All],MATCH('Kontantstrøm alt. 2'!$C48,Alternativ2[[#All],[Komponent/Løsning 
(NB! Bruk unike navn)]],0),MATCH($D50,Alternativ2[#Headers],0)+1),0))=0,INDEX(Alternativ2[#All],MATCH('Kontantstrøm alt. 2'!$C48,Alternativ2[[#All],[Komponent/Løsning 
(NB! Bruk unike navn)]],0),MATCH($D50,Alternativ2[#Headers],0)),0)),"")</f>
        <v/>
      </c>
      <c r="U50" s="2" t="str">
        <f ca="1">IFERROR(IF(U$2&gt;Analyseperiode,"",IF(MOD(U$2,ROUND(INDEX(Alternativ2[#All],MATCH('Kontantstrøm alt. 2'!$C48,Alternativ2[[#All],[Komponent/Løsning 
(NB! Bruk unike navn)]],0),MATCH($D50,Alternativ2[#Headers],0)+1),0))=0,INDEX(Alternativ2[#All],MATCH('Kontantstrøm alt. 2'!$C48,Alternativ2[[#All],[Komponent/Løsning 
(NB! Bruk unike navn)]],0),MATCH($D50,Alternativ2[#Headers],0)),0)),"")</f>
        <v/>
      </c>
      <c r="V50" s="2" t="str">
        <f ca="1">IFERROR(IF(V$2&gt;Analyseperiode,"",IF(MOD(V$2,ROUND(INDEX(Alternativ2[#All],MATCH('Kontantstrøm alt. 2'!$C48,Alternativ2[[#All],[Komponent/Løsning 
(NB! Bruk unike navn)]],0),MATCH($D50,Alternativ2[#Headers],0)+1),0))=0,INDEX(Alternativ2[#All],MATCH('Kontantstrøm alt. 2'!$C48,Alternativ2[[#All],[Komponent/Løsning 
(NB! Bruk unike navn)]],0),MATCH($D50,Alternativ2[#Headers],0)),0)),"")</f>
        <v/>
      </c>
      <c r="W50" s="2" t="str">
        <f ca="1">IFERROR(IF(W$2&gt;Analyseperiode,"",IF(MOD(W$2,ROUND(INDEX(Alternativ2[#All],MATCH('Kontantstrøm alt. 2'!$C48,Alternativ2[[#All],[Komponent/Løsning 
(NB! Bruk unike navn)]],0),MATCH($D50,Alternativ2[#Headers],0)+1),0))=0,INDEX(Alternativ2[#All],MATCH('Kontantstrøm alt. 2'!$C48,Alternativ2[[#All],[Komponent/Løsning 
(NB! Bruk unike navn)]],0),MATCH($D50,Alternativ2[#Headers],0)),0)),"")</f>
        <v/>
      </c>
      <c r="X50" s="2" t="str">
        <f ca="1">IFERROR(IF(X$2&gt;Analyseperiode,"",IF(MOD(X$2,ROUND(INDEX(Alternativ2[#All],MATCH('Kontantstrøm alt. 2'!$C48,Alternativ2[[#All],[Komponent/Løsning 
(NB! Bruk unike navn)]],0),MATCH($D50,Alternativ2[#Headers],0)+1),0))=0,INDEX(Alternativ2[#All],MATCH('Kontantstrøm alt. 2'!$C48,Alternativ2[[#All],[Komponent/Løsning 
(NB! Bruk unike navn)]],0),MATCH($D50,Alternativ2[#Headers],0)),0)),"")</f>
        <v/>
      </c>
      <c r="Y50" s="2" t="str">
        <f ca="1">IFERROR(IF(Y$2&gt;Analyseperiode,"",IF(MOD(Y$2,ROUND(INDEX(Alternativ2[#All],MATCH('Kontantstrøm alt. 2'!$C48,Alternativ2[[#All],[Komponent/Løsning 
(NB! Bruk unike navn)]],0),MATCH($D50,Alternativ2[#Headers],0)+1),0))=0,INDEX(Alternativ2[#All],MATCH('Kontantstrøm alt. 2'!$C48,Alternativ2[[#All],[Komponent/Løsning 
(NB! Bruk unike navn)]],0),MATCH($D50,Alternativ2[#Headers],0)),0)),"")</f>
        <v/>
      </c>
      <c r="Z50" s="2" t="str">
        <f ca="1">IFERROR(IF(Z$2&gt;Analyseperiode,"",IF(MOD(Z$2,ROUND(INDEX(Alternativ2[#All],MATCH('Kontantstrøm alt. 2'!$C48,Alternativ2[[#All],[Komponent/Løsning 
(NB! Bruk unike navn)]],0),MATCH($D50,Alternativ2[#Headers],0)+1),0))=0,INDEX(Alternativ2[#All],MATCH('Kontantstrøm alt. 2'!$C48,Alternativ2[[#All],[Komponent/Løsning 
(NB! Bruk unike navn)]],0),MATCH($D50,Alternativ2[#Headers],0)),0)),"")</f>
        <v/>
      </c>
      <c r="AA50" s="2" t="str">
        <f ca="1">IFERROR(IF(AA$2&gt;Analyseperiode,"",IF(MOD(AA$2,ROUND(INDEX(Alternativ2[#All],MATCH('Kontantstrøm alt. 2'!$C48,Alternativ2[[#All],[Komponent/Løsning 
(NB! Bruk unike navn)]],0),MATCH($D50,Alternativ2[#Headers],0)+1),0))=0,INDEX(Alternativ2[#All],MATCH('Kontantstrøm alt. 2'!$C48,Alternativ2[[#All],[Komponent/Løsning 
(NB! Bruk unike navn)]],0),MATCH($D50,Alternativ2[#Headers],0)),0)),"")</f>
        <v/>
      </c>
      <c r="AB50" s="2" t="str">
        <f ca="1">IFERROR(IF(AB$2&gt;Analyseperiode,"",IF(MOD(AB$2,ROUND(INDEX(Alternativ2[#All],MATCH('Kontantstrøm alt. 2'!$C48,Alternativ2[[#All],[Komponent/Løsning 
(NB! Bruk unike navn)]],0),MATCH($D50,Alternativ2[#Headers],0)+1),0))=0,INDEX(Alternativ2[#All],MATCH('Kontantstrøm alt. 2'!$C48,Alternativ2[[#All],[Komponent/Løsning 
(NB! Bruk unike navn)]],0),MATCH($D50,Alternativ2[#Headers],0)),0)),"")</f>
        <v/>
      </c>
      <c r="AC50" s="2" t="str">
        <f ca="1">IFERROR(IF(AC$2&gt;Analyseperiode,"",IF(MOD(AC$2,ROUND(INDEX(Alternativ2[#All],MATCH('Kontantstrøm alt. 2'!$C48,Alternativ2[[#All],[Komponent/Løsning 
(NB! Bruk unike navn)]],0),MATCH($D50,Alternativ2[#Headers],0)+1),0))=0,INDEX(Alternativ2[#All],MATCH('Kontantstrøm alt. 2'!$C48,Alternativ2[[#All],[Komponent/Løsning 
(NB! Bruk unike navn)]],0),MATCH($D50,Alternativ2[#Headers],0)),0)),"")</f>
        <v/>
      </c>
      <c r="AD50" s="2" t="str">
        <f ca="1">IFERROR(IF(AD$2&gt;Analyseperiode,"",IF(MOD(AD$2,ROUND(INDEX(Alternativ2[#All],MATCH('Kontantstrøm alt. 2'!$C48,Alternativ2[[#All],[Komponent/Løsning 
(NB! Bruk unike navn)]],0),MATCH($D50,Alternativ2[#Headers],0)+1),0))=0,INDEX(Alternativ2[#All],MATCH('Kontantstrøm alt. 2'!$C48,Alternativ2[[#All],[Komponent/Løsning 
(NB! Bruk unike navn)]],0),MATCH($D50,Alternativ2[#Headers],0)),0)),"")</f>
        <v/>
      </c>
      <c r="AE50" s="2" t="str">
        <f ca="1">IFERROR(IF(AE$2&gt;Analyseperiode,"",IF(MOD(AE$2,ROUND(INDEX(Alternativ2[#All],MATCH('Kontantstrøm alt. 2'!$C48,Alternativ2[[#All],[Komponent/Løsning 
(NB! Bruk unike navn)]],0),MATCH($D50,Alternativ2[#Headers],0)+1),0))=0,INDEX(Alternativ2[#All],MATCH('Kontantstrøm alt. 2'!$C48,Alternativ2[[#All],[Komponent/Løsning 
(NB! Bruk unike navn)]],0),MATCH($D50,Alternativ2[#Headers],0)),0)),"")</f>
        <v/>
      </c>
      <c r="AF50" s="2" t="str">
        <f ca="1">IFERROR(IF(AF$2&gt;Analyseperiode,"",IF(MOD(AF$2,ROUND(INDEX(Alternativ2[#All],MATCH('Kontantstrøm alt. 2'!$C48,Alternativ2[[#All],[Komponent/Løsning 
(NB! Bruk unike navn)]],0),MATCH($D50,Alternativ2[#Headers],0)+1),0))=0,INDEX(Alternativ2[#All],MATCH('Kontantstrøm alt. 2'!$C48,Alternativ2[[#All],[Komponent/Løsning 
(NB! Bruk unike navn)]],0),MATCH($D50,Alternativ2[#Headers],0)),0)),"")</f>
        <v/>
      </c>
      <c r="AG50" s="2" t="str">
        <f ca="1">IFERROR(IF(AG$2&gt;Analyseperiode,"",IF(MOD(AG$2,ROUND(INDEX(Alternativ2[#All],MATCH('Kontantstrøm alt. 2'!$C48,Alternativ2[[#All],[Komponent/Løsning 
(NB! Bruk unike navn)]],0),MATCH($D50,Alternativ2[#Headers],0)+1),0))=0,INDEX(Alternativ2[#All],MATCH('Kontantstrøm alt. 2'!$C48,Alternativ2[[#All],[Komponent/Løsning 
(NB! Bruk unike navn)]],0),MATCH($D50,Alternativ2[#Headers],0)),0)),"")</f>
        <v/>
      </c>
      <c r="AH50" s="2" t="str">
        <f ca="1">IFERROR(IF(AH$2&gt;Analyseperiode,"",IF(MOD(AH$2,ROUND(INDEX(Alternativ2[#All],MATCH('Kontantstrøm alt. 2'!$C48,Alternativ2[[#All],[Komponent/Løsning 
(NB! Bruk unike navn)]],0),MATCH($D50,Alternativ2[#Headers],0)+1),0))=0,INDEX(Alternativ2[#All],MATCH('Kontantstrøm alt. 2'!$C48,Alternativ2[[#All],[Komponent/Løsning 
(NB! Bruk unike navn)]],0),MATCH($D50,Alternativ2[#Headers],0)),0)),"")</f>
        <v/>
      </c>
      <c r="AI50" s="2" t="str">
        <f ca="1">IFERROR(IF(AI$2&gt;Analyseperiode,"",IF(MOD(AI$2,ROUND(INDEX(Alternativ2[#All],MATCH('Kontantstrøm alt. 2'!$C48,Alternativ2[[#All],[Komponent/Løsning 
(NB! Bruk unike navn)]],0),MATCH($D50,Alternativ2[#Headers],0)+1),0))=0,INDEX(Alternativ2[#All],MATCH('Kontantstrøm alt. 2'!$C48,Alternativ2[[#All],[Komponent/Løsning 
(NB! Bruk unike navn)]],0),MATCH($D50,Alternativ2[#Headers],0)),0)),"")</f>
        <v/>
      </c>
      <c r="AJ50" s="2" t="str">
        <f>IFERROR(IF(AJ$2&gt;Analyseperiode,"",IF(MOD(AJ$2,ROUND(INDEX(Alternativ2[#All],MATCH('Kontantstrøm alt. 2'!$C48,Alternativ2[[#All],[Komponent/Løsning 
(NB! Bruk unike navn)]],0),MATCH($D50,Alternativ2[#Headers],0)+1),0))=0,INDEX(Alternativ2[#All],MATCH('Kontantstrøm alt. 2'!$C48,Alternativ2[[#All],[Komponent/Løsning 
(NB! Bruk unike navn)]],0),MATCH($D50,Alternativ2[#Headers],0)),0)),"")</f>
        <v/>
      </c>
      <c r="AK50" s="2" t="str">
        <f>IFERROR(IF(AK$2&gt;Analyseperiode,"",IF(MOD(AK$2,ROUND(INDEX(Alternativ2[#All],MATCH('Kontantstrøm alt. 2'!$C48,Alternativ2[[#All],[Komponent/Løsning 
(NB! Bruk unike navn)]],0),MATCH($D50,Alternativ2[#Headers],0)+1),0))=0,INDEX(Alternativ2[#All],MATCH('Kontantstrøm alt. 2'!$C48,Alternativ2[[#All],[Komponent/Løsning 
(NB! Bruk unike navn)]],0),MATCH($D50,Alternativ2[#Headers],0)),0)),"")</f>
        <v/>
      </c>
      <c r="AL50" s="2" t="str">
        <f>IFERROR(IF(AL$2&gt;Analyseperiode,"",IF(MOD(AL$2,ROUND(INDEX(Alternativ2[#All],MATCH('Kontantstrøm alt. 2'!$C48,Alternativ2[[#All],[Komponent/Løsning 
(NB! Bruk unike navn)]],0),MATCH($D50,Alternativ2[#Headers],0)+1),0))=0,INDEX(Alternativ2[#All],MATCH('Kontantstrøm alt. 2'!$C48,Alternativ2[[#All],[Komponent/Løsning 
(NB! Bruk unike navn)]],0),MATCH($D50,Alternativ2[#Headers],0)),0)),"")</f>
        <v/>
      </c>
      <c r="AM50" s="2" t="str">
        <f>IFERROR(IF(AM$2&gt;Analyseperiode,"",IF(MOD(AM$2,ROUND(INDEX(Alternativ2[#All],MATCH('Kontantstrøm alt. 2'!$C48,Alternativ2[[#All],[Komponent/Løsning 
(NB! Bruk unike navn)]],0),MATCH($D50,Alternativ2[#Headers],0)+1),0))=0,INDEX(Alternativ2[#All],MATCH('Kontantstrøm alt. 2'!$C48,Alternativ2[[#All],[Komponent/Løsning 
(NB! Bruk unike navn)]],0),MATCH($D50,Alternativ2[#Headers],0)),0)),"")</f>
        <v/>
      </c>
      <c r="AN50" s="2" t="str">
        <f>IFERROR(IF(AN$2&gt;Analyseperiode,"",IF(MOD(AN$2,ROUND(INDEX(Alternativ2[#All],MATCH('Kontantstrøm alt. 2'!$C48,Alternativ2[[#All],[Komponent/Løsning 
(NB! Bruk unike navn)]],0),MATCH($D50,Alternativ2[#Headers],0)+1),0))=0,INDEX(Alternativ2[#All],MATCH('Kontantstrøm alt. 2'!$C48,Alternativ2[[#All],[Komponent/Løsning 
(NB! Bruk unike navn)]],0),MATCH($D50,Alternativ2[#Headers],0)),0)),"")</f>
        <v/>
      </c>
      <c r="AO50" s="2" t="str">
        <f>IFERROR(IF(AO$2&gt;Analyseperiode,"",IF(MOD(AO$2,ROUND(INDEX(Alternativ2[#All],MATCH('Kontantstrøm alt. 2'!$C48,Alternativ2[[#All],[Komponent/Løsning 
(NB! Bruk unike navn)]],0),MATCH($D50,Alternativ2[#Headers],0)+1),0))=0,INDEX(Alternativ2[#All],MATCH('Kontantstrøm alt. 2'!$C48,Alternativ2[[#All],[Komponent/Løsning 
(NB! Bruk unike navn)]],0),MATCH($D50,Alternativ2[#Headers],0)),0)),"")</f>
        <v/>
      </c>
      <c r="AP50" s="2" t="str">
        <f>IFERROR(IF(AP$2&gt;Analyseperiode,"",IF(MOD(AP$2,ROUND(INDEX(Alternativ2[#All],MATCH('Kontantstrøm alt. 2'!$C48,Alternativ2[[#All],[Komponent/Løsning 
(NB! Bruk unike navn)]],0),MATCH($D50,Alternativ2[#Headers],0)+1),0))=0,INDEX(Alternativ2[#All],MATCH('Kontantstrøm alt. 2'!$C48,Alternativ2[[#All],[Komponent/Løsning 
(NB! Bruk unike navn)]],0),MATCH($D50,Alternativ2[#Headers],0)),0)),"")</f>
        <v/>
      </c>
      <c r="AQ50" s="2" t="str">
        <f>IFERROR(IF(AQ$2&gt;Analyseperiode,"",IF(MOD(AQ$2,ROUND(INDEX(Alternativ2[#All],MATCH('Kontantstrøm alt. 2'!$C48,Alternativ2[[#All],[Komponent/Løsning 
(NB! Bruk unike navn)]],0),MATCH($D50,Alternativ2[#Headers],0)+1),0))=0,INDEX(Alternativ2[#All],MATCH('Kontantstrøm alt. 2'!$C48,Alternativ2[[#All],[Komponent/Løsning 
(NB! Bruk unike navn)]],0),MATCH($D50,Alternativ2[#Headers],0)),0)),"")</f>
        <v/>
      </c>
      <c r="AR50" s="2" t="str">
        <f>IFERROR(IF(AR$2&gt;Analyseperiode,"",IF(MOD(AR$2,ROUND(INDEX(Alternativ2[#All],MATCH('Kontantstrøm alt. 2'!$C48,Alternativ2[[#All],[Komponent/Løsning 
(NB! Bruk unike navn)]],0),MATCH($D50,Alternativ2[#Headers],0)+1),0))=0,INDEX(Alternativ2[#All],MATCH('Kontantstrøm alt. 2'!$C48,Alternativ2[[#All],[Komponent/Løsning 
(NB! Bruk unike navn)]],0),MATCH($D50,Alternativ2[#Headers],0)),0)),"")</f>
        <v/>
      </c>
      <c r="AS50" s="2" t="str">
        <f>IFERROR(IF(AS$2&gt;Analyseperiode,"",IF(MOD(AS$2,ROUND(INDEX(Alternativ2[#All],MATCH('Kontantstrøm alt. 2'!$C48,Alternativ2[[#All],[Komponent/Løsning 
(NB! Bruk unike navn)]],0),MATCH($D50,Alternativ2[#Headers],0)+1),0))=0,INDEX(Alternativ2[#All],MATCH('Kontantstrøm alt. 2'!$C48,Alternativ2[[#All],[Komponent/Løsning 
(NB! Bruk unike navn)]],0),MATCH($D50,Alternativ2[#Headers],0)),0)),"")</f>
        <v/>
      </c>
      <c r="AT50" s="2" t="str">
        <f>IFERROR(IF(AT$2&gt;Analyseperiode,"",IF(MOD(AT$2,ROUND(INDEX(Alternativ2[#All],MATCH('Kontantstrøm alt. 2'!$C48,Alternativ2[[#All],[Komponent/Løsning 
(NB! Bruk unike navn)]],0),MATCH($D50,Alternativ2[#Headers],0)+1),0))=0,INDEX(Alternativ2[#All],MATCH('Kontantstrøm alt. 2'!$C48,Alternativ2[[#All],[Komponent/Løsning 
(NB! Bruk unike navn)]],0),MATCH($D50,Alternativ2[#Headers],0)),0)),"")</f>
        <v/>
      </c>
      <c r="AU50" s="2" t="str">
        <f>IFERROR(IF(AU$2&gt;Analyseperiode,"",IF(MOD(AU$2,ROUND(INDEX(Alternativ2[#All],MATCH('Kontantstrøm alt. 2'!$C48,Alternativ2[[#All],[Komponent/Løsning 
(NB! Bruk unike navn)]],0),MATCH($D50,Alternativ2[#Headers],0)+1),0))=0,INDEX(Alternativ2[#All],MATCH('Kontantstrøm alt. 2'!$C48,Alternativ2[[#All],[Komponent/Løsning 
(NB! Bruk unike navn)]],0),MATCH($D50,Alternativ2[#Headers],0)),0)),"")</f>
        <v/>
      </c>
      <c r="AV50" s="2" t="str">
        <f>IFERROR(IF(AV$2&gt;Analyseperiode,"",IF(MOD(AV$2,ROUND(INDEX(Alternativ2[#All],MATCH('Kontantstrøm alt. 2'!$C48,Alternativ2[[#All],[Komponent/Løsning 
(NB! Bruk unike navn)]],0),MATCH($D50,Alternativ2[#Headers],0)+1),0))=0,INDEX(Alternativ2[#All],MATCH('Kontantstrøm alt. 2'!$C48,Alternativ2[[#All],[Komponent/Løsning 
(NB! Bruk unike navn)]],0),MATCH($D50,Alternativ2[#Headers],0)),0)),"")</f>
        <v/>
      </c>
      <c r="AW50" s="2" t="str">
        <f>IFERROR(IF(AW$2&gt;Analyseperiode,"",IF(MOD(AW$2,ROUND(INDEX(Alternativ2[#All],MATCH('Kontantstrøm alt. 2'!$C48,Alternativ2[[#All],[Komponent/Løsning 
(NB! Bruk unike navn)]],0),MATCH($D50,Alternativ2[#Headers],0)+1),0))=0,INDEX(Alternativ2[#All],MATCH('Kontantstrøm alt. 2'!$C48,Alternativ2[[#All],[Komponent/Løsning 
(NB! Bruk unike navn)]],0),MATCH($D50,Alternativ2[#Headers],0)),0)),"")</f>
        <v/>
      </c>
      <c r="AX50" s="2" t="str">
        <f>IFERROR(IF(AX$2&gt;Analyseperiode,"",IF(MOD(AX$2,ROUND(INDEX(Alternativ2[#All],MATCH('Kontantstrøm alt. 2'!$C48,Alternativ2[[#All],[Komponent/Løsning 
(NB! Bruk unike navn)]],0),MATCH($D50,Alternativ2[#Headers],0)+1),0))=0,INDEX(Alternativ2[#All],MATCH('Kontantstrøm alt. 2'!$C48,Alternativ2[[#All],[Komponent/Løsning 
(NB! Bruk unike navn)]],0),MATCH($D50,Alternativ2[#Headers],0)),0)),"")</f>
        <v/>
      </c>
      <c r="AY50" s="2" t="str">
        <f>IFERROR(IF(AY$2&gt;Analyseperiode,"",IF(MOD(AY$2,ROUND(INDEX(Alternativ2[#All],MATCH('Kontantstrøm alt. 2'!$C48,Alternativ2[[#All],[Komponent/Løsning 
(NB! Bruk unike navn)]],0),MATCH($D50,Alternativ2[#Headers],0)+1),0))=0,INDEX(Alternativ2[#All],MATCH('Kontantstrøm alt. 2'!$C48,Alternativ2[[#All],[Komponent/Løsning 
(NB! Bruk unike navn)]],0),MATCH($D50,Alternativ2[#Headers],0)),0)),"")</f>
        <v/>
      </c>
      <c r="AZ50" s="2" t="str">
        <f>IFERROR(IF(AZ$2&gt;Analyseperiode,"",IF(MOD(AZ$2,ROUND(INDEX(Alternativ2[#All],MATCH('Kontantstrøm alt. 2'!$C48,Alternativ2[[#All],[Komponent/Løsning 
(NB! Bruk unike navn)]],0),MATCH($D50,Alternativ2[#Headers],0)+1),0))=0,INDEX(Alternativ2[#All],MATCH('Kontantstrøm alt. 2'!$C48,Alternativ2[[#All],[Komponent/Løsning 
(NB! Bruk unike navn)]],0),MATCH($D50,Alternativ2[#Headers],0)),0)),"")</f>
        <v/>
      </c>
      <c r="BA50" s="2" t="str">
        <f>IFERROR(IF(BA$2&gt;Analyseperiode,"",IF(MOD(BA$2,ROUND(INDEX(Alternativ2[#All],MATCH('Kontantstrøm alt. 2'!$C48,Alternativ2[[#All],[Komponent/Løsning 
(NB! Bruk unike navn)]],0),MATCH($D50,Alternativ2[#Headers],0)+1),0))=0,INDEX(Alternativ2[#All],MATCH('Kontantstrøm alt. 2'!$C48,Alternativ2[[#All],[Komponent/Løsning 
(NB! Bruk unike navn)]],0),MATCH($D50,Alternativ2[#Headers],0)),0)),"")</f>
        <v/>
      </c>
      <c r="BB50" s="2" t="str">
        <f>IFERROR(IF(BB$2&gt;Analyseperiode,"",IF(MOD(BB$2,ROUND(INDEX(Alternativ2[#All],MATCH('Kontantstrøm alt. 2'!$C48,Alternativ2[[#All],[Komponent/Løsning 
(NB! Bruk unike navn)]],0),MATCH($D50,Alternativ2[#Headers],0)+1),0))=0,INDEX(Alternativ2[#All],MATCH('Kontantstrøm alt. 2'!$C48,Alternativ2[[#All],[Komponent/Løsning 
(NB! Bruk unike navn)]],0),MATCH($D50,Alternativ2[#Headers],0)),0)),"")</f>
        <v/>
      </c>
      <c r="BC50" s="2" t="str">
        <f>IFERROR(IF(BC$2&gt;Analyseperiode,"",IF(MOD(BC$2,ROUND(INDEX(Alternativ2[#All],MATCH('Kontantstrøm alt. 2'!$C48,Alternativ2[[#All],[Komponent/Løsning 
(NB! Bruk unike navn)]],0),MATCH($D50,Alternativ2[#Headers],0)+1),0))=0,INDEX(Alternativ2[#All],MATCH('Kontantstrøm alt. 2'!$C48,Alternativ2[[#All],[Komponent/Løsning 
(NB! Bruk unike navn)]],0),MATCH($D50,Alternativ2[#Headers],0)),0)),"")</f>
        <v/>
      </c>
      <c r="BD50" s="2" t="str">
        <f>IFERROR(IF(BD$2&gt;Analyseperiode,"",IF(MOD(BD$2,ROUND(INDEX(Alternativ2[#All],MATCH('Kontantstrøm alt. 2'!$C48,Alternativ2[[#All],[Komponent/Løsning 
(NB! Bruk unike navn)]],0),MATCH($D50,Alternativ2[#Headers],0)+1),0))=0,INDEX(Alternativ2[#All],MATCH('Kontantstrøm alt. 2'!$C48,Alternativ2[[#All],[Komponent/Løsning 
(NB! Bruk unike navn)]],0),MATCH($D50,Alternativ2[#Headers],0)),0)),"")</f>
        <v/>
      </c>
      <c r="BE50" s="2" t="str">
        <f>IFERROR(IF(BE$2&gt;Analyseperiode,"",IF(MOD(BE$2,ROUND(INDEX(Alternativ2[#All],MATCH('Kontantstrøm alt. 2'!$C48,Alternativ2[[#All],[Komponent/Løsning 
(NB! Bruk unike navn)]],0),MATCH($D50,Alternativ2[#Headers],0)+1),0))=0,INDEX(Alternativ2[#All],MATCH('Kontantstrøm alt. 2'!$C48,Alternativ2[[#All],[Komponent/Løsning 
(NB! Bruk unike navn)]],0),MATCH($D50,Alternativ2[#Headers],0)),0)),"")</f>
        <v/>
      </c>
      <c r="BF50" s="2" t="str">
        <f>IFERROR(IF(BF$2&gt;Analyseperiode,"",IF(MOD(BF$2,ROUND(INDEX(Alternativ2[#All],MATCH('Kontantstrøm alt. 2'!$C48,Alternativ2[[#All],[Komponent/Løsning 
(NB! Bruk unike navn)]],0),MATCH($D50,Alternativ2[#Headers],0)+1),0))=0,INDEX(Alternativ2[#All],MATCH('Kontantstrøm alt. 2'!$C48,Alternativ2[[#All],[Komponent/Løsning 
(NB! Bruk unike navn)]],0),MATCH($D50,Alternativ2[#Headers],0)),0)),"")</f>
        <v/>
      </c>
      <c r="BG50" s="2" t="str">
        <f>IFERROR(IF(BG$2&gt;Analyseperiode,"",IF(MOD(BG$2,ROUND(INDEX(Alternativ2[#All],MATCH('Kontantstrøm alt. 2'!$C48,Alternativ2[[#All],[Komponent/Løsning 
(NB! Bruk unike navn)]],0),MATCH($D50,Alternativ2[#Headers],0)+1),0))=0,INDEX(Alternativ2[#All],MATCH('Kontantstrøm alt. 2'!$C48,Alternativ2[[#All],[Komponent/Løsning 
(NB! Bruk unike navn)]],0),MATCH($D50,Alternativ2[#Headers],0)),0)),"")</f>
        <v/>
      </c>
      <c r="BH50" s="2" t="str">
        <f>IFERROR(IF(BH$2&gt;Analyseperiode,"",IF(MOD(BH$2,ROUND(INDEX(Alternativ2[#All],MATCH('Kontantstrøm alt. 2'!$C48,Alternativ2[[#All],[Komponent/Løsning 
(NB! Bruk unike navn)]],0),MATCH($D50,Alternativ2[#Headers],0)+1),0))=0,INDEX(Alternativ2[#All],MATCH('Kontantstrøm alt. 2'!$C48,Alternativ2[[#All],[Komponent/Løsning 
(NB! Bruk unike navn)]],0),MATCH($D50,Alternativ2[#Headers],0)),0)),"")</f>
        <v/>
      </c>
      <c r="BI50" s="2" t="str">
        <f>IFERROR(IF(BI$2&gt;Analyseperiode,"",IF(MOD(BI$2,ROUND(INDEX(Alternativ2[#All],MATCH('Kontantstrøm alt. 2'!$C48,Alternativ2[[#All],[Komponent/Løsning 
(NB! Bruk unike navn)]],0),MATCH($D50,Alternativ2[#Headers],0)+1),0))=0,INDEX(Alternativ2[#All],MATCH('Kontantstrøm alt. 2'!$C48,Alternativ2[[#All],[Komponent/Løsning 
(NB! Bruk unike navn)]],0),MATCH($D50,Alternativ2[#Headers],0)),0)),"")</f>
        <v/>
      </c>
      <c r="BJ50" s="2" t="str">
        <f>IFERROR(IF(BJ$2&gt;Analyseperiode,"",IF(MOD(BJ$2,ROUND(INDEX(Alternativ2[#All],MATCH('Kontantstrøm alt. 2'!$C48,Alternativ2[[#All],[Komponent/Løsning 
(NB! Bruk unike navn)]],0),MATCH($D50,Alternativ2[#Headers],0)+1),0))=0,INDEX(Alternativ2[#All],MATCH('Kontantstrøm alt. 2'!$C48,Alternativ2[[#All],[Komponent/Løsning 
(NB! Bruk unike navn)]],0),MATCH($D50,Alternativ2[#Headers],0)),0)),"")</f>
        <v/>
      </c>
      <c r="BK50" s="2" t="str">
        <f>IFERROR(IF(BK$2&gt;Analyseperiode,"",IF(MOD(BK$2,ROUND(INDEX(Alternativ2[#All],MATCH('Kontantstrøm alt. 2'!$C48,Alternativ2[[#All],[Komponent/Løsning 
(NB! Bruk unike navn)]],0),MATCH($D50,Alternativ2[#Headers],0)+1),0))=0,INDEX(Alternativ2[#All],MATCH('Kontantstrøm alt. 2'!$C48,Alternativ2[[#All],[Komponent/Løsning 
(NB! Bruk unike navn)]],0),MATCH($D50,Alternativ2[#Headers],0)),0)),"")</f>
        <v/>
      </c>
      <c r="BL50" s="2" t="str">
        <f>IFERROR(IF(BL$2&gt;Analyseperiode,"",IF(MOD(BL$2,ROUND(INDEX(Alternativ2[#All],MATCH('Kontantstrøm alt. 2'!$C48,Alternativ2[[#All],[Komponent/Løsning 
(NB! Bruk unike navn)]],0),MATCH($D50,Alternativ2[#Headers],0)+1),0))=0,INDEX(Alternativ2[#All],MATCH('Kontantstrøm alt. 2'!$C48,Alternativ2[[#All],[Komponent/Løsning 
(NB! Bruk unike navn)]],0),MATCH($D50,Alternativ2[#Headers],0)),0)),"")</f>
        <v/>
      </c>
      <c r="BM50" s="2" t="str">
        <f>IFERROR(IF(BM$2&gt;Analyseperiode,"",IF(MOD(BM$2,ROUND(INDEX(Alternativ2[#All],MATCH('Kontantstrøm alt. 2'!$C48,Alternativ2[[#All],[Komponent/Løsning 
(NB! Bruk unike navn)]],0),MATCH($D50,Alternativ2[#Headers],0)+1),0))=0,INDEX(Alternativ2[#All],MATCH('Kontantstrøm alt. 2'!$C48,Alternativ2[[#All],[Komponent/Løsning 
(NB! Bruk unike navn)]],0),MATCH($D50,Alternativ2[#Headers],0)),0)),"")</f>
        <v/>
      </c>
    </row>
    <row r="51" spans="1:65" x14ac:dyDescent="0.2">
      <c r="B51" s="9">
        <f ca="1">IFERROR(NPV(Kalkrente,OFFSET('Kontantstrøm alt. 2'!$F51,0,0,1,Analyseperiode)),0)</f>
        <v>0</v>
      </c>
      <c r="C51" s="4"/>
      <c r="D51" t="str">
        <f>Alternativ2[[#Headers],[4.1 Utskiftning ]]</f>
        <v xml:space="preserve">4.1 Utskiftning </v>
      </c>
      <c r="E51" s="2"/>
      <c r="F51" s="2" t="str">
        <f ca="1">IFERROR(IF(F$2&gt;Analyseperiode,"",IF($F47=Analyseperiode,0,IF(MOD(F$2,ROUND(INDEX(Alternativ2[#All],MATCH('Kontantstrøm alt. 2'!$C48,Alternativ2[[#All],[Komponent/Løsning 
(NB! Bruk unike navn)]],0),MATCH($D51,Alternativ2[#Headers],0)+1),0))=0,INDEX(Alternativ2[#All],MATCH('Kontantstrøm alt. 2'!$C48,Alternativ2[[#All],[Komponent/Løsning 
(NB! Bruk unike navn)]],0),MATCH($D51,Alternativ2[#Headers],0)),0))),"")</f>
        <v/>
      </c>
      <c r="G51" s="2" t="str">
        <f ca="1">IFERROR(IF(G$2&gt;Analyseperiode,"",IF($F47=Analyseperiode,0,IF(MOD(G$2,ROUND(INDEX(Alternativ2[#All],MATCH('Kontantstrøm alt. 2'!$C48,Alternativ2[[#All],[Komponent/Løsning 
(NB! Bruk unike navn)]],0),MATCH($D51,Alternativ2[#Headers],0)+1),0))=0,INDEX(Alternativ2[#All],MATCH('Kontantstrøm alt. 2'!$C48,Alternativ2[[#All],[Komponent/Løsning 
(NB! Bruk unike navn)]],0),MATCH($D51,Alternativ2[#Headers],0)),0))),"")</f>
        <v/>
      </c>
      <c r="H51" s="2" t="str">
        <f ca="1">IFERROR(IF(H$2&gt;Analyseperiode,"",IF($F47=Analyseperiode,0,IF(MOD(H$2,ROUND(INDEX(Alternativ2[#All],MATCH('Kontantstrøm alt. 2'!$C48,Alternativ2[[#All],[Komponent/Løsning 
(NB! Bruk unike navn)]],0),MATCH($D51,Alternativ2[#Headers],0)+1),0))=0,INDEX(Alternativ2[#All],MATCH('Kontantstrøm alt. 2'!$C48,Alternativ2[[#All],[Komponent/Løsning 
(NB! Bruk unike navn)]],0),MATCH($D51,Alternativ2[#Headers],0)),0))),"")</f>
        <v/>
      </c>
      <c r="I51" s="2" t="str">
        <f ca="1">IFERROR(IF(I$2&gt;Analyseperiode,"",IF($F47=Analyseperiode,0,IF(MOD(I$2,ROUND(INDEX(Alternativ2[#All],MATCH('Kontantstrøm alt. 2'!$C48,Alternativ2[[#All],[Komponent/Løsning 
(NB! Bruk unike navn)]],0),MATCH($D51,Alternativ2[#Headers],0)+1),0))=0,INDEX(Alternativ2[#All],MATCH('Kontantstrøm alt. 2'!$C48,Alternativ2[[#All],[Komponent/Løsning 
(NB! Bruk unike navn)]],0),MATCH($D51,Alternativ2[#Headers],0)),0))),"")</f>
        <v/>
      </c>
      <c r="J51" s="2" t="str">
        <f ca="1">IFERROR(IF(J$2&gt;Analyseperiode,"",IF($F47=Analyseperiode,0,IF(MOD(J$2,ROUND(INDEX(Alternativ2[#All],MATCH('Kontantstrøm alt. 2'!$C48,Alternativ2[[#All],[Komponent/Løsning 
(NB! Bruk unike navn)]],0),MATCH($D51,Alternativ2[#Headers],0)+1),0))=0,INDEX(Alternativ2[#All],MATCH('Kontantstrøm alt. 2'!$C48,Alternativ2[[#All],[Komponent/Løsning 
(NB! Bruk unike navn)]],0),MATCH($D51,Alternativ2[#Headers],0)),0))),"")</f>
        <v/>
      </c>
      <c r="K51" s="2" t="str">
        <f ca="1">IFERROR(IF(K$2&gt;Analyseperiode,"",IF($F47=Analyseperiode,0,IF(MOD(K$2,ROUND(INDEX(Alternativ2[#All],MATCH('Kontantstrøm alt. 2'!$C48,Alternativ2[[#All],[Komponent/Løsning 
(NB! Bruk unike navn)]],0),MATCH($D51,Alternativ2[#Headers],0)+1),0))=0,INDEX(Alternativ2[#All],MATCH('Kontantstrøm alt. 2'!$C48,Alternativ2[[#All],[Komponent/Løsning 
(NB! Bruk unike navn)]],0),MATCH($D51,Alternativ2[#Headers],0)),0))),"")</f>
        <v/>
      </c>
      <c r="L51" s="2" t="str">
        <f ca="1">IFERROR(IF(L$2&gt;Analyseperiode,"",IF($F47=Analyseperiode,0,IF(MOD(L$2,ROUND(INDEX(Alternativ2[#All],MATCH('Kontantstrøm alt. 2'!$C48,Alternativ2[[#All],[Komponent/Løsning 
(NB! Bruk unike navn)]],0),MATCH($D51,Alternativ2[#Headers],0)+1),0))=0,INDEX(Alternativ2[#All],MATCH('Kontantstrøm alt. 2'!$C48,Alternativ2[[#All],[Komponent/Løsning 
(NB! Bruk unike navn)]],0),MATCH($D51,Alternativ2[#Headers],0)),0))),"")</f>
        <v/>
      </c>
      <c r="M51" s="2" t="str">
        <f ca="1">IFERROR(IF(M$2&gt;Analyseperiode,"",IF($F47=Analyseperiode,0,IF(MOD(M$2,ROUND(INDEX(Alternativ2[#All],MATCH('Kontantstrøm alt. 2'!$C48,Alternativ2[[#All],[Komponent/Løsning 
(NB! Bruk unike navn)]],0),MATCH($D51,Alternativ2[#Headers],0)+1),0))=0,INDEX(Alternativ2[#All],MATCH('Kontantstrøm alt. 2'!$C48,Alternativ2[[#All],[Komponent/Løsning 
(NB! Bruk unike navn)]],0),MATCH($D51,Alternativ2[#Headers],0)),0))),"")</f>
        <v/>
      </c>
      <c r="N51" s="2" t="str">
        <f ca="1">IFERROR(IF(N$2&gt;Analyseperiode,"",IF($F47=Analyseperiode,0,IF(MOD(N$2,ROUND(INDEX(Alternativ2[#All],MATCH('Kontantstrøm alt. 2'!$C48,Alternativ2[[#All],[Komponent/Løsning 
(NB! Bruk unike navn)]],0),MATCH($D51,Alternativ2[#Headers],0)+1),0))=0,INDEX(Alternativ2[#All],MATCH('Kontantstrøm alt. 2'!$C48,Alternativ2[[#All],[Komponent/Løsning 
(NB! Bruk unike navn)]],0),MATCH($D51,Alternativ2[#Headers],0)),0))),"")</f>
        <v/>
      </c>
      <c r="O51" s="2" t="str">
        <f ca="1">IFERROR(IF(O$2&gt;Analyseperiode,"",IF($F47=Analyseperiode,0,IF(MOD(O$2,ROUND(INDEX(Alternativ2[#All],MATCH('Kontantstrøm alt. 2'!$C48,Alternativ2[[#All],[Komponent/Løsning 
(NB! Bruk unike navn)]],0),MATCH($D51,Alternativ2[#Headers],0)+1),0))=0,INDEX(Alternativ2[#All],MATCH('Kontantstrøm alt. 2'!$C48,Alternativ2[[#All],[Komponent/Løsning 
(NB! Bruk unike navn)]],0),MATCH($D51,Alternativ2[#Headers],0)),0))),"")</f>
        <v/>
      </c>
      <c r="P51" s="2" t="str">
        <f ca="1">IFERROR(IF(P$2&gt;Analyseperiode,"",IF($F47=Analyseperiode,0,IF(MOD(P$2,ROUND(INDEX(Alternativ2[#All],MATCH('Kontantstrøm alt. 2'!$C48,Alternativ2[[#All],[Komponent/Løsning 
(NB! Bruk unike navn)]],0),MATCH($D51,Alternativ2[#Headers],0)+1),0))=0,INDEX(Alternativ2[#All],MATCH('Kontantstrøm alt. 2'!$C48,Alternativ2[[#All],[Komponent/Løsning 
(NB! Bruk unike navn)]],0),MATCH($D51,Alternativ2[#Headers],0)),0))),"")</f>
        <v/>
      </c>
      <c r="Q51" s="2" t="str">
        <f ca="1">IFERROR(IF(Q$2&gt;Analyseperiode,"",IF($F47=Analyseperiode,0,IF(MOD(Q$2,ROUND(INDEX(Alternativ2[#All],MATCH('Kontantstrøm alt. 2'!$C48,Alternativ2[[#All],[Komponent/Løsning 
(NB! Bruk unike navn)]],0),MATCH($D51,Alternativ2[#Headers],0)+1),0))=0,INDEX(Alternativ2[#All],MATCH('Kontantstrøm alt. 2'!$C48,Alternativ2[[#All],[Komponent/Løsning 
(NB! Bruk unike navn)]],0),MATCH($D51,Alternativ2[#Headers],0)),0))),"")</f>
        <v/>
      </c>
      <c r="R51" s="2" t="str">
        <f ca="1">IFERROR(IF(R$2&gt;Analyseperiode,"",IF($F47=Analyseperiode,0,IF(MOD(R$2,ROUND(INDEX(Alternativ2[#All],MATCH('Kontantstrøm alt. 2'!$C48,Alternativ2[[#All],[Komponent/Løsning 
(NB! Bruk unike navn)]],0),MATCH($D51,Alternativ2[#Headers],0)+1),0))=0,INDEX(Alternativ2[#All],MATCH('Kontantstrøm alt. 2'!$C48,Alternativ2[[#All],[Komponent/Løsning 
(NB! Bruk unike navn)]],0),MATCH($D51,Alternativ2[#Headers],0)),0))),"")</f>
        <v/>
      </c>
      <c r="S51" s="2" t="str">
        <f ca="1">IFERROR(IF(S$2&gt;Analyseperiode,"",IF($F47=Analyseperiode,0,IF(MOD(S$2,ROUND(INDEX(Alternativ2[#All],MATCH('Kontantstrøm alt. 2'!$C48,Alternativ2[[#All],[Komponent/Løsning 
(NB! Bruk unike navn)]],0),MATCH($D51,Alternativ2[#Headers],0)+1),0))=0,INDEX(Alternativ2[#All],MATCH('Kontantstrøm alt. 2'!$C48,Alternativ2[[#All],[Komponent/Løsning 
(NB! Bruk unike navn)]],0),MATCH($D51,Alternativ2[#Headers],0)),0))),"")</f>
        <v/>
      </c>
      <c r="T51" s="2" t="str">
        <f ca="1">IFERROR(IF(T$2&gt;Analyseperiode,"",IF($F47=Analyseperiode,0,IF(MOD(T$2,ROUND(INDEX(Alternativ2[#All],MATCH('Kontantstrøm alt. 2'!$C48,Alternativ2[[#All],[Komponent/Løsning 
(NB! Bruk unike navn)]],0),MATCH($D51,Alternativ2[#Headers],0)+1),0))=0,INDEX(Alternativ2[#All],MATCH('Kontantstrøm alt. 2'!$C48,Alternativ2[[#All],[Komponent/Løsning 
(NB! Bruk unike navn)]],0),MATCH($D51,Alternativ2[#Headers],0)),0))),"")</f>
        <v/>
      </c>
      <c r="U51" s="2" t="str">
        <f ca="1">IFERROR(IF(U$2&gt;Analyseperiode,"",IF($F47=Analyseperiode,0,IF(MOD(U$2,ROUND(INDEX(Alternativ2[#All],MATCH('Kontantstrøm alt. 2'!$C48,Alternativ2[[#All],[Komponent/Løsning 
(NB! Bruk unike navn)]],0),MATCH($D51,Alternativ2[#Headers],0)+1),0))=0,INDEX(Alternativ2[#All],MATCH('Kontantstrøm alt. 2'!$C48,Alternativ2[[#All],[Komponent/Løsning 
(NB! Bruk unike navn)]],0),MATCH($D51,Alternativ2[#Headers],0)),0))),"")</f>
        <v/>
      </c>
      <c r="V51" s="2" t="str">
        <f ca="1">IFERROR(IF(V$2&gt;Analyseperiode,"",IF($F47=Analyseperiode,0,IF(MOD(V$2,ROUND(INDEX(Alternativ2[#All],MATCH('Kontantstrøm alt. 2'!$C48,Alternativ2[[#All],[Komponent/Løsning 
(NB! Bruk unike navn)]],0),MATCH($D51,Alternativ2[#Headers],0)+1),0))=0,INDEX(Alternativ2[#All],MATCH('Kontantstrøm alt. 2'!$C48,Alternativ2[[#All],[Komponent/Løsning 
(NB! Bruk unike navn)]],0),MATCH($D51,Alternativ2[#Headers],0)),0))),"")</f>
        <v/>
      </c>
      <c r="W51" s="2" t="str">
        <f ca="1">IFERROR(IF(W$2&gt;Analyseperiode,"",IF($F47=Analyseperiode,0,IF(MOD(W$2,ROUND(INDEX(Alternativ2[#All],MATCH('Kontantstrøm alt. 2'!$C48,Alternativ2[[#All],[Komponent/Løsning 
(NB! Bruk unike navn)]],0),MATCH($D51,Alternativ2[#Headers],0)+1),0))=0,INDEX(Alternativ2[#All],MATCH('Kontantstrøm alt. 2'!$C48,Alternativ2[[#All],[Komponent/Løsning 
(NB! Bruk unike navn)]],0),MATCH($D51,Alternativ2[#Headers],0)),0))),"")</f>
        <v/>
      </c>
      <c r="X51" s="2" t="str">
        <f ca="1">IFERROR(IF(X$2&gt;Analyseperiode,"",IF($F47=Analyseperiode,0,IF(MOD(X$2,ROUND(INDEX(Alternativ2[#All],MATCH('Kontantstrøm alt. 2'!$C48,Alternativ2[[#All],[Komponent/Løsning 
(NB! Bruk unike navn)]],0),MATCH($D51,Alternativ2[#Headers],0)+1),0))=0,INDEX(Alternativ2[#All],MATCH('Kontantstrøm alt. 2'!$C48,Alternativ2[[#All],[Komponent/Løsning 
(NB! Bruk unike navn)]],0),MATCH($D51,Alternativ2[#Headers],0)),0))),"")</f>
        <v/>
      </c>
      <c r="Y51" s="2" t="str">
        <f ca="1">IFERROR(IF(Y$2&gt;Analyseperiode,"",IF($F47=Analyseperiode,0,IF(MOD(Y$2,ROUND(INDEX(Alternativ2[#All],MATCH('Kontantstrøm alt. 2'!$C48,Alternativ2[[#All],[Komponent/Løsning 
(NB! Bruk unike navn)]],0),MATCH($D51,Alternativ2[#Headers],0)+1),0))=0,INDEX(Alternativ2[#All],MATCH('Kontantstrøm alt. 2'!$C48,Alternativ2[[#All],[Komponent/Løsning 
(NB! Bruk unike navn)]],0),MATCH($D51,Alternativ2[#Headers],0)),0))),"")</f>
        <v/>
      </c>
      <c r="Z51" s="2" t="str">
        <f ca="1">IFERROR(IF(Z$2&gt;Analyseperiode,"",IF($F47=Analyseperiode,0,IF(MOD(Z$2,ROUND(INDEX(Alternativ2[#All],MATCH('Kontantstrøm alt. 2'!$C48,Alternativ2[[#All],[Komponent/Løsning 
(NB! Bruk unike navn)]],0),MATCH($D51,Alternativ2[#Headers],0)+1),0))=0,INDEX(Alternativ2[#All],MATCH('Kontantstrøm alt. 2'!$C48,Alternativ2[[#All],[Komponent/Løsning 
(NB! Bruk unike navn)]],0),MATCH($D51,Alternativ2[#Headers],0)),0))),"")</f>
        <v/>
      </c>
      <c r="AA51" s="2" t="str">
        <f ca="1">IFERROR(IF(AA$2&gt;Analyseperiode,"",IF($F47=Analyseperiode,0,IF(MOD(AA$2,ROUND(INDEX(Alternativ2[#All],MATCH('Kontantstrøm alt. 2'!$C48,Alternativ2[[#All],[Komponent/Løsning 
(NB! Bruk unike navn)]],0),MATCH($D51,Alternativ2[#Headers],0)+1),0))=0,INDEX(Alternativ2[#All],MATCH('Kontantstrøm alt. 2'!$C48,Alternativ2[[#All],[Komponent/Løsning 
(NB! Bruk unike navn)]],0),MATCH($D51,Alternativ2[#Headers],0)),0))),"")</f>
        <v/>
      </c>
      <c r="AB51" s="2" t="str">
        <f ca="1">IFERROR(IF(AB$2&gt;Analyseperiode,"",IF($F47=Analyseperiode,0,IF(MOD(AB$2,ROUND(INDEX(Alternativ2[#All],MATCH('Kontantstrøm alt. 2'!$C48,Alternativ2[[#All],[Komponent/Løsning 
(NB! Bruk unike navn)]],0),MATCH($D51,Alternativ2[#Headers],0)+1),0))=0,INDEX(Alternativ2[#All],MATCH('Kontantstrøm alt. 2'!$C48,Alternativ2[[#All],[Komponent/Løsning 
(NB! Bruk unike navn)]],0),MATCH($D51,Alternativ2[#Headers],0)),0))),"")</f>
        <v/>
      </c>
      <c r="AC51" s="2" t="str">
        <f ca="1">IFERROR(IF(AC$2&gt;Analyseperiode,"",IF($F47=Analyseperiode,0,IF(MOD(AC$2,ROUND(INDEX(Alternativ2[#All],MATCH('Kontantstrøm alt. 2'!$C48,Alternativ2[[#All],[Komponent/Løsning 
(NB! Bruk unike navn)]],0),MATCH($D51,Alternativ2[#Headers],0)+1),0))=0,INDEX(Alternativ2[#All],MATCH('Kontantstrøm alt. 2'!$C48,Alternativ2[[#All],[Komponent/Løsning 
(NB! Bruk unike navn)]],0),MATCH($D51,Alternativ2[#Headers],0)),0))),"")</f>
        <v/>
      </c>
      <c r="AD51" s="2" t="str">
        <f ca="1">IFERROR(IF(AD$2&gt;Analyseperiode,"",IF($F47=Analyseperiode,0,IF(MOD(AD$2,ROUND(INDEX(Alternativ2[#All],MATCH('Kontantstrøm alt. 2'!$C48,Alternativ2[[#All],[Komponent/Løsning 
(NB! Bruk unike navn)]],0),MATCH($D51,Alternativ2[#Headers],0)+1),0))=0,INDEX(Alternativ2[#All],MATCH('Kontantstrøm alt. 2'!$C48,Alternativ2[[#All],[Komponent/Løsning 
(NB! Bruk unike navn)]],0),MATCH($D51,Alternativ2[#Headers],0)),0))),"")</f>
        <v/>
      </c>
      <c r="AE51" s="2" t="str">
        <f ca="1">IFERROR(IF(AE$2&gt;Analyseperiode,"",IF($F47=Analyseperiode,0,IF(MOD(AE$2,ROUND(INDEX(Alternativ2[#All],MATCH('Kontantstrøm alt. 2'!$C48,Alternativ2[[#All],[Komponent/Løsning 
(NB! Bruk unike navn)]],0),MATCH($D51,Alternativ2[#Headers],0)+1),0))=0,INDEX(Alternativ2[#All],MATCH('Kontantstrøm alt. 2'!$C48,Alternativ2[[#All],[Komponent/Løsning 
(NB! Bruk unike navn)]],0),MATCH($D51,Alternativ2[#Headers],0)),0))),"")</f>
        <v/>
      </c>
      <c r="AF51" s="2" t="str">
        <f ca="1">IFERROR(IF(AF$2&gt;Analyseperiode,"",IF($F47=Analyseperiode,0,IF(MOD(AF$2,ROUND(INDEX(Alternativ2[#All],MATCH('Kontantstrøm alt. 2'!$C48,Alternativ2[[#All],[Komponent/Løsning 
(NB! Bruk unike navn)]],0),MATCH($D51,Alternativ2[#Headers],0)+1),0))=0,INDEX(Alternativ2[#All],MATCH('Kontantstrøm alt. 2'!$C48,Alternativ2[[#All],[Komponent/Løsning 
(NB! Bruk unike navn)]],0),MATCH($D51,Alternativ2[#Headers],0)),0))),"")</f>
        <v/>
      </c>
      <c r="AG51" s="2" t="str">
        <f ca="1">IFERROR(IF(AG$2&gt;Analyseperiode,"",IF($F47=Analyseperiode,0,IF(MOD(AG$2,ROUND(INDEX(Alternativ2[#All],MATCH('Kontantstrøm alt. 2'!$C48,Alternativ2[[#All],[Komponent/Løsning 
(NB! Bruk unike navn)]],0),MATCH($D51,Alternativ2[#Headers],0)+1),0))=0,INDEX(Alternativ2[#All],MATCH('Kontantstrøm alt. 2'!$C48,Alternativ2[[#All],[Komponent/Løsning 
(NB! Bruk unike navn)]],0),MATCH($D51,Alternativ2[#Headers],0)),0))),"")</f>
        <v/>
      </c>
      <c r="AH51" s="2" t="str">
        <f ca="1">IFERROR(IF(AH$2&gt;Analyseperiode,"",IF($F47=Analyseperiode,0,IF(MOD(AH$2,ROUND(INDEX(Alternativ2[#All],MATCH('Kontantstrøm alt. 2'!$C48,Alternativ2[[#All],[Komponent/Løsning 
(NB! Bruk unike navn)]],0),MATCH($D51,Alternativ2[#Headers],0)+1),0))=0,INDEX(Alternativ2[#All],MATCH('Kontantstrøm alt. 2'!$C48,Alternativ2[[#All],[Komponent/Løsning 
(NB! Bruk unike navn)]],0),MATCH($D51,Alternativ2[#Headers],0)),0))),"")</f>
        <v/>
      </c>
      <c r="AI51" s="2" t="str">
        <f ca="1">IFERROR(IF(AI$2&gt;Analyseperiode,"",IF($F47=Analyseperiode,0,IF(MOD(AI$2,ROUND(INDEX(Alternativ2[#All],MATCH('Kontantstrøm alt. 2'!$C48,Alternativ2[[#All],[Komponent/Løsning 
(NB! Bruk unike navn)]],0),MATCH($D51,Alternativ2[#Headers],0)+1),0))=0,INDEX(Alternativ2[#All],MATCH('Kontantstrøm alt. 2'!$C48,Alternativ2[[#All],[Komponent/Løsning 
(NB! Bruk unike navn)]],0),MATCH($D51,Alternativ2[#Headers],0)),0))),"")</f>
        <v/>
      </c>
      <c r="AJ51" s="2" t="str">
        <f>IFERROR(IF(AJ$2&gt;Analyseperiode,"",IF($F47=Analyseperiode,0,IF(MOD(AJ$2,ROUND(INDEX(Alternativ2[#All],MATCH('Kontantstrøm alt. 2'!$C48,Alternativ2[[#All],[Komponent/Løsning 
(NB! Bruk unike navn)]],0),MATCH($D51,Alternativ2[#Headers],0)+1),0))=0,INDEX(Alternativ2[#All],MATCH('Kontantstrøm alt. 2'!$C48,Alternativ2[[#All],[Komponent/Løsning 
(NB! Bruk unike navn)]],0),MATCH($D51,Alternativ2[#Headers],0)),0))),"")</f>
        <v/>
      </c>
      <c r="AK51" s="2" t="str">
        <f>IFERROR(IF(AK$2&gt;Analyseperiode,"",IF($F47=Analyseperiode,0,IF(MOD(AK$2,ROUND(INDEX(Alternativ2[#All],MATCH('Kontantstrøm alt. 2'!$C48,Alternativ2[[#All],[Komponent/Løsning 
(NB! Bruk unike navn)]],0),MATCH($D51,Alternativ2[#Headers],0)+1),0))=0,INDEX(Alternativ2[#All],MATCH('Kontantstrøm alt. 2'!$C48,Alternativ2[[#All],[Komponent/Løsning 
(NB! Bruk unike navn)]],0),MATCH($D51,Alternativ2[#Headers],0)),0))),"")</f>
        <v/>
      </c>
      <c r="AL51" s="2" t="str">
        <f>IFERROR(IF(AL$2&gt;Analyseperiode,"",IF($F47=Analyseperiode,0,IF(MOD(AL$2,ROUND(INDEX(Alternativ2[#All],MATCH('Kontantstrøm alt. 2'!$C48,Alternativ2[[#All],[Komponent/Løsning 
(NB! Bruk unike navn)]],0),MATCH($D51,Alternativ2[#Headers],0)+1),0))=0,INDEX(Alternativ2[#All],MATCH('Kontantstrøm alt. 2'!$C48,Alternativ2[[#All],[Komponent/Løsning 
(NB! Bruk unike navn)]],0),MATCH($D51,Alternativ2[#Headers],0)),0))),"")</f>
        <v/>
      </c>
      <c r="AM51" s="2" t="str">
        <f>IFERROR(IF(AM$2&gt;Analyseperiode,"",IF($F47=Analyseperiode,0,IF(MOD(AM$2,ROUND(INDEX(Alternativ2[#All],MATCH('Kontantstrøm alt. 2'!$C48,Alternativ2[[#All],[Komponent/Løsning 
(NB! Bruk unike navn)]],0),MATCH($D51,Alternativ2[#Headers],0)+1),0))=0,INDEX(Alternativ2[#All],MATCH('Kontantstrøm alt. 2'!$C48,Alternativ2[[#All],[Komponent/Løsning 
(NB! Bruk unike navn)]],0),MATCH($D51,Alternativ2[#Headers],0)),0))),"")</f>
        <v/>
      </c>
      <c r="AN51" s="2" t="str">
        <f>IFERROR(IF(AN$2&gt;Analyseperiode,"",IF($F47=Analyseperiode,0,IF(MOD(AN$2,ROUND(INDEX(Alternativ2[#All],MATCH('Kontantstrøm alt. 2'!$C48,Alternativ2[[#All],[Komponent/Løsning 
(NB! Bruk unike navn)]],0),MATCH($D51,Alternativ2[#Headers],0)+1),0))=0,INDEX(Alternativ2[#All],MATCH('Kontantstrøm alt. 2'!$C48,Alternativ2[[#All],[Komponent/Løsning 
(NB! Bruk unike navn)]],0),MATCH($D51,Alternativ2[#Headers],0)),0))),"")</f>
        <v/>
      </c>
      <c r="AO51" s="2" t="str">
        <f>IFERROR(IF(AO$2&gt;Analyseperiode,"",IF($F47=Analyseperiode,0,IF(MOD(AO$2,ROUND(INDEX(Alternativ2[#All],MATCH('Kontantstrøm alt. 2'!$C48,Alternativ2[[#All],[Komponent/Løsning 
(NB! Bruk unike navn)]],0),MATCH($D51,Alternativ2[#Headers],0)+1),0))=0,INDEX(Alternativ2[#All],MATCH('Kontantstrøm alt. 2'!$C48,Alternativ2[[#All],[Komponent/Løsning 
(NB! Bruk unike navn)]],0),MATCH($D51,Alternativ2[#Headers],0)),0))),"")</f>
        <v/>
      </c>
      <c r="AP51" s="2" t="str">
        <f>IFERROR(IF(AP$2&gt;Analyseperiode,"",IF($F47=Analyseperiode,0,IF(MOD(AP$2,ROUND(INDEX(Alternativ2[#All],MATCH('Kontantstrøm alt. 2'!$C48,Alternativ2[[#All],[Komponent/Løsning 
(NB! Bruk unike navn)]],0),MATCH($D51,Alternativ2[#Headers],0)+1),0))=0,INDEX(Alternativ2[#All],MATCH('Kontantstrøm alt. 2'!$C48,Alternativ2[[#All],[Komponent/Løsning 
(NB! Bruk unike navn)]],0),MATCH($D51,Alternativ2[#Headers],0)),0))),"")</f>
        <v/>
      </c>
      <c r="AQ51" s="2" t="str">
        <f>IFERROR(IF(AQ$2&gt;Analyseperiode,"",IF($F47=Analyseperiode,0,IF(MOD(AQ$2,ROUND(INDEX(Alternativ2[#All],MATCH('Kontantstrøm alt. 2'!$C48,Alternativ2[[#All],[Komponent/Løsning 
(NB! Bruk unike navn)]],0),MATCH($D51,Alternativ2[#Headers],0)+1),0))=0,INDEX(Alternativ2[#All],MATCH('Kontantstrøm alt. 2'!$C48,Alternativ2[[#All],[Komponent/Løsning 
(NB! Bruk unike navn)]],0),MATCH($D51,Alternativ2[#Headers],0)),0))),"")</f>
        <v/>
      </c>
      <c r="AR51" s="2" t="str">
        <f>IFERROR(IF(AR$2&gt;Analyseperiode,"",IF($F47=Analyseperiode,0,IF(MOD(AR$2,ROUND(INDEX(Alternativ2[#All],MATCH('Kontantstrøm alt. 2'!$C48,Alternativ2[[#All],[Komponent/Løsning 
(NB! Bruk unike navn)]],0),MATCH($D51,Alternativ2[#Headers],0)+1),0))=0,INDEX(Alternativ2[#All],MATCH('Kontantstrøm alt. 2'!$C48,Alternativ2[[#All],[Komponent/Løsning 
(NB! Bruk unike navn)]],0),MATCH($D51,Alternativ2[#Headers],0)),0))),"")</f>
        <v/>
      </c>
      <c r="AS51" s="2" t="str">
        <f>IFERROR(IF(AS$2&gt;Analyseperiode,"",IF($F47=Analyseperiode,0,IF(MOD(AS$2,ROUND(INDEX(Alternativ2[#All],MATCH('Kontantstrøm alt. 2'!$C48,Alternativ2[[#All],[Komponent/Løsning 
(NB! Bruk unike navn)]],0),MATCH($D51,Alternativ2[#Headers],0)+1),0))=0,INDEX(Alternativ2[#All],MATCH('Kontantstrøm alt. 2'!$C48,Alternativ2[[#All],[Komponent/Løsning 
(NB! Bruk unike navn)]],0),MATCH($D51,Alternativ2[#Headers],0)),0))),"")</f>
        <v/>
      </c>
      <c r="AT51" s="2" t="str">
        <f>IFERROR(IF(AT$2&gt;Analyseperiode,"",IF($F47=Analyseperiode,0,IF(MOD(AT$2,ROUND(INDEX(Alternativ2[#All],MATCH('Kontantstrøm alt. 2'!$C48,Alternativ2[[#All],[Komponent/Løsning 
(NB! Bruk unike navn)]],0),MATCH($D51,Alternativ2[#Headers],0)+1),0))=0,INDEX(Alternativ2[#All],MATCH('Kontantstrøm alt. 2'!$C48,Alternativ2[[#All],[Komponent/Løsning 
(NB! Bruk unike navn)]],0),MATCH($D51,Alternativ2[#Headers],0)),0))),"")</f>
        <v/>
      </c>
      <c r="AU51" s="2" t="str">
        <f>IFERROR(IF(AU$2&gt;Analyseperiode,"",IF($F47=Analyseperiode,0,IF(MOD(AU$2,ROUND(INDEX(Alternativ2[#All],MATCH('Kontantstrøm alt. 2'!$C48,Alternativ2[[#All],[Komponent/Løsning 
(NB! Bruk unike navn)]],0),MATCH($D51,Alternativ2[#Headers],0)+1),0))=0,INDEX(Alternativ2[#All],MATCH('Kontantstrøm alt. 2'!$C48,Alternativ2[[#All],[Komponent/Løsning 
(NB! Bruk unike navn)]],0),MATCH($D51,Alternativ2[#Headers],0)),0))),"")</f>
        <v/>
      </c>
      <c r="AV51" s="2" t="str">
        <f>IFERROR(IF(AV$2&gt;Analyseperiode,"",IF($F47=Analyseperiode,0,IF(MOD(AV$2,ROUND(INDEX(Alternativ2[#All],MATCH('Kontantstrøm alt. 2'!$C48,Alternativ2[[#All],[Komponent/Løsning 
(NB! Bruk unike navn)]],0),MATCH($D51,Alternativ2[#Headers],0)+1),0))=0,INDEX(Alternativ2[#All],MATCH('Kontantstrøm alt. 2'!$C48,Alternativ2[[#All],[Komponent/Løsning 
(NB! Bruk unike navn)]],0),MATCH($D51,Alternativ2[#Headers],0)),0))),"")</f>
        <v/>
      </c>
      <c r="AW51" s="2" t="str">
        <f>IFERROR(IF(AW$2&gt;Analyseperiode,"",IF($F47=Analyseperiode,0,IF(MOD(AW$2,ROUND(INDEX(Alternativ2[#All],MATCH('Kontantstrøm alt. 2'!$C48,Alternativ2[[#All],[Komponent/Løsning 
(NB! Bruk unike navn)]],0),MATCH($D51,Alternativ2[#Headers],0)+1),0))=0,INDEX(Alternativ2[#All],MATCH('Kontantstrøm alt. 2'!$C48,Alternativ2[[#All],[Komponent/Løsning 
(NB! Bruk unike navn)]],0),MATCH($D51,Alternativ2[#Headers],0)),0))),"")</f>
        <v/>
      </c>
      <c r="AX51" s="2" t="str">
        <f>IFERROR(IF(AX$2&gt;Analyseperiode,"",IF($F47=Analyseperiode,0,IF(MOD(AX$2,ROUND(INDEX(Alternativ2[#All],MATCH('Kontantstrøm alt. 2'!$C48,Alternativ2[[#All],[Komponent/Løsning 
(NB! Bruk unike navn)]],0),MATCH($D51,Alternativ2[#Headers],0)+1),0))=0,INDEX(Alternativ2[#All],MATCH('Kontantstrøm alt. 2'!$C48,Alternativ2[[#All],[Komponent/Løsning 
(NB! Bruk unike navn)]],0),MATCH($D51,Alternativ2[#Headers],0)),0))),"")</f>
        <v/>
      </c>
      <c r="AY51" s="2" t="str">
        <f>IFERROR(IF(AY$2&gt;Analyseperiode,"",IF($F47=Analyseperiode,0,IF(MOD(AY$2,ROUND(INDEX(Alternativ2[#All],MATCH('Kontantstrøm alt. 2'!$C48,Alternativ2[[#All],[Komponent/Løsning 
(NB! Bruk unike navn)]],0),MATCH($D51,Alternativ2[#Headers],0)+1),0))=0,INDEX(Alternativ2[#All],MATCH('Kontantstrøm alt. 2'!$C48,Alternativ2[[#All],[Komponent/Løsning 
(NB! Bruk unike navn)]],0),MATCH($D51,Alternativ2[#Headers],0)),0))),"")</f>
        <v/>
      </c>
      <c r="AZ51" s="2" t="str">
        <f>IFERROR(IF(AZ$2&gt;Analyseperiode,"",IF($F47=Analyseperiode,0,IF(MOD(AZ$2,ROUND(INDEX(Alternativ2[#All],MATCH('Kontantstrøm alt. 2'!$C48,Alternativ2[[#All],[Komponent/Løsning 
(NB! Bruk unike navn)]],0),MATCH($D51,Alternativ2[#Headers],0)+1),0))=0,INDEX(Alternativ2[#All],MATCH('Kontantstrøm alt. 2'!$C48,Alternativ2[[#All],[Komponent/Løsning 
(NB! Bruk unike navn)]],0),MATCH($D51,Alternativ2[#Headers],0)),0))),"")</f>
        <v/>
      </c>
      <c r="BA51" s="2" t="str">
        <f>IFERROR(IF(BA$2&gt;Analyseperiode,"",IF($F47=Analyseperiode,0,IF(MOD(BA$2,ROUND(INDEX(Alternativ2[#All],MATCH('Kontantstrøm alt. 2'!$C48,Alternativ2[[#All],[Komponent/Løsning 
(NB! Bruk unike navn)]],0),MATCH($D51,Alternativ2[#Headers],0)+1),0))=0,INDEX(Alternativ2[#All],MATCH('Kontantstrøm alt. 2'!$C48,Alternativ2[[#All],[Komponent/Løsning 
(NB! Bruk unike navn)]],0),MATCH($D51,Alternativ2[#Headers],0)),0))),"")</f>
        <v/>
      </c>
      <c r="BB51" s="2" t="str">
        <f>IFERROR(IF(BB$2&gt;Analyseperiode,"",IF($F47=Analyseperiode,0,IF(MOD(BB$2,ROUND(INDEX(Alternativ2[#All],MATCH('Kontantstrøm alt. 2'!$C48,Alternativ2[[#All],[Komponent/Løsning 
(NB! Bruk unike navn)]],0),MATCH($D51,Alternativ2[#Headers],0)+1),0))=0,INDEX(Alternativ2[#All],MATCH('Kontantstrøm alt. 2'!$C48,Alternativ2[[#All],[Komponent/Løsning 
(NB! Bruk unike navn)]],0),MATCH($D51,Alternativ2[#Headers],0)),0))),"")</f>
        <v/>
      </c>
      <c r="BC51" s="2" t="str">
        <f>IFERROR(IF(BC$2&gt;Analyseperiode,"",IF($F47=Analyseperiode,0,IF(MOD(BC$2,ROUND(INDEX(Alternativ2[#All],MATCH('Kontantstrøm alt. 2'!$C48,Alternativ2[[#All],[Komponent/Løsning 
(NB! Bruk unike navn)]],0),MATCH($D51,Alternativ2[#Headers],0)+1),0))=0,INDEX(Alternativ2[#All],MATCH('Kontantstrøm alt. 2'!$C48,Alternativ2[[#All],[Komponent/Løsning 
(NB! Bruk unike navn)]],0),MATCH($D51,Alternativ2[#Headers],0)),0))),"")</f>
        <v/>
      </c>
      <c r="BD51" s="2" t="str">
        <f>IFERROR(IF(BD$2&gt;Analyseperiode,"",IF($F47=Analyseperiode,0,IF(MOD(BD$2,ROUND(INDEX(Alternativ2[#All],MATCH('Kontantstrøm alt. 2'!$C48,Alternativ2[[#All],[Komponent/Løsning 
(NB! Bruk unike navn)]],0),MATCH($D51,Alternativ2[#Headers],0)+1),0))=0,INDEX(Alternativ2[#All],MATCH('Kontantstrøm alt. 2'!$C48,Alternativ2[[#All],[Komponent/Løsning 
(NB! Bruk unike navn)]],0),MATCH($D51,Alternativ2[#Headers],0)),0))),"")</f>
        <v/>
      </c>
      <c r="BE51" s="2" t="str">
        <f>IFERROR(IF(BE$2&gt;Analyseperiode,"",IF($F47=Analyseperiode,0,IF(MOD(BE$2,ROUND(INDEX(Alternativ2[#All],MATCH('Kontantstrøm alt. 2'!$C48,Alternativ2[[#All],[Komponent/Løsning 
(NB! Bruk unike navn)]],0),MATCH($D51,Alternativ2[#Headers],0)+1),0))=0,INDEX(Alternativ2[#All],MATCH('Kontantstrøm alt. 2'!$C48,Alternativ2[[#All],[Komponent/Løsning 
(NB! Bruk unike navn)]],0),MATCH($D51,Alternativ2[#Headers],0)),0))),"")</f>
        <v/>
      </c>
      <c r="BF51" s="2" t="str">
        <f>IFERROR(IF(BF$2&gt;Analyseperiode,"",IF($F47=Analyseperiode,0,IF(MOD(BF$2,ROUND(INDEX(Alternativ2[#All],MATCH('Kontantstrøm alt. 2'!$C48,Alternativ2[[#All],[Komponent/Løsning 
(NB! Bruk unike navn)]],0),MATCH($D51,Alternativ2[#Headers],0)+1),0))=0,INDEX(Alternativ2[#All],MATCH('Kontantstrøm alt. 2'!$C48,Alternativ2[[#All],[Komponent/Løsning 
(NB! Bruk unike navn)]],0),MATCH($D51,Alternativ2[#Headers],0)),0))),"")</f>
        <v/>
      </c>
      <c r="BG51" s="2" t="str">
        <f>IFERROR(IF(BG$2&gt;Analyseperiode,"",IF($F47=Analyseperiode,0,IF(MOD(BG$2,ROUND(INDEX(Alternativ2[#All],MATCH('Kontantstrøm alt. 2'!$C48,Alternativ2[[#All],[Komponent/Løsning 
(NB! Bruk unike navn)]],0),MATCH($D51,Alternativ2[#Headers],0)+1),0))=0,INDEX(Alternativ2[#All],MATCH('Kontantstrøm alt. 2'!$C48,Alternativ2[[#All],[Komponent/Løsning 
(NB! Bruk unike navn)]],0),MATCH($D51,Alternativ2[#Headers],0)),0))),"")</f>
        <v/>
      </c>
      <c r="BH51" s="2" t="str">
        <f>IFERROR(IF(BH$2&gt;Analyseperiode,"",IF($F47=Analyseperiode,0,IF(MOD(BH$2,ROUND(INDEX(Alternativ2[#All],MATCH('Kontantstrøm alt. 2'!$C48,Alternativ2[[#All],[Komponent/Løsning 
(NB! Bruk unike navn)]],0),MATCH($D51,Alternativ2[#Headers],0)+1),0))=0,INDEX(Alternativ2[#All],MATCH('Kontantstrøm alt. 2'!$C48,Alternativ2[[#All],[Komponent/Løsning 
(NB! Bruk unike navn)]],0),MATCH($D51,Alternativ2[#Headers],0)),0))),"")</f>
        <v/>
      </c>
      <c r="BI51" s="2" t="str">
        <f>IFERROR(IF(BI$2&gt;Analyseperiode,"",IF($F47=Analyseperiode,0,IF(MOD(BI$2,ROUND(INDEX(Alternativ2[#All],MATCH('Kontantstrøm alt. 2'!$C48,Alternativ2[[#All],[Komponent/Løsning 
(NB! Bruk unike navn)]],0),MATCH($D51,Alternativ2[#Headers],0)+1),0))=0,INDEX(Alternativ2[#All],MATCH('Kontantstrøm alt. 2'!$C48,Alternativ2[[#All],[Komponent/Løsning 
(NB! Bruk unike navn)]],0),MATCH($D51,Alternativ2[#Headers],0)),0))),"")</f>
        <v/>
      </c>
      <c r="BJ51" s="2" t="str">
        <f>IFERROR(IF(BJ$2&gt;Analyseperiode,"",IF($F47=Analyseperiode,0,IF(MOD(BJ$2,ROUND(INDEX(Alternativ2[#All],MATCH('Kontantstrøm alt. 2'!$C48,Alternativ2[[#All],[Komponent/Løsning 
(NB! Bruk unike navn)]],0),MATCH($D51,Alternativ2[#Headers],0)+1),0))=0,INDEX(Alternativ2[#All],MATCH('Kontantstrøm alt. 2'!$C48,Alternativ2[[#All],[Komponent/Løsning 
(NB! Bruk unike navn)]],0),MATCH($D51,Alternativ2[#Headers],0)),0))),"")</f>
        <v/>
      </c>
      <c r="BK51" s="2" t="str">
        <f>IFERROR(IF(BK$2&gt;Analyseperiode,"",IF($F47=Analyseperiode,0,IF(MOD(BK$2,ROUND(INDEX(Alternativ2[#All],MATCH('Kontantstrøm alt. 2'!$C48,Alternativ2[[#All],[Komponent/Løsning 
(NB! Bruk unike navn)]],0),MATCH($D51,Alternativ2[#Headers],0)+1),0))=0,INDEX(Alternativ2[#All],MATCH('Kontantstrøm alt. 2'!$C48,Alternativ2[[#All],[Komponent/Løsning 
(NB! Bruk unike navn)]],0),MATCH($D51,Alternativ2[#Headers],0)),0))),"")</f>
        <v/>
      </c>
      <c r="BL51" s="2" t="str">
        <f>IFERROR(IF(BL$2&gt;Analyseperiode,"",IF($F47=Analyseperiode,0,IF(MOD(BL$2,ROUND(INDEX(Alternativ2[#All],MATCH('Kontantstrøm alt. 2'!$C48,Alternativ2[[#All],[Komponent/Løsning 
(NB! Bruk unike navn)]],0),MATCH($D51,Alternativ2[#Headers],0)+1),0))=0,INDEX(Alternativ2[#All],MATCH('Kontantstrøm alt. 2'!$C48,Alternativ2[[#All],[Komponent/Løsning 
(NB! Bruk unike navn)]],0),MATCH($D51,Alternativ2[#Headers],0)),0))),"")</f>
        <v/>
      </c>
      <c r="BM51" s="2" t="str">
        <f>IFERROR(IF(BM$2&gt;Analyseperiode,"",IF($F47=Analyseperiode,0,IF(MOD(BM$2,ROUND(INDEX(Alternativ2[#All],MATCH('Kontantstrøm alt. 2'!$C48,Alternativ2[[#All],[Komponent/Løsning 
(NB! Bruk unike navn)]],0),MATCH($D51,Alternativ2[#Headers],0)+1),0))=0,INDEX(Alternativ2[#All],MATCH('Kontantstrøm alt. 2'!$C48,Alternativ2[[#All],[Komponent/Løsning 
(NB! Bruk unike navn)]],0),MATCH($D51,Alternativ2[#Headers],0)),0))),"")</f>
        <v/>
      </c>
    </row>
    <row r="52" spans="1:65" x14ac:dyDescent="0.2">
      <c r="B52" s="9">
        <f ca="1">IFERROR(NPV(Kalkrente,OFFSET('Kontantstrøm alt. 2'!$F52,0,0,1,Analyseperiode)),0)</f>
        <v>0</v>
      </c>
      <c r="C52" s="4"/>
      <c r="D52" t="str">
        <f>Alternativ2[[#Headers],[5.1 Energi 
(Årlig kostnad)]]</f>
        <v>5.1 Energi 
(Årlig kostnad)</v>
      </c>
      <c r="E52" s="2"/>
      <c r="F52" s="2" t="str">
        <f ca="1">IFERROR(IF(F$2&gt;Analyseperiode,"",INDEX(Alternativ2[#All],MATCH('Kontantstrøm alt. 2'!$C48,Alternativ2[[#All],[Komponent/Løsning 
(NB! Bruk unike navn)]],0),MATCH($D52,Alternativ2[#Headers],0))),"")</f>
        <v/>
      </c>
      <c r="G52" s="2" t="str">
        <f ca="1">IFERROR(IF(G$2&gt;Analyseperiode,"",INDEX(Alternativ2[#All],MATCH('Kontantstrøm alt. 2'!$C48,Alternativ2[[#All],[Komponent/Løsning 
(NB! Bruk unike navn)]],0),MATCH($D52,Alternativ2[#Headers],0))),"")</f>
        <v/>
      </c>
      <c r="H52" s="2" t="str">
        <f ca="1">IFERROR(IF(H$2&gt;Analyseperiode,"",INDEX(Alternativ2[#All],MATCH('Kontantstrøm alt. 2'!$C48,Alternativ2[[#All],[Komponent/Løsning 
(NB! Bruk unike navn)]],0),MATCH($D52,Alternativ2[#Headers],0))),"")</f>
        <v/>
      </c>
      <c r="I52" s="2" t="str">
        <f ca="1">IFERROR(IF(I$2&gt;Analyseperiode,"",INDEX(Alternativ2[#All],MATCH('Kontantstrøm alt. 2'!$C48,Alternativ2[[#All],[Komponent/Løsning 
(NB! Bruk unike navn)]],0),MATCH($D52,Alternativ2[#Headers],0))),"")</f>
        <v/>
      </c>
      <c r="J52" s="2" t="str">
        <f ca="1">IFERROR(IF(J$2&gt;Analyseperiode,"",INDEX(Alternativ2[#All],MATCH('Kontantstrøm alt. 2'!$C48,Alternativ2[[#All],[Komponent/Løsning 
(NB! Bruk unike navn)]],0),MATCH($D52,Alternativ2[#Headers],0))),"")</f>
        <v/>
      </c>
      <c r="K52" s="2" t="str">
        <f ca="1">IFERROR(IF(K$2&gt;Analyseperiode,"",INDEX(Alternativ2[#All],MATCH('Kontantstrøm alt. 2'!$C48,Alternativ2[[#All],[Komponent/Løsning 
(NB! Bruk unike navn)]],0),MATCH($D52,Alternativ2[#Headers],0))),"")</f>
        <v/>
      </c>
      <c r="L52" s="2" t="str">
        <f ca="1">IFERROR(IF(L$2&gt;Analyseperiode,"",INDEX(Alternativ2[#All],MATCH('Kontantstrøm alt. 2'!$C48,Alternativ2[[#All],[Komponent/Løsning 
(NB! Bruk unike navn)]],0),MATCH($D52,Alternativ2[#Headers],0))),"")</f>
        <v/>
      </c>
      <c r="M52" s="2" t="str">
        <f ca="1">IFERROR(IF(M$2&gt;Analyseperiode,"",INDEX(Alternativ2[#All],MATCH('Kontantstrøm alt. 2'!$C48,Alternativ2[[#All],[Komponent/Løsning 
(NB! Bruk unike navn)]],0),MATCH($D52,Alternativ2[#Headers],0))),"")</f>
        <v/>
      </c>
      <c r="N52" s="2" t="str">
        <f ca="1">IFERROR(IF(N$2&gt;Analyseperiode,"",INDEX(Alternativ2[#All],MATCH('Kontantstrøm alt. 2'!$C48,Alternativ2[[#All],[Komponent/Løsning 
(NB! Bruk unike navn)]],0),MATCH($D52,Alternativ2[#Headers],0))),"")</f>
        <v/>
      </c>
      <c r="O52" s="2" t="str">
        <f ca="1">IFERROR(IF(O$2&gt;Analyseperiode,"",INDEX(Alternativ2[#All],MATCH('Kontantstrøm alt. 2'!$C48,Alternativ2[[#All],[Komponent/Løsning 
(NB! Bruk unike navn)]],0),MATCH($D52,Alternativ2[#Headers],0))),"")</f>
        <v/>
      </c>
      <c r="P52" s="2" t="str">
        <f ca="1">IFERROR(IF(P$2&gt;Analyseperiode,"",INDEX(Alternativ2[#All],MATCH('Kontantstrøm alt. 2'!$C48,Alternativ2[[#All],[Komponent/Løsning 
(NB! Bruk unike navn)]],0),MATCH($D52,Alternativ2[#Headers],0))),"")</f>
        <v/>
      </c>
      <c r="Q52" s="2" t="str">
        <f ca="1">IFERROR(IF(Q$2&gt;Analyseperiode,"",INDEX(Alternativ2[#All],MATCH('Kontantstrøm alt. 2'!$C48,Alternativ2[[#All],[Komponent/Løsning 
(NB! Bruk unike navn)]],0),MATCH($D52,Alternativ2[#Headers],0))),"")</f>
        <v/>
      </c>
      <c r="R52" s="2" t="str">
        <f ca="1">IFERROR(IF(R$2&gt;Analyseperiode,"",INDEX(Alternativ2[#All],MATCH('Kontantstrøm alt. 2'!$C48,Alternativ2[[#All],[Komponent/Løsning 
(NB! Bruk unike navn)]],0),MATCH($D52,Alternativ2[#Headers],0))),"")</f>
        <v/>
      </c>
      <c r="S52" s="2" t="str">
        <f ca="1">IFERROR(IF(S$2&gt;Analyseperiode,"",INDEX(Alternativ2[#All],MATCH('Kontantstrøm alt. 2'!$C48,Alternativ2[[#All],[Komponent/Løsning 
(NB! Bruk unike navn)]],0),MATCH($D52,Alternativ2[#Headers],0))),"")</f>
        <v/>
      </c>
      <c r="T52" s="2" t="str">
        <f ca="1">IFERROR(IF(T$2&gt;Analyseperiode,"",INDEX(Alternativ2[#All],MATCH('Kontantstrøm alt. 2'!$C48,Alternativ2[[#All],[Komponent/Løsning 
(NB! Bruk unike navn)]],0),MATCH($D52,Alternativ2[#Headers],0))),"")</f>
        <v/>
      </c>
      <c r="U52" s="2" t="str">
        <f ca="1">IFERROR(IF(U$2&gt;Analyseperiode,"",INDEX(Alternativ2[#All],MATCH('Kontantstrøm alt. 2'!$C48,Alternativ2[[#All],[Komponent/Løsning 
(NB! Bruk unike navn)]],0),MATCH($D52,Alternativ2[#Headers],0))),"")</f>
        <v/>
      </c>
      <c r="V52" s="2" t="str">
        <f ca="1">IFERROR(IF(V$2&gt;Analyseperiode,"",INDEX(Alternativ2[#All],MATCH('Kontantstrøm alt. 2'!$C48,Alternativ2[[#All],[Komponent/Løsning 
(NB! Bruk unike navn)]],0),MATCH($D52,Alternativ2[#Headers],0))),"")</f>
        <v/>
      </c>
      <c r="W52" s="2" t="str">
        <f ca="1">IFERROR(IF(W$2&gt;Analyseperiode,"",INDEX(Alternativ2[#All],MATCH('Kontantstrøm alt. 2'!$C48,Alternativ2[[#All],[Komponent/Løsning 
(NB! Bruk unike navn)]],0),MATCH($D52,Alternativ2[#Headers],0))),"")</f>
        <v/>
      </c>
      <c r="X52" s="2" t="str">
        <f ca="1">IFERROR(IF(X$2&gt;Analyseperiode,"",INDEX(Alternativ2[#All],MATCH('Kontantstrøm alt. 2'!$C48,Alternativ2[[#All],[Komponent/Løsning 
(NB! Bruk unike navn)]],0),MATCH($D52,Alternativ2[#Headers],0))),"")</f>
        <v/>
      </c>
      <c r="Y52" s="2" t="str">
        <f ca="1">IFERROR(IF(Y$2&gt;Analyseperiode,"",INDEX(Alternativ2[#All],MATCH('Kontantstrøm alt. 2'!$C48,Alternativ2[[#All],[Komponent/Løsning 
(NB! Bruk unike navn)]],0),MATCH($D52,Alternativ2[#Headers],0))),"")</f>
        <v/>
      </c>
      <c r="Z52" s="2" t="str">
        <f ca="1">IFERROR(IF(Z$2&gt;Analyseperiode,"",INDEX(Alternativ2[#All],MATCH('Kontantstrøm alt. 2'!$C48,Alternativ2[[#All],[Komponent/Løsning 
(NB! Bruk unike navn)]],0),MATCH($D52,Alternativ2[#Headers],0))),"")</f>
        <v/>
      </c>
      <c r="AA52" s="2" t="str">
        <f ca="1">IFERROR(IF(AA$2&gt;Analyseperiode,"",INDEX(Alternativ2[#All],MATCH('Kontantstrøm alt. 2'!$C48,Alternativ2[[#All],[Komponent/Løsning 
(NB! Bruk unike navn)]],0),MATCH($D52,Alternativ2[#Headers],0))),"")</f>
        <v/>
      </c>
      <c r="AB52" s="2" t="str">
        <f ca="1">IFERROR(IF(AB$2&gt;Analyseperiode,"",INDEX(Alternativ2[#All],MATCH('Kontantstrøm alt. 2'!$C48,Alternativ2[[#All],[Komponent/Løsning 
(NB! Bruk unike navn)]],0),MATCH($D52,Alternativ2[#Headers],0))),"")</f>
        <v/>
      </c>
      <c r="AC52" s="2" t="str">
        <f ca="1">IFERROR(IF(AC$2&gt;Analyseperiode,"",INDEX(Alternativ2[#All],MATCH('Kontantstrøm alt. 2'!$C48,Alternativ2[[#All],[Komponent/Løsning 
(NB! Bruk unike navn)]],0),MATCH($D52,Alternativ2[#Headers],0))),"")</f>
        <v/>
      </c>
      <c r="AD52" s="2" t="str">
        <f ca="1">IFERROR(IF(AD$2&gt;Analyseperiode,"",INDEX(Alternativ2[#All],MATCH('Kontantstrøm alt. 2'!$C48,Alternativ2[[#All],[Komponent/Løsning 
(NB! Bruk unike navn)]],0),MATCH($D52,Alternativ2[#Headers],0))),"")</f>
        <v/>
      </c>
      <c r="AE52" s="2" t="str">
        <f ca="1">IFERROR(IF(AE$2&gt;Analyseperiode,"",INDEX(Alternativ2[#All],MATCH('Kontantstrøm alt. 2'!$C48,Alternativ2[[#All],[Komponent/Løsning 
(NB! Bruk unike navn)]],0),MATCH($D52,Alternativ2[#Headers],0))),"")</f>
        <v/>
      </c>
      <c r="AF52" s="2" t="str">
        <f ca="1">IFERROR(IF(AF$2&gt;Analyseperiode,"",INDEX(Alternativ2[#All],MATCH('Kontantstrøm alt. 2'!$C48,Alternativ2[[#All],[Komponent/Løsning 
(NB! Bruk unike navn)]],0),MATCH($D52,Alternativ2[#Headers],0))),"")</f>
        <v/>
      </c>
      <c r="AG52" s="2" t="str">
        <f ca="1">IFERROR(IF(AG$2&gt;Analyseperiode,"",INDEX(Alternativ2[#All],MATCH('Kontantstrøm alt. 2'!$C48,Alternativ2[[#All],[Komponent/Løsning 
(NB! Bruk unike navn)]],0),MATCH($D52,Alternativ2[#Headers],0))),"")</f>
        <v/>
      </c>
      <c r="AH52" s="2" t="str">
        <f ca="1">IFERROR(IF(AH$2&gt;Analyseperiode,"",INDEX(Alternativ2[#All],MATCH('Kontantstrøm alt. 2'!$C48,Alternativ2[[#All],[Komponent/Løsning 
(NB! Bruk unike navn)]],0),MATCH($D52,Alternativ2[#Headers],0))),"")</f>
        <v/>
      </c>
      <c r="AI52" s="2" t="str">
        <f ca="1">IFERROR(IF(AI$2&gt;Analyseperiode,"",INDEX(Alternativ2[#All],MATCH('Kontantstrøm alt. 2'!$C48,Alternativ2[[#All],[Komponent/Løsning 
(NB! Bruk unike navn)]],0),MATCH($D52,Alternativ2[#Headers],0))),"")</f>
        <v/>
      </c>
      <c r="AJ52" s="2" t="str">
        <f>IFERROR(IF(AJ$2&gt;Analyseperiode,"",INDEX(Alternativ2[#All],MATCH('Kontantstrøm alt. 2'!$C48,Alternativ2[[#All],[Komponent/Løsning 
(NB! Bruk unike navn)]],0),MATCH($D52,Alternativ2[#Headers],0))),"")</f>
        <v/>
      </c>
      <c r="AK52" s="2" t="str">
        <f>IFERROR(IF(AK$2&gt;Analyseperiode,"",INDEX(Alternativ2[#All],MATCH('Kontantstrøm alt. 2'!$C48,Alternativ2[[#All],[Komponent/Løsning 
(NB! Bruk unike navn)]],0),MATCH($D52,Alternativ2[#Headers],0))),"")</f>
        <v/>
      </c>
      <c r="AL52" s="2" t="str">
        <f>IFERROR(IF(AL$2&gt;Analyseperiode,"",INDEX(Alternativ2[#All],MATCH('Kontantstrøm alt. 2'!$C48,Alternativ2[[#All],[Komponent/Løsning 
(NB! Bruk unike navn)]],0),MATCH($D52,Alternativ2[#Headers],0))),"")</f>
        <v/>
      </c>
      <c r="AM52" s="2" t="str">
        <f>IFERROR(IF(AM$2&gt;Analyseperiode,"",INDEX(Alternativ2[#All],MATCH('Kontantstrøm alt. 2'!$C48,Alternativ2[[#All],[Komponent/Løsning 
(NB! Bruk unike navn)]],0),MATCH($D52,Alternativ2[#Headers],0))),"")</f>
        <v/>
      </c>
      <c r="AN52" s="2" t="str">
        <f>IFERROR(IF(AN$2&gt;Analyseperiode,"",INDEX(Alternativ2[#All],MATCH('Kontantstrøm alt. 2'!$C48,Alternativ2[[#All],[Komponent/Løsning 
(NB! Bruk unike navn)]],0),MATCH($D52,Alternativ2[#Headers],0))),"")</f>
        <v/>
      </c>
      <c r="AO52" s="2" t="str">
        <f>IFERROR(IF(AO$2&gt;Analyseperiode,"",INDEX(Alternativ2[#All],MATCH('Kontantstrøm alt. 2'!$C48,Alternativ2[[#All],[Komponent/Løsning 
(NB! Bruk unike navn)]],0),MATCH($D52,Alternativ2[#Headers],0))),"")</f>
        <v/>
      </c>
      <c r="AP52" s="2" t="str">
        <f>IFERROR(IF(AP$2&gt;Analyseperiode,"",INDEX(Alternativ2[#All],MATCH('Kontantstrøm alt. 2'!$C48,Alternativ2[[#All],[Komponent/Løsning 
(NB! Bruk unike navn)]],0),MATCH($D52,Alternativ2[#Headers],0))),"")</f>
        <v/>
      </c>
      <c r="AQ52" s="2" t="str">
        <f>IFERROR(IF(AQ$2&gt;Analyseperiode,"",INDEX(Alternativ2[#All],MATCH('Kontantstrøm alt. 2'!$C48,Alternativ2[[#All],[Komponent/Løsning 
(NB! Bruk unike navn)]],0),MATCH($D52,Alternativ2[#Headers],0))),"")</f>
        <v/>
      </c>
      <c r="AR52" s="2" t="str">
        <f>IFERROR(IF(AR$2&gt;Analyseperiode,"",INDEX(Alternativ2[#All],MATCH('Kontantstrøm alt. 2'!$C48,Alternativ2[[#All],[Komponent/Løsning 
(NB! Bruk unike navn)]],0),MATCH($D52,Alternativ2[#Headers],0))),"")</f>
        <v/>
      </c>
      <c r="AS52" s="2" t="str">
        <f>IFERROR(IF(AS$2&gt;Analyseperiode,"",INDEX(Alternativ2[#All],MATCH('Kontantstrøm alt. 2'!$C48,Alternativ2[[#All],[Komponent/Løsning 
(NB! Bruk unike navn)]],0),MATCH($D52,Alternativ2[#Headers],0))),"")</f>
        <v/>
      </c>
      <c r="AT52" s="2" t="str">
        <f>IFERROR(IF(AT$2&gt;Analyseperiode,"",INDEX(Alternativ2[#All],MATCH('Kontantstrøm alt. 2'!$C48,Alternativ2[[#All],[Komponent/Løsning 
(NB! Bruk unike navn)]],0),MATCH($D52,Alternativ2[#Headers],0))),"")</f>
        <v/>
      </c>
      <c r="AU52" s="2" t="str">
        <f>IFERROR(IF(AU$2&gt;Analyseperiode,"",INDEX(Alternativ2[#All],MATCH('Kontantstrøm alt. 2'!$C48,Alternativ2[[#All],[Komponent/Løsning 
(NB! Bruk unike navn)]],0),MATCH($D52,Alternativ2[#Headers],0))),"")</f>
        <v/>
      </c>
      <c r="AV52" s="2" t="str">
        <f>IFERROR(IF(AV$2&gt;Analyseperiode,"",INDEX(Alternativ2[#All],MATCH('Kontantstrøm alt. 2'!$C48,Alternativ2[[#All],[Komponent/Løsning 
(NB! Bruk unike navn)]],0),MATCH($D52,Alternativ2[#Headers],0))),"")</f>
        <v/>
      </c>
      <c r="AW52" s="2" t="str">
        <f>IFERROR(IF(AW$2&gt;Analyseperiode,"",INDEX(Alternativ2[#All],MATCH('Kontantstrøm alt. 2'!$C48,Alternativ2[[#All],[Komponent/Løsning 
(NB! Bruk unike navn)]],0),MATCH($D52,Alternativ2[#Headers],0))),"")</f>
        <v/>
      </c>
      <c r="AX52" s="2" t="str">
        <f>IFERROR(IF(AX$2&gt;Analyseperiode,"",INDEX(Alternativ2[#All],MATCH('Kontantstrøm alt. 2'!$C48,Alternativ2[[#All],[Komponent/Løsning 
(NB! Bruk unike navn)]],0),MATCH($D52,Alternativ2[#Headers],0))),"")</f>
        <v/>
      </c>
      <c r="AY52" s="2" t="str">
        <f>IFERROR(IF(AY$2&gt;Analyseperiode,"",INDEX(Alternativ2[#All],MATCH('Kontantstrøm alt. 2'!$C48,Alternativ2[[#All],[Komponent/Løsning 
(NB! Bruk unike navn)]],0),MATCH($D52,Alternativ2[#Headers],0))),"")</f>
        <v/>
      </c>
      <c r="AZ52" s="2" t="str">
        <f>IFERROR(IF(AZ$2&gt;Analyseperiode,"",INDEX(Alternativ2[#All],MATCH('Kontantstrøm alt. 2'!$C48,Alternativ2[[#All],[Komponent/Løsning 
(NB! Bruk unike navn)]],0),MATCH($D52,Alternativ2[#Headers],0))),"")</f>
        <v/>
      </c>
      <c r="BA52" s="2" t="str">
        <f>IFERROR(IF(BA$2&gt;Analyseperiode,"",INDEX(Alternativ2[#All],MATCH('Kontantstrøm alt. 2'!$C48,Alternativ2[[#All],[Komponent/Løsning 
(NB! Bruk unike navn)]],0),MATCH($D52,Alternativ2[#Headers],0))),"")</f>
        <v/>
      </c>
      <c r="BB52" s="2" t="str">
        <f>IFERROR(IF(BB$2&gt;Analyseperiode,"",INDEX(Alternativ2[#All],MATCH('Kontantstrøm alt. 2'!$C48,Alternativ2[[#All],[Komponent/Løsning 
(NB! Bruk unike navn)]],0),MATCH($D52,Alternativ2[#Headers],0))),"")</f>
        <v/>
      </c>
      <c r="BC52" s="2" t="str">
        <f>IFERROR(IF(BC$2&gt;Analyseperiode,"",INDEX(Alternativ2[#All],MATCH('Kontantstrøm alt. 2'!$C48,Alternativ2[[#All],[Komponent/Løsning 
(NB! Bruk unike navn)]],0),MATCH($D52,Alternativ2[#Headers],0))),"")</f>
        <v/>
      </c>
      <c r="BD52" s="2" t="str">
        <f>IFERROR(IF(BD$2&gt;Analyseperiode,"",INDEX(Alternativ2[#All],MATCH('Kontantstrøm alt. 2'!$C48,Alternativ2[[#All],[Komponent/Løsning 
(NB! Bruk unike navn)]],0),MATCH($D52,Alternativ2[#Headers],0))),"")</f>
        <v/>
      </c>
      <c r="BE52" s="2" t="str">
        <f>IFERROR(IF(BE$2&gt;Analyseperiode,"",INDEX(Alternativ2[#All],MATCH('Kontantstrøm alt. 2'!$C48,Alternativ2[[#All],[Komponent/Løsning 
(NB! Bruk unike navn)]],0),MATCH($D52,Alternativ2[#Headers],0))),"")</f>
        <v/>
      </c>
      <c r="BF52" s="2" t="str">
        <f>IFERROR(IF(BF$2&gt;Analyseperiode,"",INDEX(Alternativ2[#All],MATCH('Kontantstrøm alt. 2'!$C48,Alternativ2[[#All],[Komponent/Løsning 
(NB! Bruk unike navn)]],0),MATCH($D52,Alternativ2[#Headers],0))),"")</f>
        <v/>
      </c>
      <c r="BG52" s="2" t="str">
        <f>IFERROR(IF(BG$2&gt;Analyseperiode,"",INDEX(Alternativ2[#All],MATCH('Kontantstrøm alt. 2'!$C48,Alternativ2[[#All],[Komponent/Løsning 
(NB! Bruk unike navn)]],0),MATCH($D52,Alternativ2[#Headers],0))),"")</f>
        <v/>
      </c>
      <c r="BH52" s="2" t="str">
        <f>IFERROR(IF(BH$2&gt;Analyseperiode,"",INDEX(Alternativ2[#All],MATCH('Kontantstrøm alt. 2'!$C48,Alternativ2[[#All],[Komponent/Løsning 
(NB! Bruk unike navn)]],0),MATCH($D52,Alternativ2[#Headers],0))),"")</f>
        <v/>
      </c>
      <c r="BI52" s="2" t="str">
        <f>IFERROR(IF(BI$2&gt;Analyseperiode,"",INDEX(Alternativ2[#All],MATCH('Kontantstrøm alt. 2'!$C48,Alternativ2[[#All],[Komponent/Løsning 
(NB! Bruk unike navn)]],0),MATCH($D52,Alternativ2[#Headers],0))),"")</f>
        <v/>
      </c>
      <c r="BJ52" s="2" t="str">
        <f>IFERROR(IF(BJ$2&gt;Analyseperiode,"",INDEX(Alternativ2[#All],MATCH('Kontantstrøm alt. 2'!$C48,Alternativ2[[#All],[Komponent/Løsning 
(NB! Bruk unike navn)]],0),MATCH($D52,Alternativ2[#Headers],0))),"")</f>
        <v/>
      </c>
      <c r="BK52" s="2" t="str">
        <f>IFERROR(IF(BK$2&gt;Analyseperiode,"",INDEX(Alternativ2[#All],MATCH('Kontantstrøm alt. 2'!$C48,Alternativ2[[#All],[Komponent/Løsning 
(NB! Bruk unike navn)]],0),MATCH($D52,Alternativ2[#Headers],0))),"")</f>
        <v/>
      </c>
      <c r="BL52" s="2" t="str">
        <f>IFERROR(IF(BL$2&gt;Analyseperiode,"",INDEX(Alternativ2[#All],MATCH('Kontantstrøm alt. 2'!$C48,Alternativ2[[#All],[Komponent/Løsning 
(NB! Bruk unike navn)]],0),MATCH($D52,Alternativ2[#Headers],0))),"")</f>
        <v/>
      </c>
      <c r="BM52" s="2" t="str">
        <f>IFERROR(IF(BM$2&gt;Analyseperiode,"",INDEX(Alternativ2[#All],MATCH('Kontantstrøm alt. 2'!$C48,Alternativ2[[#All],[Komponent/Løsning 
(NB! Bruk unike navn)]],0),MATCH($D52,Alternativ2[#Headers],0))),"")</f>
        <v/>
      </c>
    </row>
    <row r="53" spans="1:65" x14ac:dyDescent="0.2">
      <c r="B53" s="9">
        <f ca="1">IFERROR(NPV(Kalkrente,OFFSET('Kontantstrøm alt. 2'!$F53,0,0,1,Analyseperiode)),0)</f>
        <v>0</v>
      </c>
      <c r="C53" s="4"/>
      <c r="D53" t="str">
        <f>Alternativ2[[#Headers],[5.2 Vann og avløp 
(Årlig kostnad)]]</f>
        <v>5.2 Vann og avløp 
(Årlig kostnad)</v>
      </c>
      <c r="E53" s="2"/>
      <c r="F53" s="2" t="str">
        <f ca="1">IFERROR(IF(F$2&gt;Analyseperiode,"",INDEX(Alternativ2[#All],MATCH('Kontantstrøm alt. 2'!$C48,Alternativ2[[#All],[Komponent/Løsning 
(NB! Bruk unike navn)]],0),MATCH($D53,Alternativ2[#Headers],0))),"")</f>
        <v/>
      </c>
      <c r="G53" s="2" t="str">
        <f ca="1">IFERROR(IF(G$2&gt;Analyseperiode,"",INDEX(Alternativ2[#All],MATCH('Kontantstrøm alt. 2'!$C48,Alternativ2[[#All],[Komponent/Løsning 
(NB! Bruk unike navn)]],0),MATCH($D53,Alternativ2[#Headers],0))),"")</f>
        <v/>
      </c>
      <c r="H53" s="2" t="str">
        <f ca="1">IFERROR(IF(H$2&gt;Analyseperiode,"",INDEX(Alternativ2[#All],MATCH('Kontantstrøm alt. 2'!$C48,Alternativ2[[#All],[Komponent/Løsning 
(NB! Bruk unike navn)]],0),MATCH($D53,Alternativ2[#Headers],0))),"")</f>
        <v/>
      </c>
      <c r="I53" s="2" t="str">
        <f ca="1">IFERROR(IF(I$2&gt;Analyseperiode,"",INDEX(Alternativ2[#All],MATCH('Kontantstrøm alt. 2'!$C48,Alternativ2[[#All],[Komponent/Løsning 
(NB! Bruk unike navn)]],0),MATCH($D53,Alternativ2[#Headers],0))),"")</f>
        <v/>
      </c>
      <c r="J53" s="2" t="str">
        <f ca="1">IFERROR(IF(J$2&gt;Analyseperiode,"",INDEX(Alternativ2[#All],MATCH('Kontantstrøm alt. 2'!$C48,Alternativ2[[#All],[Komponent/Løsning 
(NB! Bruk unike navn)]],0),MATCH($D53,Alternativ2[#Headers],0))),"")</f>
        <v/>
      </c>
      <c r="K53" s="2" t="str">
        <f ca="1">IFERROR(IF(K$2&gt;Analyseperiode,"",INDEX(Alternativ2[#All],MATCH('Kontantstrøm alt. 2'!$C48,Alternativ2[[#All],[Komponent/Løsning 
(NB! Bruk unike navn)]],0),MATCH($D53,Alternativ2[#Headers],0))),"")</f>
        <v/>
      </c>
      <c r="L53" s="2" t="str">
        <f ca="1">IFERROR(IF(L$2&gt;Analyseperiode,"",INDEX(Alternativ2[#All],MATCH('Kontantstrøm alt. 2'!$C48,Alternativ2[[#All],[Komponent/Løsning 
(NB! Bruk unike navn)]],0),MATCH($D53,Alternativ2[#Headers],0))),"")</f>
        <v/>
      </c>
      <c r="M53" s="2" t="str">
        <f ca="1">IFERROR(IF(M$2&gt;Analyseperiode,"",INDEX(Alternativ2[#All],MATCH('Kontantstrøm alt. 2'!$C48,Alternativ2[[#All],[Komponent/Løsning 
(NB! Bruk unike navn)]],0),MATCH($D53,Alternativ2[#Headers],0))),"")</f>
        <v/>
      </c>
      <c r="N53" s="2" t="str">
        <f ca="1">IFERROR(IF(N$2&gt;Analyseperiode,"",INDEX(Alternativ2[#All],MATCH('Kontantstrøm alt. 2'!$C48,Alternativ2[[#All],[Komponent/Løsning 
(NB! Bruk unike navn)]],0),MATCH($D53,Alternativ2[#Headers],0))),"")</f>
        <v/>
      </c>
      <c r="O53" s="2" t="str">
        <f ca="1">IFERROR(IF(O$2&gt;Analyseperiode,"",INDEX(Alternativ2[#All],MATCH('Kontantstrøm alt. 2'!$C48,Alternativ2[[#All],[Komponent/Løsning 
(NB! Bruk unike navn)]],0),MATCH($D53,Alternativ2[#Headers],0))),"")</f>
        <v/>
      </c>
      <c r="P53" s="2" t="str">
        <f ca="1">IFERROR(IF(P$2&gt;Analyseperiode,"",INDEX(Alternativ2[#All],MATCH('Kontantstrøm alt. 2'!$C48,Alternativ2[[#All],[Komponent/Løsning 
(NB! Bruk unike navn)]],0),MATCH($D53,Alternativ2[#Headers],0))),"")</f>
        <v/>
      </c>
      <c r="Q53" s="2" t="str">
        <f ca="1">IFERROR(IF(Q$2&gt;Analyseperiode,"",INDEX(Alternativ2[#All],MATCH('Kontantstrøm alt. 2'!$C48,Alternativ2[[#All],[Komponent/Løsning 
(NB! Bruk unike navn)]],0),MATCH($D53,Alternativ2[#Headers],0))),"")</f>
        <v/>
      </c>
      <c r="R53" s="2" t="str">
        <f ca="1">IFERROR(IF(R$2&gt;Analyseperiode,"",INDEX(Alternativ2[#All],MATCH('Kontantstrøm alt. 2'!$C48,Alternativ2[[#All],[Komponent/Løsning 
(NB! Bruk unike navn)]],0),MATCH($D53,Alternativ2[#Headers],0))),"")</f>
        <v/>
      </c>
      <c r="S53" s="2" t="str">
        <f ca="1">IFERROR(IF(S$2&gt;Analyseperiode,"",INDEX(Alternativ2[#All],MATCH('Kontantstrøm alt. 2'!$C48,Alternativ2[[#All],[Komponent/Løsning 
(NB! Bruk unike navn)]],0),MATCH($D53,Alternativ2[#Headers],0))),"")</f>
        <v/>
      </c>
      <c r="T53" s="2" t="str">
        <f ca="1">IFERROR(IF(T$2&gt;Analyseperiode,"",INDEX(Alternativ2[#All],MATCH('Kontantstrøm alt. 2'!$C48,Alternativ2[[#All],[Komponent/Løsning 
(NB! Bruk unike navn)]],0),MATCH($D53,Alternativ2[#Headers],0))),"")</f>
        <v/>
      </c>
      <c r="U53" s="2" t="str">
        <f ca="1">IFERROR(IF(U$2&gt;Analyseperiode,"",INDEX(Alternativ2[#All],MATCH('Kontantstrøm alt. 2'!$C48,Alternativ2[[#All],[Komponent/Løsning 
(NB! Bruk unike navn)]],0),MATCH($D53,Alternativ2[#Headers],0))),"")</f>
        <v/>
      </c>
      <c r="V53" s="2" t="str">
        <f ca="1">IFERROR(IF(V$2&gt;Analyseperiode,"",INDEX(Alternativ2[#All],MATCH('Kontantstrøm alt. 2'!$C48,Alternativ2[[#All],[Komponent/Løsning 
(NB! Bruk unike navn)]],0),MATCH($D53,Alternativ2[#Headers],0))),"")</f>
        <v/>
      </c>
      <c r="W53" s="2" t="str">
        <f ca="1">IFERROR(IF(W$2&gt;Analyseperiode,"",INDEX(Alternativ2[#All],MATCH('Kontantstrøm alt. 2'!$C48,Alternativ2[[#All],[Komponent/Løsning 
(NB! Bruk unike navn)]],0),MATCH($D53,Alternativ2[#Headers],0))),"")</f>
        <v/>
      </c>
      <c r="X53" s="2" t="str">
        <f ca="1">IFERROR(IF(X$2&gt;Analyseperiode,"",INDEX(Alternativ2[#All],MATCH('Kontantstrøm alt. 2'!$C48,Alternativ2[[#All],[Komponent/Løsning 
(NB! Bruk unike navn)]],0),MATCH($D53,Alternativ2[#Headers],0))),"")</f>
        <v/>
      </c>
      <c r="Y53" s="2" t="str">
        <f ca="1">IFERROR(IF(Y$2&gt;Analyseperiode,"",INDEX(Alternativ2[#All],MATCH('Kontantstrøm alt. 2'!$C48,Alternativ2[[#All],[Komponent/Løsning 
(NB! Bruk unike navn)]],0),MATCH($D53,Alternativ2[#Headers],0))),"")</f>
        <v/>
      </c>
      <c r="Z53" s="2" t="str">
        <f ca="1">IFERROR(IF(Z$2&gt;Analyseperiode,"",INDEX(Alternativ2[#All],MATCH('Kontantstrøm alt. 2'!$C48,Alternativ2[[#All],[Komponent/Løsning 
(NB! Bruk unike navn)]],0),MATCH($D53,Alternativ2[#Headers],0))),"")</f>
        <v/>
      </c>
      <c r="AA53" s="2" t="str">
        <f ca="1">IFERROR(IF(AA$2&gt;Analyseperiode,"",INDEX(Alternativ2[#All],MATCH('Kontantstrøm alt. 2'!$C48,Alternativ2[[#All],[Komponent/Løsning 
(NB! Bruk unike navn)]],0),MATCH($D53,Alternativ2[#Headers],0))),"")</f>
        <v/>
      </c>
      <c r="AB53" s="2" t="str">
        <f ca="1">IFERROR(IF(AB$2&gt;Analyseperiode,"",INDEX(Alternativ2[#All],MATCH('Kontantstrøm alt. 2'!$C48,Alternativ2[[#All],[Komponent/Løsning 
(NB! Bruk unike navn)]],0),MATCH($D53,Alternativ2[#Headers],0))),"")</f>
        <v/>
      </c>
      <c r="AC53" s="2" t="str">
        <f ca="1">IFERROR(IF(AC$2&gt;Analyseperiode,"",INDEX(Alternativ2[#All],MATCH('Kontantstrøm alt. 2'!$C48,Alternativ2[[#All],[Komponent/Løsning 
(NB! Bruk unike navn)]],0),MATCH($D53,Alternativ2[#Headers],0))),"")</f>
        <v/>
      </c>
      <c r="AD53" s="2" t="str">
        <f ca="1">IFERROR(IF(AD$2&gt;Analyseperiode,"",INDEX(Alternativ2[#All],MATCH('Kontantstrøm alt. 2'!$C48,Alternativ2[[#All],[Komponent/Løsning 
(NB! Bruk unike navn)]],0),MATCH($D53,Alternativ2[#Headers],0))),"")</f>
        <v/>
      </c>
      <c r="AE53" s="2" t="str">
        <f ca="1">IFERROR(IF(AE$2&gt;Analyseperiode,"",INDEX(Alternativ2[#All],MATCH('Kontantstrøm alt. 2'!$C48,Alternativ2[[#All],[Komponent/Løsning 
(NB! Bruk unike navn)]],0),MATCH($D53,Alternativ2[#Headers],0))),"")</f>
        <v/>
      </c>
      <c r="AF53" s="2" t="str">
        <f ca="1">IFERROR(IF(AF$2&gt;Analyseperiode,"",INDEX(Alternativ2[#All],MATCH('Kontantstrøm alt. 2'!$C48,Alternativ2[[#All],[Komponent/Løsning 
(NB! Bruk unike navn)]],0),MATCH($D53,Alternativ2[#Headers],0))),"")</f>
        <v/>
      </c>
      <c r="AG53" s="2" t="str">
        <f ca="1">IFERROR(IF(AG$2&gt;Analyseperiode,"",INDEX(Alternativ2[#All],MATCH('Kontantstrøm alt. 2'!$C48,Alternativ2[[#All],[Komponent/Løsning 
(NB! Bruk unike navn)]],0),MATCH($D53,Alternativ2[#Headers],0))),"")</f>
        <v/>
      </c>
      <c r="AH53" s="2" t="str">
        <f ca="1">IFERROR(IF(AH$2&gt;Analyseperiode,"",INDEX(Alternativ2[#All],MATCH('Kontantstrøm alt. 2'!$C48,Alternativ2[[#All],[Komponent/Løsning 
(NB! Bruk unike navn)]],0),MATCH($D53,Alternativ2[#Headers],0))),"")</f>
        <v/>
      </c>
      <c r="AI53" s="2" t="str">
        <f ca="1">IFERROR(IF(AI$2&gt;Analyseperiode,"",INDEX(Alternativ2[#All],MATCH('Kontantstrøm alt. 2'!$C48,Alternativ2[[#All],[Komponent/Løsning 
(NB! Bruk unike navn)]],0),MATCH($D53,Alternativ2[#Headers],0))),"")</f>
        <v/>
      </c>
      <c r="AJ53" s="2" t="str">
        <f>IFERROR(IF(AJ$2&gt;Analyseperiode,"",INDEX(Alternativ2[#All],MATCH('Kontantstrøm alt. 2'!$C48,Alternativ2[[#All],[Komponent/Løsning 
(NB! Bruk unike navn)]],0),MATCH($D53,Alternativ2[#Headers],0))),"")</f>
        <v/>
      </c>
      <c r="AK53" s="2" t="str">
        <f>IFERROR(IF(AK$2&gt;Analyseperiode,"",INDEX(Alternativ2[#All],MATCH('Kontantstrøm alt. 2'!$C48,Alternativ2[[#All],[Komponent/Løsning 
(NB! Bruk unike navn)]],0),MATCH($D53,Alternativ2[#Headers],0))),"")</f>
        <v/>
      </c>
      <c r="AL53" s="2" t="str">
        <f>IFERROR(IF(AL$2&gt;Analyseperiode,"",INDEX(Alternativ2[#All],MATCH('Kontantstrøm alt. 2'!$C48,Alternativ2[[#All],[Komponent/Løsning 
(NB! Bruk unike navn)]],0),MATCH($D53,Alternativ2[#Headers],0))),"")</f>
        <v/>
      </c>
      <c r="AM53" s="2" t="str">
        <f>IFERROR(IF(AM$2&gt;Analyseperiode,"",INDEX(Alternativ2[#All],MATCH('Kontantstrøm alt. 2'!$C48,Alternativ2[[#All],[Komponent/Løsning 
(NB! Bruk unike navn)]],0),MATCH($D53,Alternativ2[#Headers],0))),"")</f>
        <v/>
      </c>
      <c r="AN53" s="2" t="str">
        <f>IFERROR(IF(AN$2&gt;Analyseperiode,"",INDEX(Alternativ2[#All],MATCH('Kontantstrøm alt. 2'!$C48,Alternativ2[[#All],[Komponent/Løsning 
(NB! Bruk unike navn)]],0),MATCH($D53,Alternativ2[#Headers],0))),"")</f>
        <v/>
      </c>
      <c r="AO53" s="2" t="str">
        <f>IFERROR(IF(AO$2&gt;Analyseperiode,"",INDEX(Alternativ2[#All],MATCH('Kontantstrøm alt. 2'!$C48,Alternativ2[[#All],[Komponent/Løsning 
(NB! Bruk unike navn)]],0),MATCH($D53,Alternativ2[#Headers],0))),"")</f>
        <v/>
      </c>
      <c r="AP53" s="2" t="str">
        <f>IFERROR(IF(AP$2&gt;Analyseperiode,"",INDEX(Alternativ2[#All],MATCH('Kontantstrøm alt. 2'!$C48,Alternativ2[[#All],[Komponent/Løsning 
(NB! Bruk unike navn)]],0),MATCH($D53,Alternativ2[#Headers],0))),"")</f>
        <v/>
      </c>
      <c r="AQ53" s="2" t="str">
        <f>IFERROR(IF(AQ$2&gt;Analyseperiode,"",INDEX(Alternativ2[#All],MATCH('Kontantstrøm alt. 2'!$C48,Alternativ2[[#All],[Komponent/Løsning 
(NB! Bruk unike navn)]],0),MATCH($D53,Alternativ2[#Headers],0))),"")</f>
        <v/>
      </c>
      <c r="AR53" s="2" t="str">
        <f>IFERROR(IF(AR$2&gt;Analyseperiode,"",INDEX(Alternativ2[#All],MATCH('Kontantstrøm alt. 2'!$C48,Alternativ2[[#All],[Komponent/Løsning 
(NB! Bruk unike navn)]],0),MATCH($D53,Alternativ2[#Headers],0))),"")</f>
        <v/>
      </c>
      <c r="AS53" s="2" t="str">
        <f>IFERROR(IF(AS$2&gt;Analyseperiode,"",INDEX(Alternativ2[#All],MATCH('Kontantstrøm alt. 2'!$C48,Alternativ2[[#All],[Komponent/Løsning 
(NB! Bruk unike navn)]],0),MATCH($D53,Alternativ2[#Headers],0))),"")</f>
        <v/>
      </c>
      <c r="AT53" s="2" t="str">
        <f>IFERROR(IF(AT$2&gt;Analyseperiode,"",INDEX(Alternativ2[#All],MATCH('Kontantstrøm alt. 2'!$C48,Alternativ2[[#All],[Komponent/Løsning 
(NB! Bruk unike navn)]],0),MATCH($D53,Alternativ2[#Headers],0))),"")</f>
        <v/>
      </c>
      <c r="AU53" s="2" t="str">
        <f>IFERROR(IF(AU$2&gt;Analyseperiode,"",INDEX(Alternativ2[#All],MATCH('Kontantstrøm alt. 2'!$C48,Alternativ2[[#All],[Komponent/Løsning 
(NB! Bruk unike navn)]],0),MATCH($D53,Alternativ2[#Headers],0))),"")</f>
        <v/>
      </c>
      <c r="AV53" s="2" t="str">
        <f>IFERROR(IF(AV$2&gt;Analyseperiode,"",INDEX(Alternativ2[#All],MATCH('Kontantstrøm alt. 2'!$C48,Alternativ2[[#All],[Komponent/Løsning 
(NB! Bruk unike navn)]],0),MATCH($D53,Alternativ2[#Headers],0))),"")</f>
        <v/>
      </c>
      <c r="AW53" s="2" t="str">
        <f>IFERROR(IF(AW$2&gt;Analyseperiode,"",INDEX(Alternativ2[#All],MATCH('Kontantstrøm alt. 2'!$C48,Alternativ2[[#All],[Komponent/Løsning 
(NB! Bruk unike navn)]],0),MATCH($D53,Alternativ2[#Headers],0))),"")</f>
        <v/>
      </c>
      <c r="AX53" s="2" t="str">
        <f>IFERROR(IF(AX$2&gt;Analyseperiode,"",INDEX(Alternativ2[#All],MATCH('Kontantstrøm alt. 2'!$C48,Alternativ2[[#All],[Komponent/Løsning 
(NB! Bruk unike navn)]],0),MATCH($D53,Alternativ2[#Headers],0))),"")</f>
        <v/>
      </c>
      <c r="AY53" s="2" t="str">
        <f>IFERROR(IF(AY$2&gt;Analyseperiode,"",INDEX(Alternativ2[#All],MATCH('Kontantstrøm alt. 2'!$C48,Alternativ2[[#All],[Komponent/Løsning 
(NB! Bruk unike navn)]],0),MATCH($D53,Alternativ2[#Headers],0))),"")</f>
        <v/>
      </c>
      <c r="AZ53" s="2" t="str">
        <f>IFERROR(IF(AZ$2&gt;Analyseperiode,"",INDEX(Alternativ2[#All],MATCH('Kontantstrøm alt. 2'!$C48,Alternativ2[[#All],[Komponent/Løsning 
(NB! Bruk unike navn)]],0),MATCH($D53,Alternativ2[#Headers],0))),"")</f>
        <v/>
      </c>
      <c r="BA53" s="2" t="str">
        <f>IFERROR(IF(BA$2&gt;Analyseperiode,"",INDEX(Alternativ2[#All],MATCH('Kontantstrøm alt. 2'!$C48,Alternativ2[[#All],[Komponent/Løsning 
(NB! Bruk unike navn)]],0),MATCH($D53,Alternativ2[#Headers],0))),"")</f>
        <v/>
      </c>
      <c r="BB53" s="2" t="str">
        <f>IFERROR(IF(BB$2&gt;Analyseperiode,"",INDEX(Alternativ2[#All],MATCH('Kontantstrøm alt. 2'!$C48,Alternativ2[[#All],[Komponent/Løsning 
(NB! Bruk unike navn)]],0),MATCH($D53,Alternativ2[#Headers],0))),"")</f>
        <v/>
      </c>
      <c r="BC53" s="2" t="str">
        <f>IFERROR(IF(BC$2&gt;Analyseperiode,"",INDEX(Alternativ2[#All],MATCH('Kontantstrøm alt. 2'!$C48,Alternativ2[[#All],[Komponent/Løsning 
(NB! Bruk unike navn)]],0),MATCH($D53,Alternativ2[#Headers],0))),"")</f>
        <v/>
      </c>
      <c r="BD53" s="2" t="str">
        <f>IFERROR(IF(BD$2&gt;Analyseperiode,"",INDEX(Alternativ2[#All],MATCH('Kontantstrøm alt. 2'!$C48,Alternativ2[[#All],[Komponent/Løsning 
(NB! Bruk unike navn)]],0),MATCH($D53,Alternativ2[#Headers],0))),"")</f>
        <v/>
      </c>
      <c r="BE53" s="2" t="str">
        <f>IFERROR(IF(BE$2&gt;Analyseperiode,"",INDEX(Alternativ2[#All],MATCH('Kontantstrøm alt. 2'!$C48,Alternativ2[[#All],[Komponent/Løsning 
(NB! Bruk unike navn)]],0),MATCH($D53,Alternativ2[#Headers],0))),"")</f>
        <v/>
      </c>
      <c r="BF53" s="2" t="str">
        <f>IFERROR(IF(BF$2&gt;Analyseperiode,"",INDEX(Alternativ2[#All],MATCH('Kontantstrøm alt. 2'!$C48,Alternativ2[[#All],[Komponent/Løsning 
(NB! Bruk unike navn)]],0),MATCH($D53,Alternativ2[#Headers],0))),"")</f>
        <v/>
      </c>
      <c r="BG53" s="2" t="str">
        <f>IFERROR(IF(BG$2&gt;Analyseperiode,"",INDEX(Alternativ2[#All],MATCH('Kontantstrøm alt. 2'!$C48,Alternativ2[[#All],[Komponent/Løsning 
(NB! Bruk unike navn)]],0),MATCH($D53,Alternativ2[#Headers],0))),"")</f>
        <v/>
      </c>
      <c r="BH53" s="2" t="str">
        <f>IFERROR(IF(BH$2&gt;Analyseperiode,"",INDEX(Alternativ2[#All],MATCH('Kontantstrøm alt. 2'!$C48,Alternativ2[[#All],[Komponent/Løsning 
(NB! Bruk unike navn)]],0),MATCH($D53,Alternativ2[#Headers],0))),"")</f>
        <v/>
      </c>
      <c r="BI53" s="2" t="str">
        <f>IFERROR(IF(BI$2&gt;Analyseperiode,"",INDEX(Alternativ2[#All],MATCH('Kontantstrøm alt. 2'!$C48,Alternativ2[[#All],[Komponent/Løsning 
(NB! Bruk unike navn)]],0),MATCH($D53,Alternativ2[#Headers],0))),"")</f>
        <v/>
      </c>
      <c r="BJ53" s="2" t="str">
        <f>IFERROR(IF(BJ$2&gt;Analyseperiode,"",INDEX(Alternativ2[#All],MATCH('Kontantstrøm alt. 2'!$C48,Alternativ2[[#All],[Komponent/Løsning 
(NB! Bruk unike navn)]],0),MATCH($D53,Alternativ2[#Headers],0))),"")</f>
        <v/>
      </c>
      <c r="BK53" s="2" t="str">
        <f>IFERROR(IF(BK$2&gt;Analyseperiode,"",INDEX(Alternativ2[#All],MATCH('Kontantstrøm alt. 2'!$C48,Alternativ2[[#All],[Komponent/Løsning 
(NB! Bruk unike navn)]],0),MATCH($D53,Alternativ2[#Headers],0))),"")</f>
        <v/>
      </c>
      <c r="BL53" s="2" t="str">
        <f>IFERROR(IF(BL$2&gt;Analyseperiode,"",INDEX(Alternativ2[#All],MATCH('Kontantstrøm alt. 2'!$C48,Alternativ2[[#All],[Komponent/Løsning 
(NB! Bruk unike navn)]],0),MATCH($D53,Alternativ2[#Headers],0))),"")</f>
        <v/>
      </c>
      <c r="BM53" s="2" t="str">
        <f>IFERROR(IF(BM$2&gt;Analyseperiode,"",INDEX(Alternativ2[#All],MATCH('Kontantstrøm alt. 2'!$C48,Alternativ2[[#All],[Komponent/Løsning 
(NB! Bruk unike navn)]],0),MATCH($D53,Alternativ2[#Headers],0))),"")</f>
        <v/>
      </c>
    </row>
    <row r="54" spans="1:65" x14ac:dyDescent="0.2">
      <c r="B54" s="9">
        <f ca="1">IFERROR(NPV(Kalkrente,OFFSET('Kontantstrøm alt. 2'!$F54,0,0,1,Analyseperiode)),0)</f>
        <v>0</v>
      </c>
      <c r="C54" s="4"/>
      <c r="D54" t="str">
        <f>Alternativ2[[#Headers],[6. Renholdskostnader]]</f>
        <v>6. Renholdskostnader</v>
      </c>
      <c r="E54" s="2"/>
      <c r="F54" s="2" t="str">
        <f ca="1">IFERROR(IF(F$2&gt;Analyseperiode,"",IF(MOD(F$2,ROUND(INDEX(Alternativ2[#All],MATCH('Kontantstrøm alt. 2'!$C48,Alternativ2[[#All],[Komponent/Løsning 
(NB! Bruk unike navn)]],0),MATCH($D54,Alternativ2[#Headers],0)+1),0))=0,INDEX(Alternativ2[#All],MATCH('Kontantstrøm alt. 2'!$C48,Alternativ2[[#All],[Komponent/Løsning 
(NB! Bruk unike navn)]],0),MATCH($D54,Alternativ2[#Headers],0)),0)),"")</f>
        <v/>
      </c>
      <c r="G54" s="2" t="str">
        <f ca="1">IFERROR(IF(G$2&gt;Analyseperiode,"",IF(MOD(G$2,ROUND(INDEX(Alternativ2[#All],MATCH('Kontantstrøm alt. 2'!$C48,Alternativ2[[#All],[Komponent/Løsning 
(NB! Bruk unike navn)]],0),MATCH($D54,Alternativ2[#Headers],0)+1),0))=0,INDEX(Alternativ2[#All],MATCH('Kontantstrøm alt. 2'!$C48,Alternativ2[[#All],[Komponent/Løsning 
(NB! Bruk unike navn)]],0),MATCH($D54,Alternativ2[#Headers],0)),0)),"")</f>
        <v/>
      </c>
      <c r="H54" s="2" t="str">
        <f ca="1">IFERROR(IF(H$2&gt;Analyseperiode,"",IF(MOD(H$2,ROUND(INDEX(Alternativ2[#All],MATCH('Kontantstrøm alt. 2'!$C48,Alternativ2[[#All],[Komponent/Løsning 
(NB! Bruk unike navn)]],0),MATCH($D54,Alternativ2[#Headers],0)+1),0))=0,INDEX(Alternativ2[#All],MATCH('Kontantstrøm alt. 2'!$C48,Alternativ2[[#All],[Komponent/Løsning 
(NB! Bruk unike navn)]],0),MATCH($D54,Alternativ2[#Headers],0)),0)),"")</f>
        <v/>
      </c>
      <c r="I54" s="2" t="str">
        <f ca="1">IFERROR(IF(I$2&gt;Analyseperiode,"",IF(MOD(I$2,ROUND(INDEX(Alternativ2[#All],MATCH('Kontantstrøm alt. 2'!$C48,Alternativ2[[#All],[Komponent/Løsning 
(NB! Bruk unike navn)]],0),MATCH($D54,Alternativ2[#Headers],0)+1),0))=0,INDEX(Alternativ2[#All],MATCH('Kontantstrøm alt. 2'!$C48,Alternativ2[[#All],[Komponent/Løsning 
(NB! Bruk unike navn)]],0),MATCH($D54,Alternativ2[#Headers],0)),0)),"")</f>
        <v/>
      </c>
      <c r="J54" s="2" t="str">
        <f ca="1">IFERROR(IF(J$2&gt;Analyseperiode,"",IF(MOD(J$2,ROUND(INDEX(Alternativ2[#All],MATCH('Kontantstrøm alt. 2'!$C48,Alternativ2[[#All],[Komponent/Løsning 
(NB! Bruk unike navn)]],0),MATCH($D54,Alternativ2[#Headers],0)+1),0))=0,INDEX(Alternativ2[#All],MATCH('Kontantstrøm alt. 2'!$C48,Alternativ2[[#All],[Komponent/Løsning 
(NB! Bruk unike navn)]],0),MATCH($D54,Alternativ2[#Headers],0)),0)),"")</f>
        <v/>
      </c>
      <c r="K54" s="2" t="str">
        <f ca="1">IFERROR(IF(K$2&gt;Analyseperiode,"",IF(MOD(K$2,ROUND(INDEX(Alternativ2[#All],MATCH('Kontantstrøm alt. 2'!$C48,Alternativ2[[#All],[Komponent/Løsning 
(NB! Bruk unike navn)]],0),MATCH($D54,Alternativ2[#Headers],0)+1),0))=0,INDEX(Alternativ2[#All],MATCH('Kontantstrøm alt. 2'!$C48,Alternativ2[[#All],[Komponent/Løsning 
(NB! Bruk unike navn)]],0),MATCH($D54,Alternativ2[#Headers],0)),0)),"")</f>
        <v/>
      </c>
      <c r="L54" s="2" t="str">
        <f ca="1">IFERROR(IF(L$2&gt;Analyseperiode,"",IF(MOD(L$2,ROUND(INDEX(Alternativ2[#All],MATCH('Kontantstrøm alt. 2'!$C48,Alternativ2[[#All],[Komponent/Løsning 
(NB! Bruk unike navn)]],0),MATCH($D54,Alternativ2[#Headers],0)+1),0))=0,INDEX(Alternativ2[#All],MATCH('Kontantstrøm alt. 2'!$C48,Alternativ2[[#All],[Komponent/Løsning 
(NB! Bruk unike navn)]],0),MATCH($D54,Alternativ2[#Headers],0)),0)),"")</f>
        <v/>
      </c>
      <c r="M54" s="2" t="str">
        <f ca="1">IFERROR(IF(M$2&gt;Analyseperiode,"",IF(MOD(M$2,ROUND(INDEX(Alternativ2[#All],MATCH('Kontantstrøm alt. 2'!$C48,Alternativ2[[#All],[Komponent/Løsning 
(NB! Bruk unike navn)]],0),MATCH($D54,Alternativ2[#Headers],0)+1),0))=0,INDEX(Alternativ2[#All],MATCH('Kontantstrøm alt. 2'!$C48,Alternativ2[[#All],[Komponent/Løsning 
(NB! Bruk unike navn)]],0),MATCH($D54,Alternativ2[#Headers],0)),0)),"")</f>
        <v/>
      </c>
      <c r="N54" s="2" t="str">
        <f ca="1">IFERROR(IF(N$2&gt;Analyseperiode,"",IF(MOD(N$2,ROUND(INDEX(Alternativ2[#All],MATCH('Kontantstrøm alt. 2'!$C48,Alternativ2[[#All],[Komponent/Løsning 
(NB! Bruk unike navn)]],0),MATCH($D54,Alternativ2[#Headers],0)+1),0))=0,INDEX(Alternativ2[#All],MATCH('Kontantstrøm alt. 2'!$C48,Alternativ2[[#All],[Komponent/Løsning 
(NB! Bruk unike navn)]],0),MATCH($D54,Alternativ2[#Headers],0)),0)),"")</f>
        <v/>
      </c>
      <c r="O54" s="2" t="str">
        <f ca="1">IFERROR(IF(O$2&gt;Analyseperiode,"",IF(MOD(O$2,ROUND(INDEX(Alternativ2[#All],MATCH('Kontantstrøm alt. 2'!$C48,Alternativ2[[#All],[Komponent/Løsning 
(NB! Bruk unike navn)]],0),MATCH($D54,Alternativ2[#Headers],0)+1),0))=0,INDEX(Alternativ2[#All],MATCH('Kontantstrøm alt. 2'!$C48,Alternativ2[[#All],[Komponent/Løsning 
(NB! Bruk unike navn)]],0),MATCH($D54,Alternativ2[#Headers],0)),0)),"")</f>
        <v/>
      </c>
      <c r="P54" s="2" t="str">
        <f ca="1">IFERROR(IF(P$2&gt;Analyseperiode,"",IF(MOD(P$2,ROUND(INDEX(Alternativ2[#All],MATCH('Kontantstrøm alt. 2'!$C48,Alternativ2[[#All],[Komponent/Løsning 
(NB! Bruk unike navn)]],0),MATCH($D54,Alternativ2[#Headers],0)+1),0))=0,INDEX(Alternativ2[#All],MATCH('Kontantstrøm alt. 2'!$C48,Alternativ2[[#All],[Komponent/Løsning 
(NB! Bruk unike navn)]],0),MATCH($D54,Alternativ2[#Headers],0)),0)),"")</f>
        <v/>
      </c>
      <c r="Q54" s="2" t="str">
        <f ca="1">IFERROR(IF(Q$2&gt;Analyseperiode,"",IF(MOD(Q$2,ROUND(INDEX(Alternativ2[#All],MATCH('Kontantstrøm alt. 2'!$C48,Alternativ2[[#All],[Komponent/Løsning 
(NB! Bruk unike navn)]],0),MATCH($D54,Alternativ2[#Headers],0)+1),0))=0,INDEX(Alternativ2[#All],MATCH('Kontantstrøm alt. 2'!$C48,Alternativ2[[#All],[Komponent/Løsning 
(NB! Bruk unike navn)]],0),MATCH($D54,Alternativ2[#Headers],0)),0)),"")</f>
        <v/>
      </c>
      <c r="R54" s="2" t="str">
        <f ca="1">IFERROR(IF(R$2&gt;Analyseperiode,"",IF(MOD(R$2,ROUND(INDEX(Alternativ2[#All],MATCH('Kontantstrøm alt. 2'!$C48,Alternativ2[[#All],[Komponent/Løsning 
(NB! Bruk unike navn)]],0),MATCH($D54,Alternativ2[#Headers],0)+1),0))=0,INDEX(Alternativ2[#All],MATCH('Kontantstrøm alt. 2'!$C48,Alternativ2[[#All],[Komponent/Løsning 
(NB! Bruk unike navn)]],0),MATCH($D54,Alternativ2[#Headers],0)),0)),"")</f>
        <v/>
      </c>
      <c r="S54" s="2" t="str">
        <f ca="1">IFERROR(IF(S$2&gt;Analyseperiode,"",IF(MOD(S$2,ROUND(INDEX(Alternativ2[#All],MATCH('Kontantstrøm alt. 2'!$C48,Alternativ2[[#All],[Komponent/Løsning 
(NB! Bruk unike navn)]],0),MATCH($D54,Alternativ2[#Headers],0)+1),0))=0,INDEX(Alternativ2[#All],MATCH('Kontantstrøm alt. 2'!$C48,Alternativ2[[#All],[Komponent/Løsning 
(NB! Bruk unike navn)]],0),MATCH($D54,Alternativ2[#Headers],0)),0)),"")</f>
        <v/>
      </c>
      <c r="T54" s="2" t="str">
        <f ca="1">IFERROR(IF(T$2&gt;Analyseperiode,"",IF(MOD(T$2,ROUND(INDEX(Alternativ2[#All],MATCH('Kontantstrøm alt. 2'!$C48,Alternativ2[[#All],[Komponent/Løsning 
(NB! Bruk unike navn)]],0),MATCH($D54,Alternativ2[#Headers],0)+1),0))=0,INDEX(Alternativ2[#All],MATCH('Kontantstrøm alt. 2'!$C48,Alternativ2[[#All],[Komponent/Løsning 
(NB! Bruk unike navn)]],0),MATCH($D54,Alternativ2[#Headers],0)),0)),"")</f>
        <v/>
      </c>
      <c r="U54" s="2" t="str">
        <f ca="1">IFERROR(IF(U$2&gt;Analyseperiode,"",IF(MOD(U$2,ROUND(INDEX(Alternativ2[#All],MATCH('Kontantstrøm alt. 2'!$C48,Alternativ2[[#All],[Komponent/Løsning 
(NB! Bruk unike navn)]],0),MATCH($D54,Alternativ2[#Headers],0)+1),0))=0,INDEX(Alternativ2[#All],MATCH('Kontantstrøm alt. 2'!$C48,Alternativ2[[#All],[Komponent/Løsning 
(NB! Bruk unike navn)]],0),MATCH($D54,Alternativ2[#Headers],0)),0)),"")</f>
        <v/>
      </c>
      <c r="V54" s="2" t="str">
        <f ca="1">IFERROR(IF(V$2&gt;Analyseperiode,"",IF(MOD(V$2,ROUND(INDEX(Alternativ2[#All],MATCH('Kontantstrøm alt. 2'!$C48,Alternativ2[[#All],[Komponent/Løsning 
(NB! Bruk unike navn)]],0),MATCH($D54,Alternativ2[#Headers],0)+1),0))=0,INDEX(Alternativ2[#All],MATCH('Kontantstrøm alt. 2'!$C48,Alternativ2[[#All],[Komponent/Løsning 
(NB! Bruk unike navn)]],0),MATCH($D54,Alternativ2[#Headers],0)),0)),"")</f>
        <v/>
      </c>
      <c r="W54" s="2" t="str">
        <f ca="1">IFERROR(IF(W$2&gt;Analyseperiode,"",IF(MOD(W$2,ROUND(INDEX(Alternativ2[#All],MATCH('Kontantstrøm alt. 2'!$C48,Alternativ2[[#All],[Komponent/Løsning 
(NB! Bruk unike navn)]],0),MATCH($D54,Alternativ2[#Headers],0)+1),0))=0,INDEX(Alternativ2[#All],MATCH('Kontantstrøm alt. 2'!$C48,Alternativ2[[#All],[Komponent/Løsning 
(NB! Bruk unike navn)]],0),MATCH($D54,Alternativ2[#Headers],0)),0)),"")</f>
        <v/>
      </c>
      <c r="X54" s="2" t="str">
        <f ca="1">IFERROR(IF(X$2&gt;Analyseperiode,"",IF(MOD(X$2,ROUND(INDEX(Alternativ2[#All],MATCH('Kontantstrøm alt. 2'!$C48,Alternativ2[[#All],[Komponent/Løsning 
(NB! Bruk unike navn)]],0),MATCH($D54,Alternativ2[#Headers],0)+1),0))=0,INDEX(Alternativ2[#All],MATCH('Kontantstrøm alt. 2'!$C48,Alternativ2[[#All],[Komponent/Løsning 
(NB! Bruk unike navn)]],0),MATCH($D54,Alternativ2[#Headers],0)),0)),"")</f>
        <v/>
      </c>
      <c r="Y54" s="2" t="str">
        <f ca="1">IFERROR(IF(Y$2&gt;Analyseperiode,"",IF(MOD(Y$2,ROUND(INDEX(Alternativ2[#All],MATCH('Kontantstrøm alt. 2'!$C48,Alternativ2[[#All],[Komponent/Løsning 
(NB! Bruk unike navn)]],0),MATCH($D54,Alternativ2[#Headers],0)+1),0))=0,INDEX(Alternativ2[#All],MATCH('Kontantstrøm alt. 2'!$C48,Alternativ2[[#All],[Komponent/Løsning 
(NB! Bruk unike navn)]],0),MATCH($D54,Alternativ2[#Headers],0)),0)),"")</f>
        <v/>
      </c>
      <c r="Z54" s="2" t="str">
        <f ca="1">IFERROR(IF(Z$2&gt;Analyseperiode,"",IF(MOD(Z$2,ROUND(INDEX(Alternativ2[#All],MATCH('Kontantstrøm alt. 2'!$C48,Alternativ2[[#All],[Komponent/Løsning 
(NB! Bruk unike navn)]],0),MATCH($D54,Alternativ2[#Headers],0)+1),0))=0,INDEX(Alternativ2[#All],MATCH('Kontantstrøm alt. 2'!$C48,Alternativ2[[#All],[Komponent/Løsning 
(NB! Bruk unike navn)]],0),MATCH($D54,Alternativ2[#Headers],0)),0)),"")</f>
        <v/>
      </c>
      <c r="AA54" s="2" t="str">
        <f ca="1">IFERROR(IF(AA$2&gt;Analyseperiode,"",IF(MOD(AA$2,ROUND(INDEX(Alternativ2[#All],MATCH('Kontantstrøm alt. 2'!$C48,Alternativ2[[#All],[Komponent/Løsning 
(NB! Bruk unike navn)]],0),MATCH($D54,Alternativ2[#Headers],0)+1),0))=0,INDEX(Alternativ2[#All],MATCH('Kontantstrøm alt. 2'!$C48,Alternativ2[[#All],[Komponent/Løsning 
(NB! Bruk unike navn)]],0),MATCH($D54,Alternativ2[#Headers],0)),0)),"")</f>
        <v/>
      </c>
      <c r="AB54" s="2" t="str">
        <f ca="1">IFERROR(IF(AB$2&gt;Analyseperiode,"",IF(MOD(AB$2,ROUND(INDEX(Alternativ2[#All],MATCH('Kontantstrøm alt. 2'!$C48,Alternativ2[[#All],[Komponent/Løsning 
(NB! Bruk unike navn)]],0),MATCH($D54,Alternativ2[#Headers],0)+1),0))=0,INDEX(Alternativ2[#All],MATCH('Kontantstrøm alt. 2'!$C48,Alternativ2[[#All],[Komponent/Løsning 
(NB! Bruk unike navn)]],0),MATCH($D54,Alternativ2[#Headers],0)),0)),"")</f>
        <v/>
      </c>
      <c r="AC54" s="2" t="str">
        <f ca="1">IFERROR(IF(AC$2&gt;Analyseperiode,"",IF(MOD(AC$2,ROUND(INDEX(Alternativ2[#All],MATCH('Kontantstrøm alt. 2'!$C48,Alternativ2[[#All],[Komponent/Løsning 
(NB! Bruk unike navn)]],0),MATCH($D54,Alternativ2[#Headers],0)+1),0))=0,INDEX(Alternativ2[#All],MATCH('Kontantstrøm alt. 2'!$C48,Alternativ2[[#All],[Komponent/Løsning 
(NB! Bruk unike navn)]],0),MATCH($D54,Alternativ2[#Headers],0)),0)),"")</f>
        <v/>
      </c>
      <c r="AD54" s="2" t="str">
        <f ca="1">IFERROR(IF(AD$2&gt;Analyseperiode,"",IF(MOD(AD$2,ROUND(INDEX(Alternativ2[#All],MATCH('Kontantstrøm alt. 2'!$C48,Alternativ2[[#All],[Komponent/Løsning 
(NB! Bruk unike navn)]],0),MATCH($D54,Alternativ2[#Headers],0)+1),0))=0,INDEX(Alternativ2[#All],MATCH('Kontantstrøm alt. 2'!$C48,Alternativ2[[#All],[Komponent/Løsning 
(NB! Bruk unike navn)]],0),MATCH($D54,Alternativ2[#Headers],0)),0)),"")</f>
        <v/>
      </c>
      <c r="AE54" s="2" t="str">
        <f ca="1">IFERROR(IF(AE$2&gt;Analyseperiode,"",IF(MOD(AE$2,ROUND(INDEX(Alternativ2[#All],MATCH('Kontantstrøm alt. 2'!$C48,Alternativ2[[#All],[Komponent/Løsning 
(NB! Bruk unike navn)]],0),MATCH($D54,Alternativ2[#Headers],0)+1),0))=0,INDEX(Alternativ2[#All],MATCH('Kontantstrøm alt. 2'!$C48,Alternativ2[[#All],[Komponent/Løsning 
(NB! Bruk unike navn)]],0),MATCH($D54,Alternativ2[#Headers],0)),0)),"")</f>
        <v/>
      </c>
      <c r="AF54" s="2" t="str">
        <f ca="1">IFERROR(IF(AF$2&gt;Analyseperiode,"",IF(MOD(AF$2,ROUND(INDEX(Alternativ2[#All],MATCH('Kontantstrøm alt. 2'!$C48,Alternativ2[[#All],[Komponent/Løsning 
(NB! Bruk unike navn)]],0),MATCH($D54,Alternativ2[#Headers],0)+1),0))=0,INDEX(Alternativ2[#All],MATCH('Kontantstrøm alt. 2'!$C48,Alternativ2[[#All],[Komponent/Løsning 
(NB! Bruk unike navn)]],0),MATCH($D54,Alternativ2[#Headers],0)),0)),"")</f>
        <v/>
      </c>
      <c r="AG54" s="2" t="str">
        <f ca="1">IFERROR(IF(AG$2&gt;Analyseperiode,"",IF(MOD(AG$2,ROUND(INDEX(Alternativ2[#All],MATCH('Kontantstrøm alt. 2'!$C48,Alternativ2[[#All],[Komponent/Løsning 
(NB! Bruk unike navn)]],0),MATCH($D54,Alternativ2[#Headers],0)+1),0))=0,INDEX(Alternativ2[#All],MATCH('Kontantstrøm alt. 2'!$C48,Alternativ2[[#All],[Komponent/Løsning 
(NB! Bruk unike navn)]],0),MATCH($D54,Alternativ2[#Headers],0)),0)),"")</f>
        <v/>
      </c>
      <c r="AH54" s="2" t="str">
        <f ca="1">IFERROR(IF(AH$2&gt;Analyseperiode,"",IF(MOD(AH$2,ROUND(INDEX(Alternativ2[#All],MATCH('Kontantstrøm alt. 2'!$C48,Alternativ2[[#All],[Komponent/Løsning 
(NB! Bruk unike navn)]],0),MATCH($D54,Alternativ2[#Headers],0)+1),0))=0,INDEX(Alternativ2[#All],MATCH('Kontantstrøm alt. 2'!$C48,Alternativ2[[#All],[Komponent/Løsning 
(NB! Bruk unike navn)]],0),MATCH($D54,Alternativ2[#Headers],0)),0)),"")</f>
        <v/>
      </c>
      <c r="AI54" s="2" t="str">
        <f ca="1">IFERROR(IF(AI$2&gt;Analyseperiode,"",IF(MOD(AI$2,ROUND(INDEX(Alternativ2[#All],MATCH('Kontantstrøm alt. 2'!$C48,Alternativ2[[#All],[Komponent/Løsning 
(NB! Bruk unike navn)]],0),MATCH($D54,Alternativ2[#Headers],0)+1),0))=0,INDEX(Alternativ2[#All],MATCH('Kontantstrøm alt. 2'!$C48,Alternativ2[[#All],[Komponent/Løsning 
(NB! Bruk unike navn)]],0),MATCH($D54,Alternativ2[#Headers],0)),0)),"")</f>
        <v/>
      </c>
      <c r="AJ54" s="2" t="str">
        <f>IFERROR(IF(AJ$2&gt;Analyseperiode,"",IF(MOD(AJ$2,ROUND(INDEX(Alternativ2[#All],MATCH('Kontantstrøm alt. 2'!$C48,Alternativ2[[#All],[Komponent/Løsning 
(NB! Bruk unike navn)]],0),MATCH($D54,Alternativ2[#Headers],0)+1),0))=0,INDEX(Alternativ2[#All],MATCH('Kontantstrøm alt. 2'!$C48,Alternativ2[[#All],[Komponent/Løsning 
(NB! Bruk unike navn)]],0),MATCH($D54,Alternativ2[#Headers],0)),0)),"")</f>
        <v/>
      </c>
      <c r="AK54" s="2" t="str">
        <f>IFERROR(IF(AK$2&gt;Analyseperiode,"",IF(MOD(AK$2,ROUND(INDEX(Alternativ2[#All],MATCH('Kontantstrøm alt. 2'!$C48,Alternativ2[[#All],[Komponent/Løsning 
(NB! Bruk unike navn)]],0),MATCH($D54,Alternativ2[#Headers],0)+1),0))=0,INDEX(Alternativ2[#All],MATCH('Kontantstrøm alt. 2'!$C48,Alternativ2[[#All],[Komponent/Løsning 
(NB! Bruk unike navn)]],0),MATCH($D54,Alternativ2[#Headers],0)),0)),"")</f>
        <v/>
      </c>
      <c r="AL54" s="2" t="str">
        <f>IFERROR(IF(AL$2&gt;Analyseperiode,"",IF(MOD(AL$2,ROUND(INDEX(Alternativ2[#All],MATCH('Kontantstrøm alt. 2'!$C48,Alternativ2[[#All],[Komponent/Løsning 
(NB! Bruk unike navn)]],0),MATCH($D54,Alternativ2[#Headers],0)+1),0))=0,INDEX(Alternativ2[#All],MATCH('Kontantstrøm alt. 2'!$C48,Alternativ2[[#All],[Komponent/Løsning 
(NB! Bruk unike navn)]],0),MATCH($D54,Alternativ2[#Headers],0)),0)),"")</f>
        <v/>
      </c>
      <c r="AM54" s="2" t="str">
        <f>IFERROR(IF(AM$2&gt;Analyseperiode,"",IF(MOD(AM$2,ROUND(INDEX(Alternativ2[#All],MATCH('Kontantstrøm alt. 2'!$C48,Alternativ2[[#All],[Komponent/Løsning 
(NB! Bruk unike navn)]],0),MATCH($D54,Alternativ2[#Headers],0)+1),0))=0,INDEX(Alternativ2[#All],MATCH('Kontantstrøm alt. 2'!$C48,Alternativ2[[#All],[Komponent/Løsning 
(NB! Bruk unike navn)]],0),MATCH($D54,Alternativ2[#Headers],0)),0)),"")</f>
        <v/>
      </c>
      <c r="AN54" s="2" t="str">
        <f>IFERROR(IF(AN$2&gt;Analyseperiode,"",IF(MOD(AN$2,ROUND(INDEX(Alternativ2[#All],MATCH('Kontantstrøm alt. 2'!$C48,Alternativ2[[#All],[Komponent/Løsning 
(NB! Bruk unike navn)]],0),MATCH($D54,Alternativ2[#Headers],0)+1),0))=0,INDEX(Alternativ2[#All],MATCH('Kontantstrøm alt. 2'!$C48,Alternativ2[[#All],[Komponent/Løsning 
(NB! Bruk unike navn)]],0),MATCH($D54,Alternativ2[#Headers],0)),0)),"")</f>
        <v/>
      </c>
      <c r="AO54" s="2" t="str">
        <f>IFERROR(IF(AO$2&gt;Analyseperiode,"",IF(MOD(AO$2,ROUND(INDEX(Alternativ2[#All],MATCH('Kontantstrøm alt. 2'!$C48,Alternativ2[[#All],[Komponent/Løsning 
(NB! Bruk unike navn)]],0),MATCH($D54,Alternativ2[#Headers],0)+1),0))=0,INDEX(Alternativ2[#All],MATCH('Kontantstrøm alt. 2'!$C48,Alternativ2[[#All],[Komponent/Løsning 
(NB! Bruk unike navn)]],0),MATCH($D54,Alternativ2[#Headers],0)),0)),"")</f>
        <v/>
      </c>
      <c r="AP54" s="2" t="str">
        <f>IFERROR(IF(AP$2&gt;Analyseperiode,"",IF(MOD(AP$2,ROUND(INDEX(Alternativ2[#All],MATCH('Kontantstrøm alt. 2'!$C48,Alternativ2[[#All],[Komponent/Løsning 
(NB! Bruk unike navn)]],0),MATCH($D54,Alternativ2[#Headers],0)+1),0))=0,INDEX(Alternativ2[#All],MATCH('Kontantstrøm alt. 2'!$C48,Alternativ2[[#All],[Komponent/Løsning 
(NB! Bruk unike navn)]],0),MATCH($D54,Alternativ2[#Headers],0)),0)),"")</f>
        <v/>
      </c>
      <c r="AQ54" s="2" t="str">
        <f>IFERROR(IF(AQ$2&gt;Analyseperiode,"",IF(MOD(AQ$2,ROUND(INDEX(Alternativ2[#All],MATCH('Kontantstrøm alt. 2'!$C48,Alternativ2[[#All],[Komponent/Løsning 
(NB! Bruk unike navn)]],0),MATCH($D54,Alternativ2[#Headers],0)+1),0))=0,INDEX(Alternativ2[#All],MATCH('Kontantstrøm alt. 2'!$C48,Alternativ2[[#All],[Komponent/Løsning 
(NB! Bruk unike navn)]],0),MATCH($D54,Alternativ2[#Headers],0)),0)),"")</f>
        <v/>
      </c>
      <c r="AR54" s="2" t="str">
        <f>IFERROR(IF(AR$2&gt;Analyseperiode,"",IF(MOD(AR$2,ROUND(INDEX(Alternativ2[#All],MATCH('Kontantstrøm alt. 2'!$C48,Alternativ2[[#All],[Komponent/Løsning 
(NB! Bruk unike navn)]],0),MATCH($D54,Alternativ2[#Headers],0)+1),0))=0,INDEX(Alternativ2[#All],MATCH('Kontantstrøm alt. 2'!$C48,Alternativ2[[#All],[Komponent/Løsning 
(NB! Bruk unike navn)]],0),MATCH($D54,Alternativ2[#Headers],0)),0)),"")</f>
        <v/>
      </c>
      <c r="AS54" s="2" t="str">
        <f>IFERROR(IF(AS$2&gt;Analyseperiode,"",IF(MOD(AS$2,ROUND(INDEX(Alternativ2[#All],MATCH('Kontantstrøm alt. 2'!$C48,Alternativ2[[#All],[Komponent/Løsning 
(NB! Bruk unike navn)]],0),MATCH($D54,Alternativ2[#Headers],0)+1),0))=0,INDEX(Alternativ2[#All],MATCH('Kontantstrøm alt. 2'!$C48,Alternativ2[[#All],[Komponent/Løsning 
(NB! Bruk unike navn)]],0),MATCH($D54,Alternativ2[#Headers],0)),0)),"")</f>
        <v/>
      </c>
      <c r="AT54" s="2" t="str">
        <f>IFERROR(IF(AT$2&gt;Analyseperiode,"",IF(MOD(AT$2,ROUND(INDEX(Alternativ2[#All],MATCH('Kontantstrøm alt. 2'!$C48,Alternativ2[[#All],[Komponent/Løsning 
(NB! Bruk unike navn)]],0),MATCH($D54,Alternativ2[#Headers],0)+1),0))=0,INDEX(Alternativ2[#All],MATCH('Kontantstrøm alt. 2'!$C48,Alternativ2[[#All],[Komponent/Løsning 
(NB! Bruk unike navn)]],0),MATCH($D54,Alternativ2[#Headers],0)),0)),"")</f>
        <v/>
      </c>
      <c r="AU54" s="2" t="str">
        <f>IFERROR(IF(AU$2&gt;Analyseperiode,"",IF(MOD(AU$2,ROUND(INDEX(Alternativ2[#All],MATCH('Kontantstrøm alt. 2'!$C48,Alternativ2[[#All],[Komponent/Løsning 
(NB! Bruk unike navn)]],0),MATCH($D54,Alternativ2[#Headers],0)+1),0))=0,INDEX(Alternativ2[#All],MATCH('Kontantstrøm alt. 2'!$C48,Alternativ2[[#All],[Komponent/Løsning 
(NB! Bruk unike navn)]],0),MATCH($D54,Alternativ2[#Headers],0)),0)),"")</f>
        <v/>
      </c>
      <c r="AV54" s="2" t="str">
        <f>IFERROR(IF(AV$2&gt;Analyseperiode,"",IF(MOD(AV$2,ROUND(INDEX(Alternativ2[#All],MATCH('Kontantstrøm alt. 2'!$C48,Alternativ2[[#All],[Komponent/Løsning 
(NB! Bruk unike navn)]],0),MATCH($D54,Alternativ2[#Headers],0)+1),0))=0,INDEX(Alternativ2[#All],MATCH('Kontantstrøm alt. 2'!$C48,Alternativ2[[#All],[Komponent/Løsning 
(NB! Bruk unike navn)]],0),MATCH($D54,Alternativ2[#Headers],0)),0)),"")</f>
        <v/>
      </c>
      <c r="AW54" s="2" t="str">
        <f>IFERROR(IF(AW$2&gt;Analyseperiode,"",IF(MOD(AW$2,ROUND(INDEX(Alternativ2[#All],MATCH('Kontantstrøm alt. 2'!$C48,Alternativ2[[#All],[Komponent/Løsning 
(NB! Bruk unike navn)]],0),MATCH($D54,Alternativ2[#Headers],0)+1),0))=0,INDEX(Alternativ2[#All],MATCH('Kontantstrøm alt. 2'!$C48,Alternativ2[[#All],[Komponent/Løsning 
(NB! Bruk unike navn)]],0),MATCH($D54,Alternativ2[#Headers],0)),0)),"")</f>
        <v/>
      </c>
      <c r="AX54" s="2" t="str">
        <f>IFERROR(IF(AX$2&gt;Analyseperiode,"",IF(MOD(AX$2,ROUND(INDEX(Alternativ2[#All],MATCH('Kontantstrøm alt. 2'!$C48,Alternativ2[[#All],[Komponent/Løsning 
(NB! Bruk unike navn)]],0),MATCH($D54,Alternativ2[#Headers],0)+1),0))=0,INDEX(Alternativ2[#All],MATCH('Kontantstrøm alt. 2'!$C48,Alternativ2[[#All],[Komponent/Løsning 
(NB! Bruk unike navn)]],0),MATCH($D54,Alternativ2[#Headers],0)),0)),"")</f>
        <v/>
      </c>
      <c r="AY54" s="2" t="str">
        <f>IFERROR(IF(AY$2&gt;Analyseperiode,"",IF(MOD(AY$2,ROUND(INDEX(Alternativ2[#All],MATCH('Kontantstrøm alt. 2'!$C48,Alternativ2[[#All],[Komponent/Løsning 
(NB! Bruk unike navn)]],0),MATCH($D54,Alternativ2[#Headers],0)+1),0))=0,INDEX(Alternativ2[#All],MATCH('Kontantstrøm alt. 2'!$C48,Alternativ2[[#All],[Komponent/Løsning 
(NB! Bruk unike navn)]],0),MATCH($D54,Alternativ2[#Headers],0)),0)),"")</f>
        <v/>
      </c>
      <c r="AZ54" s="2" t="str">
        <f>IFERROR(IF(AZ$2&gt;Analyseperiode,"",IF(MOD(AZ$2,ROUND(INDEX(Alternativ2[#All],MATCH('Kontantstrøm alt. 2'!$C48,Alternativ2[[#All],[Komponent/Løsning 
(NB! Bruk unike navn)]],0),MATCH($D54,Alternativ2[#Headers],0)+1),0))=0,INDEX(Alternativ2[#All],MATCH('Kontantstrøm alt. 2'!$C48,Alternativ2[[#All],[Komponent/Løsning 
(NB! Bruk unike navn)]],0),MATCH($D54,Alternativ2[#Headers],0)),0)),"")</f>
        <v/>
      </c>
      <c r="BA54" s="2" t="str">
        <f>IFERROR(IF(BA$2&gt;Analyseperiode,"",IF(MOD(BA$2,ROUND(INDEX(Alternativ2[#All],MATCH('Kontantstrøm alt. 2'!$C48,Alternativ2[[#All],[Komponent/Løsning 
(NB! Bruk unike navn)]],0),MATCH($D54,Alternativ2[#Headers],0)+1),0))=0,INDEX(Alternativ2[#All],MATCH('Kontantstrøm alt. 2'!$C48,Alternativ2[[#All],[Komponent/Løsning 
(NB! Bruk unike navn)]],0),MATCH($D54,Alternativ2[#Headers],0)),0)),"")</f>
        <v/>
      </c>
      <c r="BB54" s="2" t="str">
        <f>IFERROR(IF(BB$2&gt;Analyseperiode,"",IF(MOD(BB$2,ROUND(INDEX(Alternativ2[#All],MATCH('Kontantstrøm alt. 2'!$C48,Alternativ2[[#All],[Komponent/Løsning 
(NB! Bruk unike navn)]],0),MATCH($D54,Alternativ2[#Headers],0)+1),0))=0,INDEX(Alternativ2[#All],MATCH('Kontantstrøm alt. 2'!$C48,Alternativ2[[#All],[Komponent/Løsning 
(NB! Bruk unike navn)]],0),MATCH($D54,Alternativ2[#Headers],0)),0)),"")</f>
        <v/>
      </c>
      <c r="BC54" s="2" t="str">
        <f>IFERROR(IF(BC$2&gt;Analyseperiode,"",IF(MOD(BC$2,ROUND(INDEX(Alternativ2[#All],MATCH('Kontantstrøm alt. 2'!$C48,Alternativ2[[#All],[Komponent/Løsning 
(NB! Bruk unike navn)]],0),MATCH($D54,Alternativ2[#Headers],0)+1),0))=0,INDEX(Alternativ2[#All],MATCH('Kontantstrøm alt. 2'!$C48,Alternativ2[[#All],[Komponent/Løsning 
(NB! Bruk unike navn)]],0),MATCH($D54,Alternativ2[#Headers],0)),0)),"")</f>
        <v/>
      </c>
      <c r="BD54" s="2" t="str">
        <f>IFERROR(IF(BD$2&gt;Analyseperiode,"",IF(MOD(BD$2,ROUND(INDEX(Alternativ2[#All],MATCH('Kontantstrøm alt. 2'!$C48,Alternativ2[[#All],[Komponent/Løsning 
(NB! Bruk unike navn)]],0),MATCH($D54,Alternativ2[#Headers],0)+1),0))=0,INDEX(Alternativ2[#All],MATCH('Kontantstrøm alt. 2'!$C48,Alternativ2[[#All],[Komponent/Løsning 
(NB! Bruk unike navn)]],0),MATCH($D54,Alternativ2[#Headers],0)),0)),"")</f>
        <v/>
      </c>
      <c r="BE54" s="2" t="str">
        <f>IFERROR(IF(BE$2&gt;Analyseperiode,"",IF(MOD(BE$2,ROUND(INDEX(Alternativ2[#All],MATCH('Kontantstrøm alt. 2'!$C48,Alternativ2[[#All],[Komponent/Løsning 
(NB! Bruk unike navn)]],0),MATCH($D54,Alternativ2[#Headers],0)+1),0))=0,INDEX(Alternativ2[#All],MATCH('Kontantstrøm alt. 2'!$C48,Alternativ2[[#All],[Komponent/Løsning 
(NB! Bruk unike navn)]],0),MATCH($D54,Alternativ2[#Headers],0)),0)),"")</f>
        <v/>
      </c>
      <c r="BF54" s="2" t="str">
        <f>IFERROR(IF(BF$2&gt;Analyseperiode,"",IF(MOD(BF$2,ROUND(INDEX(Alternativ2[#All],MATCH('Kontantstrøm alt. 2'!$C48,Alternativ2[[#All],[Komponent/Løsning 
(NB! Bruk unike navn)]],0),MATCH($D54,Alternativ2[#Headers],0)+1),0))=0,INDEX(Alternativ2[#All],MATCH('Kontantstrøm alt. 2'!$C48,Alternativ2[[#All],[Komponent/Løsning 
(NB! Bruk unike navn)]],0),MATCH($D54,Alternativ2[#Headers],0)),0)),"")</f>
        <v/>
      </c>
      <c r="BG54" s="2" t="str">
        <f>IFERROR(IF(BG$2&gt;Analyseperiode,"",IF(MOD(BG$2,ROUND(INDEX(Alternativ2[#All],MATCH('Kontantstrøm alt. 2'!$C48,Alternativ2[[#All],[Komponent/Løsning 
(NB! Bruk unike navn)]],0),MATCH($D54,Alternativ2[#Headers],0)+1),0))=0,INDEX(Alternativ2[#All],MATCH('Kontantstrøm alt. 2'!$C48,Alternativ2[[#All],[Komponent/Løsning 
(NB! Bruk unike navn)]],0),MATCH($D54,Alternativ2[#Headers],0)),0)),"")</f>
        <v/>
      </c>
      <c r="BH54" s="2" t="str">
        <f>IFERROR(IF(BH$2&gt;Analyseperiode,"",IF(MOD(BH$2,ROUND(INDEX(Alternativ2[#All],MATCH('Kontantstrøm alt. 2'!$C48,Alternativ2[[#All],[Komponent/Løsning 
(NB! Bruk unike navn)]],0),MATCH($D54,Alternativ2[#Headers],0)+1),0))=0,INDEX(Alternativ2[#All],MATCH('Kontantstrøm alt. 2'!$C48,Alternativ2[[#All],[Komponent/Løsning 
(NB! Bruk unike navn)]],0),MATCH($D54,Alternativ2[#Headers],0)),0)),"")</f>
        <v/>
      </c>
      <c r="BI54" s="2" t="str">
        <f>IFERROR(IF(BI$2&gt;Analyseperiode,"",IF(MOD(BI$2,ROUND(INDEX(Alternativ2[#All],MATCH('Kontantstrøm alt. 2'!$C48,Alternativ2[[#All],[Komponent/Løsning 
(NB! Bruk unike navn)]],0),MATCH($D54,Alternativ2[#Headers],0)+1),0))=0,INDEX(Alternativ2[#All],MATCH('Kontantstrøm alt. 2'!$C48,Alternativ2[[#All],[Komponent/Løsning 
(NB! Bruk unike navn)]],0),MATCH($D54,Alternativ2[#Headers],0)),0)),"")</f>
        <v/>
      </c>
      <c r="BJ54" s="2" t="str">
        <f>IFERROR(IF(BJ$2&gt;Analyseperiode,"",IF(MOD(BJ$2,ROUND(INDEX(Alternativ2[#All],MATCH('Kontantstrøm alt. 2'!$C48,Alternativ2[[#All],[Komponent/Løsning 
(NB! Bruk unike navn)]],0),MATCH($D54,Alternativ2[#Headers],0)+1),0))=0,INDEX(Alternativ2[#All],MATCH('Kontantstrøm alt. 2'!$C48,Alternativ2[[#All],[Komponent/Løsning 
(NB! Bruk unike navn)]],0),MATCH($D54,Alternativ2[#Headers],0)),0)),"")</f>
        <v/>
      </c>
      <c r="BK54" s="2" t="str">
        <f>IFERROR(IF(BK$2&gt;Analyseperiode,"",IF(MOD(BK$2,ROUND(INDEX(Alternativ2[#All],MATCH('Kontantstrøm alt. 2'!$C48,Alternativ2[[#All],[Komponent/Løsning 
(NB! Bruk unike navn)]],0),MATCH($D54,Alternativ2[#Headers],0)+1),0))=0,INDEX(Alternativ2[#All],MATCH('Kontantstrøm alt. 2'!$C48,Alternativ2[[#All],[Komponent/Løsning 
(NB! Bruk unike navn)]],0),MATCH($D54,Alternativ2[#Headers],0)),0)),"")</f>
        <v/>
      </c>
      <c r="BL54" s="2" t="str">
        <f>IFERROR(IF(BL$2&gt;Analyseperiode,"",IF(MOD(BL$2,ROUND(INDEX(Alternativ2[#All],MATCH('Kontantstrøm alt. 2'!$C48,Alternativ2[[#All],[Komponent/Løsning 
(NB! Bruk unike navn)]],0),MATCH($D54,Alternativ2[#Headers],0)+1),0))=0,INDEX(Alternativ2[#All],MATCH('Kontantstrøm alt. 2'!$C48,Alternativ2[[#All],[Komponent/Løsning 
(NB! Bruk unike navn)]],0),MATCH($D54,Alternativ2[#Headers],0)),0)),"")</f>
        <v/>
      </c>
      <c r="BM54" s="2" t="str">
        <f>IFERROR(IF(BM$2&gt;Analyseperiode,"",IF(MOD(BM$2,ROUND(INDEX(Alternativ2[#All],MATCH('Kontantstrøm alt. 2'!$C48,Alternativ2[[#All],[Komponent/Løsning 
(NB! Bruk unike navn)]],0),MATCH($D54,Alternativ2[#Headers],0)+1),0))=0,INDEX(Alternativ2[#All],MATCH('Kontantstrøm alt. 2'!$C48,Alternativ2[[#All],[Komponent/Løsning 
(NB! Bruk unike navn)]],0),MATCH($D54,Alternativ2[#Headers],0)),0)),"")</f>
        <v/>
      </c>
    </row>
    <row r="55" spans="1:65" x14ac:dyDescent="0.2">
      <c r="B55" s="10">
        <f ca="1">IFERROR(NPV(Kalkrente,OFFSET('Kontantstrøm alt. 2'!$F55,0,0,1,Analyseperiode)),0)</f>
        <v>0</v>
      </c>
      <c r="C55" s="4"/>
      <c r="D55" s="4" t="s">
        <v>36</v>
      </c>
      <c r="E55" s="2"/>
      <c r="F55" s="2">
        <f>IFERROR(IF(F$2&gt;Analyseperiode,"",IF(F$2=Analyseperiode,-((INDEX(Alternativ2[#All],MATCH('Kontantstrøm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G55" s="2">
        <f>IFERROR(IF(G$2&gt;Analyseperiode,"",IF(G$2=Analyseperiode,-((INDEX(Alternativ2[#All],MATCH('Kontantstrøm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H55" s="2">
        <f>IFERROR(IF(H$2&gt;Analyseperiode,"",IF(H$2=Analyseperiode,-((INDEX(Alternativ2[#All],MATCH('Kontantstrøm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I55" s="2">
        <f>IFERROR(IF(I$2&gt;Analyseperiode,"",IF(I$2=Analyseperiode,-((INDEX(Alternativ2[#All],MATCH('Kontantstrøm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J55" s="2">
        <f>IFERROR(IF(J$2&gt;Analyseperiode,"",IF(J$2=Analyseperiode,-((INDEX(Alternativ2[#All],MATCH('Kontantstrøm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K55" s="2">
        <f>IFERROR(IF(K$2&gt;Analyseperiode,"",IF(K$2=Analyseperiode,-((INDEX(Alternativ2[#All],MATCH('Kontantstrøm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L55" s="2">
        <f>IFERROR(IF(L$2&gt;Analyseperiode,"",IF(L$2=Analyseperiode,-((INDEX(Alternativ2[#All],MATCH('Kontantstrøm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M55" s="2">
        <f>IFERROR(IF(M$2&gt;Analyseperiode,"",IF(M$2=Analyseperiode,-((INDEX(Alternativ2[#All],MATCH('Kontantstrøm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N55" s="2">
        <f>IFERROR(IF(N$2&gt;Analyseperiode,"",IF(N$2=Analyseperiode,-((INDEX(Alternativ2[#All],MATCH('Kontantstrøm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O55" s="2">
        <f>IFERROR(IF(O$2&gt;Analyseperiode,"",IF(O$2=Analyseperiode,-((INDEX(Alternativ2[#All],MATCH('Kontantstrøm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P55" s="2">
        <f>IFERROR(IF(P$2&gt;Analyseperiode,"",IF(P$2=Analyseperiode,-((INDEX(Alternativ2[#All],MATCH('Kontantstrøm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Q55" s="2">
        <f>IFERROR(IF(Q$2&gt;Analyseperiode,"",IF(Q$2=Analyseperiode,-((INDEX(Alternativ2[#All],MATCH('Kontantstrøm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R55" s="2">
        <f>IFERROR(IF(R$2&gt;Analyseperiode,"",IF(R$2=Analyseperiode,-((INDEX(Alternativ2[#All],MATCH('Kontantstrøm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S55" s="2">
        <f>IFERROR(IF(S$2&gt;Analyseperiode,"",IF(S$2=Analyseperiode,-((INDEX(Alternativ2[#All],MATCH('Kontantstrøm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T55" s="2">
        <f>IFERROR(IF(T$2&gt;Analyseperiode,"",IF(T$2=Analyseperiode,-((INDEX(Alternativ2[#All],MATCH('Kontantstrøm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U55" s="2">
        <f>IFERROR(IF(U$2&gt;Analyseperiode,"",IF(U$2=Analyseperiode,-((INDEX(Alternativ2[#All],MATCH('Kontantstrøm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V55" s="2">
        <f>IFERROR(IF(V$2&gt;Analyseperiode,"",IF(V$2=Analyseperiode,-((INDEX(Alternativ2[#All],MATCH('Kontantstrøm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W55" s="2">
        <f>IFERROR(IF(W$2&gt;Analyseperiode,"",IF(W$2=Analyseperiode,-((INDEX(Alternativ2[#All],MATCH('Kontantstrøm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X55" s="2">
        <f>IFERROR(IF(X$2&gt;Analyseperiode,"",IF(X$2=Analyseperiode,-((INDEX(Alternativ2[#All],MATCH('Kontantstrøm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Y55" s="2">
        <f>IFERROR(IF(Y$2&gt;Analyseperiode,"",IF(Y$2=Analyseperiode,-((INDEX(Alternativ2[#All],MATCH('Kontantstrøm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Z55" s="2">
        <f>IFERROR(IF(Z$2&gt;Analyseperiode,"",IF(Z$2=Analyseperiode,-((INDEX(Alternativ2[#All],MATCH('Kontantstrøm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A55" s="2">
        <f>IFERROR(IF(AA$2&gt;Analyseperiode,"",IF(AA$2=Analyseperiode,-((INDEX(Alternativ2[#All],MATCH('Kontantstrøm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B55" s="2">
        <f>IFERROR(IF(AB$2&gt;Analyseperiode,"",IF(AB$2=Analyseperiode,-((INDEX(Alternativ2[#All],MATCH('Kontantstrøm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C55" s="2">
        <f>IFERROR(IF(AC$2&gt;Analyseperiode,"",IF(AC$2=Analyseperiode,-((INDEX(Alternativ2[#All],MATCH('Kontantstrøm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D55" s="2">
        <f>IFERROR(IF(AD$2&gt;Analyseperiode,"",IF(AD$2=Analyseperiode,-((INDEX(Alternativ2[#All],MATCH('Kontantstrøm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E55" s="2">
        <f>IFERROR(IF(AE$2&gt;Analyseperiode,"",IF(AE$2=Analyseperiode,-((INDEX(Alternativ2[#All],MATCH('Kontantstrøm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F55" s="2">
        <f>IFERROR(IF(AF$2&gt;Analyseperiode,"",IF(AF$2=Analyseperiode,-((INDEX(Alternativ2[#All],MATCH('Kontantstrøm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G55" s="2">
        <f>IFERROR(IF(AG$2&gt;Analyseperiode,"",IF(AG$2=Analyseperiode,-((INDEX(Alternativ2[#All],MATCH('Kontantstrøm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H55" s="2">
        <f>IFERROR(IF(AH$2&gt;Analyseperiode,"",IF(AH$2=Analyseperiode,-((INDEX(Alternativ2[#All],MATCH('Kontantstrøm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0</v>
      </c>
      <c r="AI55" s="2" t="str">
        <f ca="1">IFERROR(IF(AI$2&gt;Analyseperiode,"",IF(AI$2=Analyseperiode,-((INDEX(Alternativ2[#All],MATCH('Kontantstrøm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J55" s="2" t="str">
        <f>IFERROR(IF(AJ$2&gt;Analyseperiode,"",IF(AJ$2=Analyseperiode,-((INDEX(Alternativ2[#All],MATCH('Kontantstrøm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K55" s="2" t="str">
        <f>IFERROR(IF(AK$2&gt;Analyseperiode,"",IF(AK$2=Analyseperiode,-((INDEX(Alternativ2[#All],MATCH('Kontantstrøm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L55" s="2" t="str">
        <f>IFERROR(IF(AL$2&gt;Analyseperiode,"",IF(AL$2=Analyseperiode,-((INDEX(Alternativ2[#All],MATCH('Kontantstrøm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M55" s="2" t="str">
        <f>IFERROR(IF(AM$2&gt;Analyseperiode,"",IF(AM$2=Analyseperiode,-((INDEX(Alternativ2[#All],MATCH('Kontantstrøm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N55" s="2" t="str">
        <f>IFERROR(IF(AN$2&gt;Analyseperiode,"",IF(AN$2=Analyseperiode,-((INDEX(Alternativ2[#All],MATCH('Kontantstrøm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O55" s="2" t="str">
        <f>IFERROR(IF(AO$2&gt;Analyseperiode,"",IF(AO$2=Analyseperiode,-((INDEX(Alternativ2[#All],MATCH('Kontantstrøm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P55" s="2" t="str">
        <f>IFERROR(IF(AP$2&gt;Analyseperiode,"",IF(AP$2=Analyseperiode,-((INDEX(Alternativ2[#All],MATCH('Kontantstrøm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Q55" s="2" t="str">
        <f>IFERROR(IF(AQ$2&gt;Analyseperiode,"",IF(AQ$2=Analyseperiode,-((INDEX(Alternativ2[#All],MATCH('Kontantstrøm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R55" s="2" t="str">
        <f>IFERROR(IF(AR$2&gt;Analyseperiode,"",IF(AR$2=Analyseperiode,-((INDEX(Alternativ2[#All],MATCH('Kontantstrøm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S55" s="2" t="str">
        <f>IFERROR(IF(AS$2&gt;Analyseperiode,"",IF(AS$2=Analyseperiode,-((INDEX(Alternativ2[#All],MATCH('Kontantstrøm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T55" s="2" t="str">
        <f>IFERROR(IF(AT$2&gt;Analyseperiode,"",IF(AT$2=Analyseperiode,-((INDEX(Alternativ2[#All],MATCH('Kontantstrøm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U55" s="2" t="str">
        <f>IFERROR(IF(AU$2&gt;Analyseperiode,"",IF(AU$2=Analyseperiode,-((INDEX(Alternativ2[#All],MATCH('Kontantstrøm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V55" s="2" t="str">
        <f>IFERROR(IF(AV$2&gt;Analyseperiode,"",IF(AV$2=Analyseperiode,-((INDEX(Alternativ2[#All],MATCH('Kontantstrøm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W55" s="2" t="str">
        <f>IFERROR(IF(AW$2&gt;Analyseperiode,"",IF(AW$2=Analyseperiode,-((INDEX(Alternativ2[#All],MATCH('Kontantstrøm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X55" s="2" t="str">
        <f>IFERROR(IF(AX$2&gt;Analyseperiode,"",IF(AX$2=Analyseperiode,-((INDEX(Alternativ2[#All],MATCH('Kontantstrøm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Y55" s="2" t="str">
        <f>IFERROR(IF(AY$2&gt;Analyseperiode,"",IF(AY$2=Analyseperiode,-((INDEX(Alternativ2[#All],MATCH('Kontantstrøm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AZ55" s="2" t="str">
        <f>IFERROR(IF(AZ$2&gt;Analyseperiode,"",IF(AZ$2=Analyseperiode,-((INDEX(Alternativ2[#All],MATCH('Kontantstrøm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A55" s="2" t="str">
        <f>IFERROR(IF(BA$2&gt;Analyseperiode,"",IF(BA$2=Analyseperiode,-((INDEX(Alternativ2[#All],MATCH('Kontantstrøm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B55" s="2" t="str">
        <f>IFERROR(IF(BB$2&gt;Analyseperiode,"",IF(BB$2=Analyseperiode,-((INDEX(Alternativ2[#All],MATCH('Kontantstrøm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C55" s="2" t="str">
        <f>IFERROR(IF(BC$2&gt;Analyseperiode,"",IF(BC$2=Analyseperiode,-((INDEX(Alternativ2[#All],MATCH('Kontantstrøm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D55" s="2" t="str">
        <f>IFERROR(IF(BD$2&gt;Analyseperiode,"",IF(BD$2=Analyseperiode,-((INDEX(Alternativ2[#All],MATCH('Kontantstrøm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E55" s="2" t="str">
        <f>IFERROR(IF(BE$2&gt;Analyseperiode,"",IF(BE$2=Analyseperiode,-((INDEX(Alternativ2[#All],MATCH('Kontantstrøm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F55" s="2" t="str">
        <f>IFERROR(IF(BF$2&gt;Analyseperiode,"",IF(BF$2=Analyseperiode,-((INDEX(Alternativ2[#All],MATCH('Kontantstrøm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G55" s="2" t="str">
        <f>IFERROR(IF(BG$2&gt;Analyseperiode,"",IF(BG$2=Analyseperiode,-((INDEX(Alternativ2[#All],MATCH('Kontantstrøm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H55" s="2" t="str">
        <f>IFERROR(IF(BH$2&gt;Analyseperiode,"",IF(BH$2=Analyseperiode,-((INDEX(Alternativ2[#All],MATCH('Kontantstrøm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I55" s="2" t="str">
        <f>IFERROR(IF(BI$2&gt;Analyseperiode,"",IF(BI$2=Analyseperiode,-((INDEX(Alternativ2[#All],MATCH('Kontantstrøm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J55" s="2" t="str">
        <f>IFERROR(IF(BJ$2&gt;Analyseperiode,"",IF(BJ$2=Analyseperiode,-((INDEX(Alternativ2[#All],MATCH('Kontantstrøm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K55" s="2" t="str">
        <f>IFERROR(IF(BK$2&gt;Analyseperiode,"",IF(BK$2=Analyseperiode,-((INDEX(Alternativ2[#All],MATCH('Kontantstrøm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L55" s="2" t="str">
        <f>IFERROR(IF(BL$2&gt;Analyseperiode,"",IF(BL$2=Analyseperiode,-((INDEX(Alternativ2[#All],MATCH('Kontantstrøm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c r="BM55" s="2" t="str">
        <f>IFERROR(IF(BM$2&gt;Analyseperiode,"",IF(BM$2=Analyseperiode,-((INDEX(Alternativ2[#All],MATCH('Kontantstrøm alt. 2'!$C48,Alternativ2[[#All],[Komponent/Løsning 
(NB! Bruk unike navn)]],0),MATCH($D51,Alternativ2[#Headers],0)+1))-(Analyseperiode/(INDEX(Alternativ2[#All],MATCH('Kontantstrøm alt. 2'!$C48,Alternativ2[[#All],[Komponent/Løsning 
(NB! Bruk unike navn)]],0),MATCH($D51,Alternativ2[#Headers],0)+1))-ROUNDDOWN(Analyseperiode/(INDEX(Alternativ2[#All],MATCH('Kontantstrøm alt. 2'!$C48,Alternativ2[[#All],[Komponent/Løsning 
(NB! Bruk unike navn)]],0),MATCH($D51,Alternativ2[#Headers],0)+1)),0))*(INDEX(Alternativ2[#All],MATCH('Kontantstrøm alt. 2'!$C48,Alternativ2[[#All],[Komponent/Løsning 
(NB! Bruk unike navn)]],0),MATCH($D51,Alternativ2[#Headers],0)+1)))*((INDEX(Alternativ2[#All],MATCH('Kontantstrøm alt. 2'!$C48,Alternativ2[[#All],[Komponent/Løsning 
(NB! Bruk unike navn)]],0),MATCH($D51,Alternativ2[#Headers],0)))/(INDEX(Alternativ2[#All],MATCH('Kontantstrøm alt. 2'!$C48,Alternativ2[[#All],[Komponent/Løsning 
(NB! Bruk unike navn)]],0),MATCH($D51,Alternativ2[#Headers],0)+1))),0)),"")</f>
        <v/>
      </c>
    </row>
    <row r="56" spans="1:65" x14ac:dyDescent="0.2">
      <c r="B56" s="11">
        <f t="shared" ref="B56" ca="1" si="13">SUM(B48:B55)</f>
        <v>0</v>
      </c>
      <c r="C56" s="5"/>
      <c r="D56" s="5" t="s">
        <v>37</v>
      </c>
      <c r="E56" s="6">
        <f t="shared" ref="E56:BM56" ca="1" si="14">SUM(E48:E55)</f>
        <v>0</v>
      </c>
      <c r="F56" s="6">
        <f t="shared" ca="1" si="14"/>
        <v>0</v>
      </c>
      <c r="G56" s="6">
        <f t="shared" ca="1" si="14"/>
        <v>0</v>
      </c>
      <c r="H56" s="6">
        <f t="shared" ca="1" si="14"/>
        <v>0</v>
      </c>
      <c r="I56" s="6">
        <f t="shared" ca="1" si="14"/>
        <v>0</v>
      </c>
      <c r="J56" s="6">
        <f t="shared" ca="1" si="14"/>
        <v>0</v>
      </c>
      <c r="K56" s="6">
        <f t="shared" ca="1" si="14"/>
        <v>0</v>
      </c>
      <c r="L56" s="6">
        <f t="shared" ca="1" si="14"/>
        <v>0</v>
      </c>
      <c r="M56" s="6">
        <f t="shared" ca="1" si="14"/>
        <v>0</v>
      </c>
      <c r="N56" s="6">
        <f t="shared" ca="1" si="14"/>
        <v>0</v>
      </c>
      <c r="O56" s="6">
        <f t="shared" ca="1" si="14"/>
        <v>0</v>
      </c>
      <c r="P56" s="6">
        <f t="shared" ca="1" si="14"/>
        <v>0</v>
      </c>
      <c r="Q56" s="6">
        <f t="shared" ca="1" si="14"/>
        <v>0</v>
      </c>
      <c r="R56" s="6">
        <f t="shared" ca="1" si="14"/>
        <v>0</v>
      </c>
      <c r="S56" s="6">
        <f t="shared" ca="1" si="14"/>
        <v>0</v>
      </c>
      <c r="T56" s="6">
        <f t="shared" ca="1" si="14"/>
        <v>0</v>
      </c>
      <c r="U56" s="6">
        <f t="shared" ca="1" si="14"/>
        <v>0</v>
      </c>
      <c r="V56" s="6">
        <f t="shared" ca="1" si="14"/>
        <v>0</v>
      </c>
      <c r="W56" s="6">
        <f t="shared" ca="1" si="14"/>
        <v>0</v>
      </c>
      <c r="X56" s="6">
        <f t="shared" ca="1" si="14"/>
        <v>0</v>
      </c>
      <c r="Y56" s="6">
        <f t="shared" ca="1" si="14"/>
        <v>0</v>
      </c>
      <c r="Z56" s="6">
        <f t="shared" ca="1" si="14"/>
        <v>0</v>
      </c>
      <c r="AA56" s="6">
        <f t="shared" ca="1" si="14"/>
        <v>0</v>
      </c>
      <c r="AB56" s="6">
        <f t="shared" ca="1" si="14"/>
        <v>0</v>
      </c>
      <c r="AC56" s="6">
        <f t="shared" ca="1" si="14"/>
        <v>0</v>
      </c>
      <c r="AD56" s="6">
        <f t="shared" ca="1" si="14"/>
        <v>0</v>
      </c>
      <c r="AE56" s="6">
        <f t="shared" ca="1" si="14"/>
        <v>0</v>
      </c>
      <c r="AF56" s="6">
        <f t="shared" ca="1" si="14"/>
        <v>0</v>
      </c>
      <c r="AG56" s="6">
        <f t="shared" ca="1" si="14"/>
        <v>0</v>
      </c>
      <c r="AH56" s="6">
        <f t="shared" ca="1" si="14"/>
        <v>0</v>
      </c>
      <c r="AI56" s="6">
        <f t="shared" ca="1" si="14"/>
        <v>0</v>
      </c>
      <c r="AJ56" s="6">
        <f t="shared" si="14"/>
        <v>0</v>
      </c>
      <c r="AK56" s="6">
        <f t="shared" si="14"/>
        <v>0</v>
      </c>
      <c r="AL56" s="6">
        <f t="shared" si="14"/>
        <v>0</v>
      </c>
      <c r="AM56" s="6">
        <f t="shared" si="14"/>
        <v>0</v>
      </c>
      <c r="AN56" s="6">
        <f t="shared" si="14"/>
        <v>0</v>
      </c>
      <c r="AO56" s="6">
        <f t="shared" si="14"/>
        <v>0</v>
      </c>
      <c r="AP56" s="6">
        <f t="shared" si="14"/>
        <v>0</v>
      </c>
      <c r="AQ56" s="6">
        <f t="shared" si="14"/>
        <v>0</v>
      </c>
      <c r="AR56" s="6">
        <f t="shared" si="14"/>
        <v>0</v>
      </c>
      <c r="AS56" s="6">
        <f t="shared" si="14"/>
        <v>0</v>
      </c>
      <c r="AT56" s="6">
        <f t="shared" si="14"/>
        <v>0</v>
      </c>
      <c r="AU56" s="6">
        <f t="shared" si="14"/>
        <v>0</v>
      </c>
      <c r="AV56" s="6">
        <f t="shared" si="14"/>
        <v>0</v>
      </c>
      <c r="AW56" s="6">
        <f t="shared" si="14"/>
        <v>0</v>
      </c>
      <c r="AX56" s="6">
        <f t="shared" si="14"/>
        <v>0</v>
      </c>
      <c r="AY56" s="6">
        <f t="shared" si="14"/>
        <v>0</v>
      </c>
      <c r="AZ56" s="6">
        <f t="shared" si="14"/>
        <v>0</v>
      </c>
      <c r="BA56" s="6">
        <f t="shared" si="14"/>
        <v>0</v>
      </c>
      <c r="BB56" s="6">
        <f t="shared" si="14"/>
        <v>0</v>
      </c>
      <c r="BC56" s="6">
        <f t="shared" si="14"/>
        <v>0</v>
      </c>
      <c r="BD56" s="6">
        <f t="shared" si="14"/>
        <v>0</v>
      </c>
      <c r="BE56" s="6">
        <f t="shared" si="14"/>
        <v>0</v>
      </c>
      <c r="BF56" s="6">
        <f t="shared" si="14"/>
        <v>0</v>
      </c>
      <c r="BG56" s="6">
        <f t="shared" si="14"/>
        <v>0</v>
      </c>
      <c r="BH56" s="6">
        <f t="shared" si="14"/>
        <v>0</v>
      </c>
      <c r="BI56" s="6">
        <f t="shared" si="14"/>
        <v>0</v>
      </c>
      <c r="BJ56" s="6">
        <f t="shared" si="14"/>
        <v>0</v>
      </c>
      <c r="BK56" s="6">
        <f t="shared" si="14"/>
        <v>0</v>
      </c>
      <c r="BL56" s="6">
        <f t="shared" si="14"/>
        <v>0</v>
      </c>
      <c r="BM56" s="6">
        <f t="shared" si="14"/>
        <v>0</v>
      </c>
    </row>
    <row r="57" spans="1:65" x14ac:dyDescent="0.2">
      <c r="A57">
        <v>7</v>
      </c>
      <c r="B57" s="8" t="str">
        <f t="shared" ref="B57" ca="1" si="15">E57</f>
        <v/>
      </c>
      <c r="C57" s="4" t="str">
        <f ca="1">IF(OFFSET(Alternativ2[[#Headers],[Komponent/Løsning 
(NB! Bruk unike navn)]],A57,0)="","",OFFSET(Alternativ2[[#Headers],[Komponent/Løsning 
(NB! Bruk unike navn)]],A57,0))</f>
        <v/>
      </c>
      <c r="D57" t="str">
        <f>Alternativ2[[#Headers],[1. Anskaffelseskostnad (Engangskostnad)]]</f>
        <v>1. Anskaffelseskostnad (Engangskostnad)</v>
      </c>
      <c r="E57" s="2" t="str">
        <f ca="1">IFERROR(INDEX(Alternativ2[#All],MATCH('Kontantstrøm alt. 2'!$C57,Alternativ2[[#All],[Komponent/Løsning 
(NB! Bruk unike navn)]],0),MATCH($D57,Alternativ2[#Headers],0)),"")</f>
        <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row>
    <row r="58" spans="1:65" x14ac:dyDescent="0.2">
      <c r="B58" s="9">
        <f ca="1">IFERROR(NPV(Kalkrente,OFFSET('Kontantstrøm alt. 2'!$F58,0,0,1,Analyseperiode)),0)</f>
        <v>0</v>
      </c>
      <c r="C58" s="4"/>
      <c r="D58" t="str">
        <f>Alternativ2[[#Headers],[3.1. Drift]]</f>
        <v>3.1. Drift</v>
      </c>
      <c r="F58" s="2" t="str">
        <f ca="1">IFERROR(IF(F$2&gt;Analyseperiode,"",IF(MOD(F$2,ROUND(INDEX(Alternativ2[#All],MATCH('Kontantstrøm alt. 2'!$C57,Alternativ2[[#All],[Komponent/Løsning 
(NB! Bruk unike navn)]],0),MATCH($D58,Alternativ2[#Headers],0)+1),0))=0,INDEX(Alternativ2[#All],MATCH('Kontantstrøm alt. 2'!$C57,Alternativ2[[#All],[Komponent/Løsning 
(NB! Bruk unike navn)]],0),MATCH($D58,Alternativ2[#Headers],0)),0)),"")</f>
        <v/>
      </c>
      <c r="G58" s="2" t="str">
        <f ca="1">IFERROR(IF(G$2&gt;Analyseperiode,"",IF(MOD(G$2,ROUND(INDEX(Alternativ2[#All],MATCH('Kontantstrøm alt. 2'!$C57,Alternativ2[[#All],[Komponent/Løsning 
(NB! Bruk unike navn)]],0),MATCH($D58,Alternativ2[#Headers],0)+1),0))=0,INDEX(Alternativ2[#All],MATCH('Kontantstrøm alt. 2'!$C57,Alternativ2[[#All],[Komponent/Løsning 
(NB! Bruk unike navn)]],0),MATCH($D58,Alternativ2[#Headers],0)),0)),"")</f>
        <v/>
      </c>
      <c r="H58" s="2" t="str">
        <f ca="1">IFERROR(IF(H$2&gt;Analyseperiode,"",IF(MOD(H$2,ROUND(INDEX(Alternativ2[#All],MATCH('Kontantstrøm alt. 2'!$C57,Alternativ2[[#All],[Komponent/Løsning 
(NB! Bruk unike navn)]],0),MATCH($D58,Alternativ2[#Headers],0)+1),0))=0,INDEX(Alternativ2[#All],MATCH('Kontantstrøm alt. 2'!$C57,Alternativ2[[#All],[Komponent/Løsning 
(NB! Bruk unike navn)]],0),MATCH($D58,Alternativ2[#Headers],0)),0)),"")</f>
        <v/>
      </c>
      <c r="I58" s="2" t="str">
        <f ca="1">IFERROR(IF(I$2&gt;Analyseperiode,"",IF(MOD(I$2,ROUND(INDEX(Alternativ2[#All],MATCH('Kontantstrøm alt. 2'!$C57,Alternativ2[[#All],[Komponent/Løsning 
(NB! Bruk unike navn)]],0),MATCH($D58,Alternativ2[#Headers],0)+1),0))=0,INDEX(Alternativ2[#All],MATCH('Kontantstrøm alt. 2'!$C57,Alternativ2[[#All],[Komponent/Løsning 
(NB! Bruk unike navn)]],0),MATCH($D58,Alternativ2[#Headers],0)),0)),"")</f>
        <v/>
      </c>
      <c r="J58" s="2" t="str">
        <f ca="1">IFERROR(IF(J$2&gt;Analyseperiode,"",IF(MOD(J$2,ROUND(INDEX(Alternativ2[#All],MATCH('Kontantstrøm alt. 2'!$C57,Alternativ2[[#All],[Komponent/Løsning 
(NB! Bruk unike navn)]],0),MATCH($D58,Alternativ2[#Headers],0)+1),0))=0,INDEX(Alternativ2[#All],MATCH('Kontantstrøm alt. 2'!$C57,Alternativ2[[#All],[Komponent/Løsning 
(NB! Bruk unike navn)]],0),MATCH($D58,Alternativ2[#Headers],0)),0)),"")</f>
        <v/>
      </c>
      <c r="K58" s="2" t="str">
        <f ca="1">IFERROR(IF(K$2&gt;Analyseperiode,"",IF(MOD(K$2,ROUND(INDEX(Alternativ2[#All],MATCH('Kontantstrøm alt. 2'!$C57,Alternativ2[[#All],[Komponent/Løsning 
(NB! Bruk unike navn)]],0),MATCH($D58,Alternativ2[#Headers],0)+1),0))=0,INDEX(Alternativ2[#All],MATCH('Kontantstrøm alt. 2'!$C57,Alternativ2[[#All],[Komponent/Løsning 
(NB! Bruk unike navn)]],0),MATCH($D58,Alternativ2[#Headers],0)),0)),"")</f>
        <v/>
      </c>
      <c r="L58" s="2" t="str">
        <f ca="1">IFERROR(IF(L$2&gt;Analyseperiode,"",IF(MOD(L$2,ROUND(INDEX(Alternativ2[#All],MATCH('Kontantstrøm alt. 2'!$C57,Alternativ2[[#All],[Komponent/Løsning 
(NB! Bruk unike navn)]],0),MATCH($D58,Alternativ2[#Headers],0)+1),0))=0,INDEX(Alternativ2[#All],MATCH('Kontantstrøm alt. 2'!$C57,Alternativ2[[#All],[Komponent/Løsning 
(NB! Bruk unike navn)]],0),MATCH($D58,Alternativ2[#Headers],0)),0)),"")</f>
        <v/>
      </c>
      <c r="M58" s="2" t="str">
        <f ca="1">IFERROR(IF(M$2&gt;Analyseperiode,"",IF(MOD(M$2,ROUND(INDEX(Alternativ2[#All],MATCH('Kontantstrøm alt. 2'!$C57,Alternativ2[[#All],[Komponent/Løsning 
(NB! Bruk unike navn)]],0),MATCH($D58,Alternativ2[#Headers],0)+1),0))=0,INDEX(Alternativ2[#All],MATCH('Kontantstrøm alt. 2'!$C57,Alternativ2[[#All],[Komponent/Løsning 
(NB! Bruk unike navn)]],0),MATCH($D58,Alternativ2[#Headers],0)),0)),"")</f>
        <v/>
      </c>
      <c r="N58" s="2" t="str">
        <f ca="1">IFERROR(IF(N$2&gt;Analyseperiode,"",IF(MOD(N$2,ROUND(INDEX(Alternativ2[#All],MATCH('Kontantstrøm alt. 2'!$C57,Alternativ2[[#All],[Komponent/Løsning 
(NB! Bruk unike navn)]],0),MATCH($D58,Alternativ2[#Headers],0)+1),0))=0,INDEX(Alternativ2[#All],MATCH('Kontantstrøm alt. 2'!$C57,Alternativ2[[#All],[Komponent/Løsning 
(NB! Bruk unike navn)]],0),MATCH($D58,Alternativ2[#Headers],0)),0)),"")</f>
        <v/>
      </c>
      <c r="O58" s="2" t="str">
        <f ca="1">IFERROR(IF(O$2&gt;Analyseperiode,"",IF(MOD(O$2,ROUND(INDEX(Alternativ2[#All],MATCH('Kontantstrøm alt. 2'!$C57,Alternativ2[[#All],[Komponent/Løsning 
(NB! Bruk unike navn)]],0),MATCH($D58,Alternativ2[#Headers],0)+1),0))=0,INDEX(Alternativ2[#All],MATCH('Kontantstrøm alt. 2'!$C57,Alternativ2[[#All],[Komponent/Løsning 
(NB! Bruk unike navn)]],0),MATCH($D58,Alternativ2[#Headers],0)),0)),"")</f>
        <v/>
      </c>
      <c r="P58" s="2" t="str">
        <f ca="1">IFERROR(IF(P$2&gt;Analyseperiode,"",IF(MOD(P$2,ROUND(INDEX(Alternativ2[#All],MATCH('Kontantstrøm alt. 2'!$C57,Alternativ2[[#All],[Komponent/Løsning 
(NB! Bruk unike navn)]],0),MATCH($D58,Alternativ2[#Headers],0)+1),0))=0,INDEX(Alternativ2[#All],MATCH('Kontantstrøm alt. 2'!$C57,Alternativ2[[#All],[Komponent/Løsning 
(NB! Bruk unike navn)]],0),MATCH($D58,Alternativ2[#Headers],0)),0)),"")</f>
        <v/>
      </c>
      <c r="Q58" s="2" t="str">
        <f ca="1">IFERROR(IF(Q$2&gt;Analyseperiode,"",IF(MOD(Q$2,ROUND(INDEX(Alternativ2[#All],MATCH('Kontantstrøm alt. 2'!$C57,Alternativ2[[#All],[Komponent/Løsning 
(NB! Bruk unike navn)]],0),MATCH($D58,Alternativ2[#Headers],0)+1),0))=0,INDEX(Alternativ2[#All],MATCH('Kontantstrøm alt. 2'!$C57,Alternativ2[[#All],[Komponent/Løsning 
(NB! Bruk unike navn)]],0),MATCH($D58,Alternativ2[#Headers],0)),0)),"")</f>
        <v/>
      </c>
      <c r="R58" s="2" t="str">
        <f ca="1">IFERROR(IF(R$2&gt;Analyseperiode,"",IF(MOD(R$2,ROUND(INDEX(Alternativ2[#All],MATCH('Kontantstrøm alt. 2'!$C57,Alternativ2[[#All],[Komponent/Løsning 
(NB! Bruk unike navn)]],0),MATCH($D58,Alternativ2[#Headers],0)+1),0))=0,INDEX(Alternativ2[#All],MATCH('Kontantstrøm alt. 2'!$C57,Alternativ2[[#All],[Komponent/Løsning 
(NB! Bruk unike navn)]],0),MATCH($D58,Alternativ2[#Headers],0)),0)),"")</f>
        <v/>
      </c>
      <c r="S58" s="2" t="str">
        <f ca="1">IFERROR(IF(S$2&gt;Analyseperiode,"",IF(MOD(S$2,ROUND(INDEX(Alternativ2[#All],MATCH('Kontantstrøm alt. 2'!$C57,Alternativ2[[#All],[Komponent/Løsning 
(NB! Bruk unike navn)]],0),MATCH($D58,Alternativ2[#Headers],0)+1),0))=0,INDEX(Alternativ2[#All],MATCH('Kontantstrøm alt. 2'!$C57,Alternativ2[[#All],[Komponent/Løsning 
(NB! Bruk unike navn)]],0),MATCH($D58,Alternativ2[#Headers],0)),0)),"")</f>
        <v/>
      </c>
      <c r="T58" s="2" t="str">
        <f ca="1">IFERROR(IF(T$2&gt;Analyseperiode,"",IF(MOD(T$2,ROUND(INDEX(Alternativ2[#All],MATCH('Kontantstrøm alt. 2'!$C57,Alternativ2[[#All],[Komponent/Løsning 
(NB! Bruk unike navn)]],0),MATCH($D58,Alternativ2[#Headers],0)+1),0))=0,INDEX(Alternativ2[#All],MATCH('Kontantstrøm alt. 2'!$C57,Alternativ2[[#All],[Komponent/Løsning 
(NB! Bruk unike navn)]],0),MATCH($D58,Alternativ2[#Headers],0)),0)),"")</f>
        <v/>
      </c>
      <c r="U58" s="2" t="str">
        <f ca="1">IFERROR(IF(U$2&gt;Analyseperiode,"",IF(MOD(U$2,ROUND(INDEX(Alternativ2[#All],MATCH('Kontantstrøm alt. 2'!$C57,Alternativ2[[#All],[Komponent/Løsning 
(NB! Bruk unike navn)]],0),MATCH($D58,Alternativ2[#Headers],0)+1),0))=0,INDEX(Alternativ2[#All],MATCH('Kontantstrøm alt. 2'!$C57,Alternativ2[[#All],[Komponent/Løsning 
(NB! Bruk unike navn)]],0),MATCH($D58,Alternativ2[#Headers],0)),0)),"")</f>
        <v/>
      </c>
      <c r="V58" s="2" t="str">
        <f ca="1">IFERROR(IF(V$2&gt;Analyseperiode,"",IF(MOD(V$2,ROUND(INDEX(Alternativ2[#All],MATCH('Kontantstrøm alt. 2'!$C57,Alternativ2[[#All],[Komponent/Løsning 
(NB! Bruk unike navn)]],0),MATCH($D58,Alternativ2[#Headers],0)+1),0))=0,INDEX(Alternativ2[#All],MATCH('Kontantstrøm alt. 2'!$C57,Alternativ2[[#All],[Komponent/Løsning 
(NB! Bruk unike navn)]],0),MATCH($D58,Alternativ2[#Headers],0)),0)),"")</f>
        <v/>
      </c>
      <c r="W58" s="2" t="str">
        <f ca="1">IFERROR(IF(W$2&gt;Analyseperiode,"",IF(MOD(W$2,ROUND(INDEX(Alternativ2[#All],MATCH('Kontantstrøm alt. 2'!$C57,Alternativ2[[#All],[Komponent/Løsning 
(NB! Bruk unike navn)]],0),MATCH($D58,Alternativ2[#Headers],0)+1),0))=0,INDEX(Alternativ2[#All],MATCH('Kontantstrøm alt. 2'!$C57,Alternativ2[[#All],[Komponent/Løsning 
(NB! Bruk unike navn)]],0),MATCH($D58,Alternativ2[#Headers],0)),0)),"")</f>
        <v/>
      </c>
      <c r="X58" s="2" t="str">
        <f ca="1">IFERROR(IF(X$2&gt;Analyseperiode,"",IF(MOD(X$2,ROUND(INDEX(Alternativ2[#All],MATCH('Kontantstrøm alt. 2'!$C57,Alternativ2[[#All],[Komponent/Løsning 
(NB! Bruk unike navn)]],0),MATCH($D58,Alternativ2[#Headers],0)+1),0))=0,INDEX(Alternativ2[#All],MATCH('Kontantstrøm alt. 2'!$C57,Alternativ2[[#All],[Komponent/Løsning 
(NB! Bruk unike navn)]],0),MATCH($D58,Alternativ2[#Headers],0)),0)),"")</f>
        <v/>
      </c>
      <c r="Y58" s="2" t="str">
        <f ca="1">IFERROR(IF(Y$2&gt;Analyseperiode,"",IF(MOD(Y$2,ROUND(INDEX(Alternativ2[#All],MATCH('Kontantstrøm alt. 2'!$C57,Alternativ2[[#All],[Komponent/Løsning 
(NB! Bruk unike navn)]],0),MATCH($D58,Alternativ2[#Headers],0)+1),0))=0,INDEX(Alternativ2[#All],MATCH('Kontantstrøm alt. 2'!$C57,Alternativ2[[#All],[Komponent/Løsning 
(NB! Bruk unike navn)]],0),MATCH($D58,Alternativ2[#Headers],0)),0)),"")</f>
        <v/>
      </c>
      <c r="Z58" s="2" t="str">
        <f ca="1">IFERROR(IF(Z$2&gt;Analyseperiode,"",IF(MOD(Z$2,ROUND(INDEX(Alternativ2[#All],MATCH('Kontantstrøm alt. 2'!$C57,Alternativ2[[#All],[Komponent/Løsning 
(NB! Bruk unike navn)]],0),MATCH($D58,Alternativ2[#Headers],0)+1),0))=0,INDEX(Alternativ2[#All],MATCH('Kontantstrøm alt. 2'!$C57,Alternativ2[[#All],[Komponent/Løsning 
(NB! Bruk unike navn)]],0),MATCH($D58,Alternativ2[#Headers],0)),0)),"")</f>
        <v/>
      </c>
      <c r="AA58" s="2" t="str">
        <f ca="1">IFERROR(IF(AA$2&gt;Analyseperiode,"",IF(MOD(AA$2,ROUND(INDEX(Alternativ2[#All],MATCH('Kontantstrøm alt. 2'!$C57,Alternativ2[[#All],[Komponent/Løsning 
(NB! Bruk unike navn)]],0),MATCH($D58,Alternativ2[#Headers],0)+1),0))=0,INDEX(Alternativ2[#All],MATCH('Kontantstrøm alt. 2'!$C57,Alternativ2[[#All],[Komponent/Løsning 
(NB! Bruk unike navn)]],0),MATCH($D58,Alternativ2[#Headers],0)),0)),"")</f>
        <v/>
      </c>
      <c r="AB58" s="2" t="str">
        <f ca="1">IFERROR(IF(AB$2&gt;Analyseperiode,"",IF(MOD(AB$2,ROUND(INDEX(Alternativ2[#All],MATCH('Kontantstrøm alt. 2'!$C57,Alternativ2[[#All],[Komponent/Løsning 
(NB! Bruk unike navn)]],0),MATCH($D58,Alternativ2[#Headers],0)+1),0))=0,INDEX(Alternativ2[#All],MATCH('Kontantstrøm alt. 2'!$C57,Alternativ2[[#All],[Komponent/Løsning 
(NB! Bruk unike navn)]],0),MATCH($D58,Alternativ2[#Headers],0)),0)),"")</f>
        <v/>
      </c>
      <c r="AC58" s="2" t="str">
        <f ca="1">IFERROR(IF(AC$2&gt;Analyseperiode,"",IF(MOD(AC$2,ROUND(INDEX(Alternativ2[#All],MATCH('Kontantstrøm alt. 2'!$C57,Alternativ2[[#All],[Komponent/Løsning 
(NB! Bruk unike navn)]],0),MATCH($D58,Alternativ2[#Headers],0)+1),0))=0,INDEX(Alternativ2[#All],MATCH('Kontantstrøm alt. 2'!$C57,Alternativ2[[#All],[Komponent/Løsning 
(NB! Bruk unike navn)]],0),MATCH($D58,Alternativ2[#Headers],0)),0)),"")</f>
        <v/>
      </c>
      <c r="AD58" s="2" t="str">
        <f ca="1">IFERROR(IF(AD$2&gt;Analyseperiode,"",IF(MOD(AD$2,ROUND(INDEX(Alternativ2[#All],MATCH('Kontantstrøm alt. 2'!$C57,Alternativ2[[#All],[Komponent/Løsning 
(NB! Bruk unike navn)]],0),MATCH($D58,Alternativ2[#Headers],0)+1),0))=0,INDEX(Alternativ2[#All],MATCH('Kontantstrøm alt. 2'!$C57,Alternativ2[[#All],[Komponent/Løsning 
(NB! Bruk unike navn)]],0),MATCH($D58,Alternativ2[#Headers],0)),0)),"")</f>
        <v/>
      </c>
      <c r="AE58" s="2" t="str">
        <f ca="1">IFERROR(IF(AE$2&gt;Analyseperiode,"",IF(MOD(AE$2,ROUND(INDEX(Alternativ2[#All],MATCH('Kontantstrøm alt. 2'!$C57,Alternativ2[[#All],[Komponent/Løsning 
(NB! Bruk unike navn)]],0),MATCH($D58,Alternativ2[#Headers],0)+1),0))=0,INDEX(Alternativ2[#All],MATCH('Kontantstrøm alt. 2'!$C57,Alternativ2[[#All],[Komponent/Løsning 
(NB! Bruk unike navn)]],0),MATCH($D58,Alternativ2[#Headers],0)),0)),"")</f>
        <v/>
      </c>
      <c r="AF58" s="2" t="str">
        <f ca="1">IFERROR(IF(AF$2&gt;Analyseperiode,"",IF(MOD(AF$2,ROUND(INDEX(Alternativ2[#All],MATCH('Kontantstrøm alt. 2'!$C57,Alternativ2[[#All],[Komponent/Løsning 
(NB! Bruk unike navn)]],0),MATCH($D58,Alternativ2[#Headers],0)+1),0))=0,INDEX(Alternativ2[#All],MATCH('Kontantstrøm alt. 2'!$C57,Alternativ2[[#All],[Komponent/Løsning 
(NB! Bruk unike navn)]],0),MATCH($D58,Alternativ2[#Headers],0)),0)),"")</f>
        <v/>
      </c>
      <c r="AG58" s="2" t="str">
        <f ca="1">IFERROR(IF(AG$2&gt;Analyseperiode,"",IF(MOD(AG$2,ROUND(INDEX(Alternativ2[#All],MATCH('Kontantstrøm alt. 2'!$C57,Alternativ2[[#All],[Komponent/Løsning 
(NB! Bruk unike navn)]],0),MATCH($D58,Alternativ2[#Headers],0)+1),0))=0,INDEX(Alternativ2[#All],MATCH('Kontantstrøm alt. 2'!$C57,Alternativ2[[#All],[Komponent/Løsning 
(NB! Bruk unike navn)]],0),MATCH($D58,Alternativ2[#Headers],0)),0)),"")</f>
        <v/>
      </c>
      <c r="AH58" s="2" t="str">
        <f ca="1">IFERROR(IF(AH$2&gt;Analyseperiode,"",IF(MOD(AH$2,ROUND(INDEX(Alternativ2[#All],MATCH('Kontantstrøm alt. 2'!$C57,Alternativ2[[#All],[Komponent/Løsning 
(NB! Bruk unike navn)]],0),MATCH($D58,Alternativ2[#Headers],0)+1),0))=0,INDEX(Alternativ2[#All],MATCH('Kontantstrøm alt. 2'!$C57,Alternativ2[[#All],[Komponent/Løsning 
(NB! Bruk unike navn)]],0),MATCH($D58,Alternativ2[#Headers],0)),0)),"")</f>
        <v/>
      </c>
      <c r="AI58" s="2" t="str">
        <f ca="1">IFERROR(IF(AI$2&gt;Analyseperiode,"",IF(MOD(AI$2,ROUND(INDEX(Alternativ2[#All],MATCH('Kontantstrøm alt. 2'!$C57,Alternativ2[[#All],[Komponent/Løsning 
(NB! Bruk unike navn)]],0),MATCH($D58,Alternativ2[#Headers],0)+1),0))=0,INDEX(Alternativ2[#All],MATCH('Kontantstrøm alt. 2'!$C57,Alternativ2[[#All],[Komponent/Løsning 
(NB! Bruk unike navn)]],0),MATCH($D58,Alternativ2[#Headers],0)),0)),"")</f>
        <v/>
      </c>
      <c r="AJ58" s="2" t="str">
        <f>IFERROR(IF(AJ$2&gt;Analyseperiode,"",IF(MOD(AJ$2,ROUND(INDEX(Alternativ2[#All],MATCH('Kontantstrøm alt. 2'!$C57,Alternativ2[[#All],[Komponent/Løsning 
(NB! Bruk unike navn)]],0),MATCH($D58,Alternativ2[#Headers],0)+1),0))=0,INDEX(Alternativ2[#All],MATCH('Kontantstrøm alt. 2'!$C57,Alternativ2[[#All],[Komponent/Løsning 
(NB! Bruk unike navn)]],0),MATCH($D58,Alternativ2[#Headers],0)),0)),"")</f>
        <v/>
      </c>
      <c r="AK58" s="2" t="str">
        <f>IFERROR(IF(AK$2&gt;Analyseperiode,"",IF(MOD(AK$2,ROUND(INDEX(Alternativ2[#All],MATCH('Kontantstrøm alt. 2'!$C57,Alternativ2[[#All],[Komponent/Løsning 
(NB! Bruk unike navn)]],0),MATCH($D58,Alternativ2[#Headers],0)+1),0))=0,INDEX(Alternativ2[#All],MATCH('Kontantstrøm alt. 2'!$C57,Alternativ2[[#All],[Komponent/Løsning 
(NB! Bruk unike navn)]],0),MATCH($D58,Alternativ2[#Headers],0)),0)),"")</f>
        <v/>
      </c>
      <c r="AL58" s="2" t="str">
        <f>IFERROR(IF(AL$2&gt;Analyseperiode,"",IF(MOD(AL$2,ROUND(INDEX(Alternativ2[#All],MATCH('Kontantstrøm alt. 2'!$C57,Alternativ2[[#All],[Komponent/Løsning 
(NB! Bruk unike navn)]],0),MATCH($D58,Alternativ2[#Headers],0)+1),0))=0,INDEX(Alternativ2[#All],MATCH('Kontantstrøm alt. 2'!$C57,Alternativ2[[#All],[Komponent/Løsning 
(NB! Bruk unike navn)]],0),MATCH($D58,Alternativ2[#Headers],0)),0)),"")</f>
        <v/>
      </c>
      <c r="AM58" s="2" t="str">
        <f>IFERROR(IF(AM$2&gt;Analyseperiode,"",IF(MOD(AM$2,ROUND(INDEX(Alternativ2[#All],MATCH('Kontantstrøm alt. 2'!$C57,Alternativ2[[#All],[Komponent/Løsning 
(NB! Bruk unike navn)]],0),MATCH($D58,Alternativ2[#Headers],0)+1),0))=0,INDEX(Alternativ2[#All],MATCH('Kontantstrøm alt. 2'!$C57,Alternativ2[[#All],[Komponent/Løsning 
(NB! Bruk unike navn)]],0),MATCH($D58,Alternativ2[#Headers],0)),0)),"")</f>
        <v/>
      </c>
      <c r="AN58" s="2" t="str">
        <f>IFERROR(IF(AN$2&gt;Analyseperiode,"",IF(MOD(AN$2,ROUND(INDEX(Alternativ2[#All],MATCH('Kontantstrøm alt. 2'!$C57,Alternativ2[[#All],[Komponent/Løsning 
(NB! Bruk unike navn)]],0),MATCH($D58,Alternativ2[#Headers],0)+1),0))=0,INDEX(Alternativ2[#All],MATCH('Kontantstrøm alt. 2'!$C57,Alternativ2[[#All],[Komponent/Løsning 
(NB! Bruk unike navn)]],0),MATCH($D58,Alternativ2[#Headers],0)),0)),"")</f>
        <v/>
      </c>
      <c r="AO58" s="2" t="str">
        <f>IFERROR(IF(AO$2&gt;Analyseperiode,"",IF(MOD(AO$2,ROUND(INDEX(Alternativ2[#All],MATCH('Kontantstrøm alt. 2'!$C57,Alternativ2[[#All],[Komponent/Løsning 
(NB! Bruk unike navn)]],0),MATCH($D58,Alternativ2[#Headers],0)+1),0))=0,INDEX(Alternativ2[#All],MATCH('Kontantstrøm alt. 2'!$C57,Alternativ2[[#All],[Komponent/Løsning 
(NB! Bruk unike navn)]],0),MATCH($D58,Alternativ2[#Headers],0)),0)),"")</f>
        <v/>
      </c>
      <c r="AP58" s="2" t="str">
        <f>IFERROR(IF(AP$2&gt;Analyseperiode,"",IF(MOD(AP$2,ROUND(INDEX(Alternativ2[#All],MATCH('Kontantstrøm alt. 2'!$C57,Alternativ2[[#All],[Komponent/Løsning 
(NB! Bruk unike navn)]],0),MATCH($D58,Alternativ2[#Headers],0)+1),0))=0,INDEX(Alternativ2[#All],MATCH('Kontantstrøm alt. 2'!$C57,Alternativ2[[#All],[Komponent/Løsning 
(NB! Bruk unike navn)]],0),MATCH($D58,Alternativ2[#Headers],0)),0)),"")</f>
        <v/>
      </c>
      <c r="AQ58" s="2" t="str">
        <f>IFERROR(IF(AQ$2&gt;Analyseperiode,"",IF(MOD(AQ$2,ROUND(INDEX(Alternativ2[#All],MATCH('Kontantstrøm alt. 2'!$C57,Alternativ2[[#All],[Komponent/Løsning 
(NB! Bruk unike navn)]],0),MATCH($D58,Alternativ2[#Headers],0)+1),0))=0,INDEX(Alternativ2[#All],MATCH('Kontantstrøm alt. 2'!$C57,Alternativ2[[#All],[Komponent/Løsning 
(NB! Bruk unike navn)]],0),MATCH($D58,Alternativ2[#Headers],0)),0)),"")</f>
        <v/>
      </c>
      <c r="AR58" s="2" t="str">
        <f>IFERROR(IF(AR$2&gt;Analyseperiode,"",IF(MOD(AR$2,ROUND(INDEX(Alternativ2[#All],MATCH('Kontantstrøm alt. 2'!$C57,Alternativ2[[#All],[Komponent/Løsning 
(NB! Bruk unike navn)]],0),MATCH($D58,Alternativ2[#Headers],0)+1),0))=0,INDEX(Alternativ2[#All],MATCH('Kontantstrøm alt. 2'!$C57,Alternativ2[[#All],[Komponent/Løsning 
(NB! Bruk unike navn)]],0),MATCH($D58,Alternativ2[#Headers],0)),0)),"")</f>
        <v/>
      </c>
      <c r="AS58" s="2" t="str">
        <f>IFERROR(IF(AS$2&gt;Analyseperiode,"",IF(MOD(AS$2,ROUND(INDEX(Alternativ2[#All],MATCH('Kontantstrøm alt. 2'!$C57,Alternativ2[[#All],[Komponent/Løsning 
(NB! Bruk unike navn)]],0),MATCH($D58,Alternativ2[#Headers],0)+1),0))=0,INDEX(Alternativ2[#All],MATCH('Kontantstrøm alt. 2'!$C57,Alternativ2[[#All],[Komponent/Løsning 
(NB! Bruk unike navn)]],0),MATCH($D58,Alternativ2[#Headers],0)),0)),"")</f>
        <v/>
      </c>
      <c r="AT58" s="2" t="str">
        <f>IFERROR(IF(AT$2&gt;Analyseperiode,"",IF(MOD(AT$2,ROUND(INDEX(Alternativ2[#All],MATCH('Kontantstrøm alt. 2'!$C57,Alternativ2[[#All],[Komponent/Løsning 
(NB! Bruk unike navn)]],0),MATCH($D58,Alternativ2[#Headers],0)+1),0))=0,INDEX(Alternativ2[#All],MATCH('Kontantstrøm alt. 2'!$C57,Alternativ2[[#All],[Komponent/Løsning 
(NB! Bruk unike navn)]],0),MATCH($D58,Alternativ2[#Headers],0)),0)),"")</f>
        <v/>
      </c>
      <c r="AU58" s="2" t="str">
        <f>IFERROR(IF(AU$2&gt;Analyseperiode,"",IF(MOD(AU$2,ROUND(INDEX(Alternativ2[#All],MATCH('Kontantstrøm alt. 2'!$C57,Alternativ2[[#All],[Komponent/Løsning 
(NB! Bruk unike navn)]],0),MATCH($D58,Alternativ2[#Headers],0)+1),0))=0,INDEX(Alternativ2[#All],MATCH('Kontantstrøm alt. 2'!$C57,Alternativ2[[#All],[Komponent/Løsning 
(NB! Bruk unike navn)]],0),MATCH($D58,Alternativ2[#Headers],0)),0)),"")</f>
        <v/>
      </c>
      <c r="AV58" s="2" t="str">
        <f>IFERROR(IF(AV$2&gt;Analyseperiode,"",IF(MOD(AV$2,ROUND(INDEX(Alternativ2[#All],MATCH('Kontantstrøm alt. 2'!$C57,Alternativ2[[#All],[Komponent/Løsning 
(NB! Bruk unike navn)]],0),MATCH($D58,Alternativ2[#Headers],0)+1),0))=0,INDEX(Alternativ2[#All],MATCH('Kontantstrøm alt. 2'!$C57,Alternativ2[[#All],[Komponent/Løsning 
(NB! Bruk unike navn)]],0),MATCH($D58,Alternativ2[#Headers],0)),0)),"")</f>
        <v/>
      </c>
      <c r="AW58" s="2" t="str">
        <f>IFERROR(IF(AW$2&gt;Analyseperiode,"",IF(MOD(AW$2,ROUND(INDEX(Alternativ2[#All],MATCH('Kontantstrøm alt. 2'!$C57,Alternativ2[[#All],[Komponent/Løsning 
(NB! Bruk unike navn)]],0),MATCH($D58,Alternativ2[#Headers],0)+1),0))=0,INDEX(Alternativ2[#All],MATCH('Kontantstrøm alt. 2'!$C57,Alternativ2[[#All],[Komponent/Løsning 
(NB! Bruk unike navn)]],0),MATCH($D58,Alternativ2[#Headers],0)),0)),"")</f>
        <v/>
      </c>
      <c r="AX58" s="2" t="str">
        <f>IFERROR(IF(AX$2&gt;Analyseperiode,"",IF(MOD(AX$2,ROUND(INDEX(Alternativ2[#All],MATCH('Kontantstrøm alt. 2'!$C57,Alternativ2[[#All],[Komponent/Løsning 
(NB! Bruk unike navn)]],0),MATCH($D58,Alternativ2[#Headers],0)+1),0))=0,INDEX(Alternativ2[#All],MATCH('Kontantstrøm alt. 2'!$C57,Alternativ2[[#All],[Komponent/Løsning 
(NB! Bruk unike navn)]],0),MATCH($D58,Alternativ2[#Headers],0)),0)),"")</f>
        <v/>
      </c>
      <c r="AY58" s="2" t="str">
        <f>IFERROR(IF(AY$2&gt;Analyseperiode,"",IF(MOD(AY$2,ROUND(INDEX(Alternativ2[#All],MATCH('Kontantstrøm alt. 2'!$C57,Alternativ2[[#All],[Komponent/Løsning 
(NB! Bruk unike navn)]],0),MATCH($D58,Alternativ2[#Headers],0)+1),0))=0,INDEX(Alternativ2[#All],MATCH('Kontantstrøm alt. 2'!$C57,Alternativ2[[#All],[Komponent/Løsning 
(NB! Bruk unike navn)]],0),MATCH($D58,Alternativ2[#Headers],0)),0)),"")</f>
        <v/>
      </c>
      <c r="AZ58" s="2" t="str">
        <f>IFERROR(IF(AZ$2&gt;Analyseperiode,"",IF(MOD(AZ$2,ROUND(INDEX(Alternativ2[#All],MATCH('Kontantstrøm alt. 2'!$C57,Alternativ2[[#All],[Komponent/Løsning 
(NB! Bruk unike navn)]],0),MATCH($D58,Alternativ2[#Headers],0)+1),0))=0,INDEX(Alternativ2[#All],MATCH('Kontantstrøm alt. 2'!$C57,Alternativ2[[#All],[Komponent/Løsning 
(NB! Bruk unike navn)]],0),MATCH($D58,Alternativ2[#Headers],0)),0)),"")</f>
        <v/>
      </c>
      <c r="BA58" s="2" t="str">
        <f>IFERROR(IF(BA$2&gt;Analyseperiode,"",IF(MOD(BA$2,ROUND(INDEX(Alternativ2[#All],MATCH('Kontantstrøm alt. 2'!$C57,Alternativ2[[#All],[Komponent/Løsning 
(NB! Bruk unike navn)]],0),MATCH($D58,Alternativ2[#Headers],0)+1),0))=0,INDEX(Alternativ2[#All],MATCH('Kontantstrøm alt. 2'!$C57,Alternativ2[[#All],[Komponent/Løsning 
(NB! Bruk unike navn)]],0),MATCH($D58,Alternativ2[#Headers],0)),0)),"")</f>
        <v/>
      </c>
      <c r="BB58" s="2" t="str">
        <f>IFERROR(IF(BB$2&gt;Analyseperiode,"",IF(MOD(BB$2,ROUND(INDEX(Alternativ2[#All],MATCH('Kontantstrøm alt. 2'!$C57,Alternativ2[[#All],[Komponent/Løsning 
(NB! Bruk unike navn)]],0),MATCH($D58,Alternativ2[#Headers],0)+1),0))=0,INDEX(Alternativ2[#All],MATCH('Kontantstrøm alt. 2'!$C57,Alternativ2[[#All],[Komponent/Løsning 
(NB! Bruk unike navn)]],0),MATCH($D58,Alternativ2[#Headers],0)),0)),"")</f>
        <v/>
      </c>
      <c r="BC58" s="2" t="str">
        <f>IFERROR(IF(BC$2&gt;Analyseperiode,"",IF(MOD(BC$2,ROUND(INDEX(Alternativ2[#All],MATCH('Kontantstrøm alt. 2'!$C57,Alternativ2[[#All],[Komponent/Løsning 
(NB! Bruk unike navn)]],0),MATCH($D58,Alternativ2[#Headers],0)+1),0))=0,INDEX(Alternativ2[#All],MATCH('Kontantstrøm alt. 2'!$C57,Alternativ2[[#All],[Komponent/Løsning 
(NB! Bruk unike navn)]],0),MATCH($D58,Alternativ2[#Headers],0)),0)),"")</f>
        <v/>
      </c>
      <c r="BD58" s="2" t="str">
        <f>IFERROR(IF(BD$2&gt;Analyseperiode,"",IF(MOD(BD$2,ROUND(INDEX(Alternativ2[#All],MATCH('Kontantstrøm alt. 2'!$C57,Alternativ2[[#All],[Komponent/Løsning 
(NB! Bruk unike navn)]],0),MATCH($D58,Alternativ2[#Headers],0)+1),0))=0,INDEX(Alternativ2[#All],MATCH('Kontantstrøm alt. 2'!$C57,Alternativ2[[#All],[Komponent/Løsning 
(NB! Bruk unike navn)]],0),MATCH($D58,Alternativ2[#Headers],0)),0)),"")</f>
        <v/>
      </c>
      <c r="BE58" s="2" t="str">
        <f>IFERROR(IF(BE$2&gt;Analyseperiode,"",IF(MOD(BE$2,ROUND(INDEX(Alternativ2[#All],MATCH('Kontantstrøm alt. 2'!$C57,Alternativ2[[#All],[Komponent/Løsning 
(NB! Bruk unike navn)]],0),MATCH($D58,Alternativ2[#Headers],0)+1),0))=0,INDEX(Alternativ2[#All],MATCH('Kontantstrøm alt. 2'!$C57,Alternativ2[[#All],[Komponent/Løsning 
(NB! Bruk unike navn)]],0),MATCH($D58,Alternativ2[#Headers],0)),0)),"")</f>
        <v/>
      </c>
      <c r="BF58" s="2" t="str">
        <f>IFERROR(IF(BF$2&gt;Analyseperiode,"",IF(MOD(BF$2,ROUND(INDEX(Alternativ2[#All],MATCH('Kontantstrøm alt. 2'!$C57,Alternativ2[[#All],[Komponent/Løsning 
(NB! Bruk unike navn)]],0),MATCH($D58,Alternativ2[#Headers],0)+1),0))=0,INDEX(Alternativ2[#All],MATCH('Kontantstrøm alt. 2'!$C57,Alternativ2[[#All],[Komponent/Løsning 
(NB! Bruk unike navn)]],0),MATCH($D58,Alternativ2[#Headers],0)),0)),"")</f>
        <v/>
      </c>
      <c r="BG58" s="2" t="str">
        <f>IFERROR(IF(BG$2&gt;Analyseperiode,"",IF(MOD(BG$2,ROUND(INDEX(Alternativ2[#All],MATCH('Kontantstrøm alt. 2'!$C57,Alternativ2[[#All],[Komponent/Løsning 
(NB! Bruk unike navn)]],0),MATCH($D58,Alternativ2[#Headers],0)+1),0))=0,INDEX(Alternativ2[#All],MATCH('Kontantstrøm alt. 2'!$C57,Alternativ2[[#All],[Komponent/Løsning 
(NB! Bruk unike navn)]],0),MATCH($D58,Alternativ2[#Headers],0)),0)),"")</f>
        <v/>
      </c>
      <c r="BH58" s="2" t="str">
        <f>IFERROR(IF(BH$2&gt;Analyseperiode,"",IF(MOD(BH$2,ROUND(INDEX(Alternativ2[#All],MATCH('Kontantstrøm alt. 2'!$C57,Alternativ2[[#All],[Komponent/Løsning 
(NB! Bruk unike navn)]],0),MATCH($D58,Alternativ2[#Headers],0)+1),0))=0,INDEX(Alternativ2[#All],MATCH('Kontantstrøm alt. 2'!$C57,Alternativ2[[#All],[Komponent/Løsning 
(NB! Bruk unike navn)]],0),MATCH($D58,Alternativ2[#Headers],0)),0)),"")</f>
        <v/>
      </c>
      <c r="BI58" s="2" t="str">
        <f>IFERROR(IF(BI$2&gt;Analyseperiode,"",IF(MOD(BI$2,ROUND(INDEX(Alternativ2[#All],MATCH('Kontantstrøm alt. 2'!$C57,Alternativ2[[#All],[Komponent/Løsning 
(NB! Bruk unike navn)]],0),MATCH($D58,Alternativ2[#Headers],0)+1),0))=0,INDEX(Alternativ2[#All],MATCH('Kontantstrøm alt. 2'!$C57,Alternativ2[[#All],[Komponent/Løsning 
(NB! Bruk unike navn)]],0),MATCH($D58,Alternativ2[#Headers],0)),0)),"")</f>
        <v/>
      </c>
      <c r="BJ58" s="2" t="str">
        <f>IFERROR(IF(BJ$2&gt;Analyseperiode,"",IF(MOD(BJ$2,ROUND(INDEX(Alternativ2[#All],MATCH('Kontantstrøm alt. 2'!$C57,Alternativ2[[#All],[Komponent/Løsning 
(NB! Bruk unike navn)]],0),MATCH($D58,Alternativ2[#Headers],0)+1),0))=0,INDEX(Alternativ2[#All],MATCH('Kontantstrøm alt. 2'!$C57,Alternativ2[[#All],[Komponent/Løsning 
(NB! Bruk unike navn)]],0),MATCH($D58,Alternativ2[#Headers],0)),0)),"")</f>
        <v/>
      </c>
      <c r="BK58" s="2" t="str">
        <f>IFERROR(IF(BK$2&gt;Analyseperiode,"",IF(MOD(BK$2,ROUND(INDEX(Alternativ2[#All],MATCH('Kontantstrøm alt. 2'!$C57,Alternativ2[[#All],[Komponent/Løsning 
(NB! Bruk unike navn)]],0),MATCH($D58,Alternativ2[#Headers],0)+1),0))=0,INDEX(Alternativ2[#All],MATCH('Kontantstrøm alt. 2'!$C57,Alternativ2[[#All],[Komponent/Løsning 
(NB! Bruk unike navn)]],0),MATCH($D58,Alternativ2[#Headers],0)),0)),"")</f>
        <v/>
      </c>
      <c r="BL58" s="2" t="str">
        <f>IFERROR(IF(BL$2&gt;Analyseperiode,"",IF(MOD(BL$2,ROUND(INDEX(Alternativ2[#All],MATCH('Kontantstrøm alt. 2'!$C57,Alternativ2[[#All],[Komponent/Løsning 
(NB! Bruk unike navn)]],0),MATCH($D58,Alternativ2[#Headers],0)+1),0))=0,INDEX(Alternativ2[#All],MATCH('Kontantstrøm alt. 2'!$C57,Alternativ2[[#All],[Komponent/Løsning 
(NB! Bruk unike navn)]],0),MATCH($D58,Alternativ2[#Headers],0)),0)),"")</f>
        <v/>
      </c>
      <c r="BM58" s="2" t="str">
        <f>IFERROR(IF(BM$2&gt;Analyseperiode,"",IF(MOD(BM$2,ROUND(INDEX(Alternativ2[#All],MATCH('Kontantstrøm alt. 2'!$C57,Alternativ2[[#All],[Komponent/Løsning 
(NB! Bruk unike navn)]],0),MATCH($D58,Alternativ2[#Headers],0)+1),0))=0,INDEX(Alternativ2[#All],MATCH('Kontantstrøm alt. 2'!$C57,Alternativ2[[#All],[Komponent/Løsning 
(NB! Bruk unike navn)]],0),MATCH($D58,Alternativ2[#Headers],0)),0)),"")</f>
        <v/>
      </c>
    </row>
    <row r="59" spans="1:65" x14ac:dyDescent="0.2">
      <c r="B59" s="9">
        <f ca="1">IFERROR(NPV(Kalkrente,OFFSET('Kontantstrøm alt. 2'!$F59,0,0,1,Analyseperiode)),0)</f>
        <v>0</v>
      </c>
      <c r="C59" s="4"/>
      <c r="D59" t="str">
        <f>Alternativ2[[#Headers],[3.2. Vedlikehold]]</f>
        <v>3.2. Vedlikehold</v>
      </c>
      <c r="E59" s="2"/>
      <c r="F59" s="2" t="str">
        <f ca="1">IFERROR(IF(F$2&gt;Analyseperiode,"",IF(MOD(F$2,ROUND(INDEX(Alternativ2[#All],MATCH('Kontantstrøm alt. 2'!$C57,Alternativ2[[#All],[Komponent/Løsning 
(NB! Bruk unike navn)]],0),MATCH($D59,Alternativ2[#Headers],0)+1),0))=0,INDEX(Alternativ2[#All],MATCH('Kontantstrøm alt. 2'!$C57,Alternativ2[[#All],[Komponent/Løsning 
(NB! Bruk unike navn)]],0),MATCH($D59,Alternativ2[#Headers],0)),0)),"")</f>
        <v/>
      </c>
      <c r="G59" s="2" t="str">
        <f ca="1">IFERROR(IF(G$2&gt;Analyseperiode,"",IF(MOD(G$2,ROUND(INDEX(Alternativ2[#All],MATCH('Kontantstrøm alt. 2'!$C57,Alternativ2[[#All],[Komponent/Løsning 
(NB! Bruk unike navn)]],0),MATCH($D59,Alternativ2[#Headers],0)+1),0))=0,INDEX(Alternativ2[#All],MATCH('Kontantstrøm alt. 2'!$C57,Alternativ2[[#All],[Komponent/Løsning 
(NB! Bruk unike navn)]],0),MATCH($D59,Alternativ2[#Headers],0)),0)),"")</f>
        <v/>
      </c>
      <c r="H59" s="2" t="str">
        <f ca="1">IFERROR(IF(H$2&gt;Analyseperiode,"",IF(MOD(H$2,ROUND(INDEX(Alternativ2[#All],MATCH('Kontantstrøm alt. 2'!$C57,Alternativ2[[#All],[Komponent/Løsning 
(NB! Bruk unike navn)]],0),MATCH($D59,Alternativ2[#Headers],0)+1),0))=0,INDEX(Alternativ2[#All],MATCH('Kontantstrøm alt. 2'!$C57,Alternativ2[[#All],[Komponent/Løsning 
(NB! Bruk unike navn)]],0),MATCH($D59,Alternativ2[#Headers],0)),0)),"")</f>
        <v/>
      </c>
      <c r="I59" s="2" t="str">
        <f ca="1">IFERROR(IF(I$2&gt;Analyseperiode,"",IF(MOD(I$2,ROUND(INDEX(Alternativ2[#All],MATCH('Kontantstrøm alt. 2'!$C57,Alternativ2[[#All],[Komponent/Løsning 
(NB! Bruk unike navn)]],0),MATCH($D59,Alternativ2[#Headers],0)+1),0))=0,INDEX(Alternativ2[#All],MATCH('Kontantstrøm alt. 2'!$C57,Alternativ2[[#All],[Komponent/Løsning 
(NB! Bruk unike navn)]],0),MATCH($D59,Alternativ2[#Headers],0)),0)),"")</f>
        <v/>
      </c>
      <c r="J59" s="2" t="str">
        <f ca="1">IFERROR(IF(J$2&gt;Analyseperiode,"",IF(MOD(J$2,ROUND(INDEX(Alternativ2[#All],MATCH('Kontantstrøm alt. 2'!$C57,Alternativ2[[#All],[Komponent/Løsning 
(NB! Bruk unike navn)]],0),MATCH($D59,Alternativ2[#Headers],0)+1),0))=0,INDEX(Alternativ2[#All],MATCH('Kontantstrøm alt. 2'!$C57,Alternativ2[[#All],[Komponent/Løsning 
(NB! Bruk unike navn)]],0),MATCH($D59,Alternativ2[#Headers],0)),0)),"")</f>
        <v/>
      </c>
      <c r="K59" s="2" t="str">
        <f ca="1">IFERROR(IF(K$2&gt;Analyseperiode,"",IF(MOD(K$2,ROUND(INDEX(Alternativ2[#All],MATCH('Kontantstrøm alt. 2'!$C57,Alternativ2[[#All],[Komponent/Løsning 
(NB! Bruk unike navn)]],0),MATCH($D59,Alternativ2[#Headers],0)+1),0))=0,INDEX(Alternativ2[#All],MATCH('Kontantstrøm alt. 2'!$C57,Alternativ2[[#All],[Komponent/Løsning 
(NB! Bruk unike navn)]],0),MATCH($D59,Alternativ2[#Headers],0)),0)),"")</f>
        <v/>
      </c>
      <c r="L59" s="2" t="str">
        <f ca="1">IFERROR(IF(L$2&gt;Analyseperiode,"",IF(MOD(L$2,ROUND(INDEX(Alternativ2[#All],MATCH('Kontantstrøm alt. 2'!$C57,Alternativ2[[#All],[Komponent/Løsning 
(NB! Bruk unike navn)]],0),MATCH($D59,Alternativ2[#Headers],0)+1),0))=0,INDEX(Alternativ2[#All],MATCH('Kontantstrøm alt. 2'!$C57,Alternativ2[[#All],[Komponent/Løsning 
(NB! Bruk unike navn)]],0),MATCH($D59,Alternativ2[#Headers],0)),0)),"")</f>
        <v/>
      </c>
      <c r="M59" s="2" t="str">
        <f ca="1">IFERROR(IF(M$2&gt;Analyseperiode,"",IF(MOD(M$2,ROUND(INDEX(Alternativ2[#All],MATCH('Kontantstrøm alt. 2'!$C57,Alternativ2[[#All],[Komponent/Løsning 
(NB! Bruk unike navn)]],0),MATCH($D59,Alternativ2[#Headers],0)+1),0))=0,INDEX(Alternativ2[#All],MATCH('Kontantstrøm alt. 2'!$C57,Alternativ2[[#All],[Komponent/Løsning 
(NB! Bruk unike navn)]],0),MATCH($D59,Alternativ2[#Headers],0)),0)),"")</f>
        <v/>
      </c>
      <c r="N59" s="2" t="str">
        <f ca="1">IFERROR(IF(N$2&gt;Analyseperiode,"",IF(MOD(N$2,ROUND(INDEX(Alternativ2[#All],MATCH('Kontantstrøm alt. 2'!$C57,Alternativ2[[#All],[Komponent/Løsning 
(NB! Bruk unike navn)]],0),MATCH($D59,Alternativ2[#Headers],0)+1),0))=0,INDEX(Alternativ2[#All],MATCH('Kontantstrøm alt. 2'!$C57,Alternativ2[[#All],[Komponent/Løsning 
(NB! Bruk unike navn)]],0),MATCH($D59,Alternativ2[#Headers],0)),0)),"")</f>
        <v/>
      </c>
      <c r="O59" s="2" t="str">
        <f ca="1">IFERROR(IF(O$2&gt;Analyseperiode,"",IF(MOD(O$2,ROUND(INDEX(Alternativ2[#All],MATCH('Kontantstrøm alt. 2'!$C57,Alternativ2[[#All],[Komponent/Løsning 
(NB! Bruk unike navn)]],0),MATCH($D59,Alternativ2[#Headers],0)+1),0))=0,INDEX(Alternativ2[#All],MATCH('Kontantstrøm alt. 2'!$C57,Alternativ2[[#All],[Komponent/Løsning 
(NB! Bruk unike navn)]],0),MATCH($D59,Alternativ2[#Headers],0)),0)),"")</f>
        <v/>
      </c>
      <c r="P59" s="2" t="str">
        <f ca="1">IFERROR(IF(P$2&gt;Analyseperiode,"",IF(MOD(P$2,ROUND(INDEX(Alternativ2[#All],MATCH('Kontantstrøm alt. 2'!$C57,Alternativ2[[#All],[Komponent/Løsning 
(NB! Bruk unike navn)]],0),MATCH($D59,Alternativ2[#Headers],0)+1),0))=0,INDEX(Alternativ2[#All],MATCH('Kontantstrøm alt. 2'!$C57,Alternativ2[[#All],[Komponent/Løsning 
(NB! Bruk unike navn)]],0),MATCH($D59,Alternativ2[#Headers],0)),0)),"")</f>
        <v/>
      </c>
      <c r="Q59" s="2" t="str">
        <f ca="1">IFERROR(IF(Q$2&gt;Analyseperiode,"",IF(MOD(Q$2,ROUND(INDEX(Alternativ2[#All],MATCH('Kontantstrøm alt. 2'!$C57,Alternativ2[[#All],[Komponent/Løsning 
(NB! Bruk unike navn)]],0),MATCH($D59,Alternativ2[#Headers],0)+1),0))=0,INDEX(Alternativ2[#All],MATCH('Kontantstrøm alt. 2'!$C57,Alternativ2[[#All],[Komponent/Løsning 
(NB! Bruk unike navn)]],0),MATCH($D59,Alternativ2[#Headers],0)),0)),"")</f>
        <v/>
      </c>
      <c r="R59" s="2" t="str">
        <f ca="1">IFERROR(IF(R$2&gt;Analyseperiode,"",IF(MOD(R$2,ROUND(INDEX(Alternativ2[#All],MATCH('Kontantstrøm alt. 2'!$C57,Alternativ2[[#All],[Komponent/Løsning 
(NB! Bruk unike navn)]],0),MATCH($D59,Alternativ2[#Headers],0)+1),0))=0,INDEX(Alternativ2[#All],MATCH('Kontantstrøm alt. 2'!$C57,Alternativ2[[#All],[Komponent/Løsning 
(NB! Bruk unike navn)]],0),MATCH($D59,Alternativ2[#Headers],0)),0)),"")</f>
        <v/>
      </c>
      <c r="S59" s="2" t="str">
        <f ca="1">IFERROR(IF(S$2&gt;Analyseperiode,"",IF(MOD(S$2,ROUND(INDEX(Alternativ2[#All],MATCH('Kontantstrøm alt. 2'!$C57,Alternativ2[[#All],[Komponent/Løsning 
(NB! Bruk unike navn)]],0),MATCH($D59,Alternativ2[#Headers],0)+1),0))=0,INDEX(Alternativ2[#All],MATCH('Kontantstrøm alt. 2'!$C57,Alternativ2[[#All],[Komponent/Løsning 
(NB! Bruk unike navn)]],0),MATCH($D59,Alternativ2[#Headers],0)),0)),"")</f>
        <v/>
      </c>
      <c r="T59" s="2" t="str">
        <f ca="1">IFERROR(IF(T$2&gt;Analyseperiode,"",IF(MOD(T$2,ROUND(INDEX(Alternativ2[#All],MATCH('Kontantstrøm alt. 2'!$C57,Alternativ2[[#All],[Komponent/Løsning 
(NB! Bruk unike navn)]],0),MATCH($D59,Alternativ2[#Headers],0)+1),0))=0,INDEX(Alternativ2[#All],MATCH('Kontantstrøm alt. 2'!$C57,Alternativ2[[#All],[Komponent/Løsning 
(NB! Bruk unike navn)]],0),MATCH($D59,Alternativ2[#Headers],0)),0)),"")</f>
        <v/>
      </c>
      <c r="U59" s="2" t="str">
        <f ca="1">IFERROR(IF(U$2&gt;Analyseperiode,"",IF(MOD(U$2,ROUND(INDEX(Alternativ2[#All],MATCH('Kontantstrøm alt. 2'!$C57,Alternativ2[[#All],[Komponent/Løsning 
(NB! Bruk unike navn)]],0),MATCH($D59,Alternativ2[#Headers],0)+1),0))=0,INDEX(Alternativ2[#All],MATCH('Kontantstrøm alt. 2'!$C57,Alternativ2[[#All],[Komponent/Løsning 
(NB! Bruk unike navn)]],0),MATCH($D59,Alternativ2[#Headers],0)),0)),"")</f>
        <v/>
      </c>
      <c r="V59" s="2" t="str">
        <f ca="1">IFERROR(IF(V$2&gt;Analyseperiode,"",IF(MOD(V$2,ROUND(INDEX(Alternativ2[#All],MATCH('Kontantstrøm alt. 2'!$C57,Alternativ2[[#All],[Komponent/Løsning 
(NB! Bruk unike navn)]],0),MATCH($D59,Alternativ2[#Headers],0)+1),0))=0,INDEX(Alternativ2[#All],MATCH('Kontantstrøm alt. 2'!$C57,Alternativ2[[#All],[Komponent/Løsning 
(NB! Bruk unike navn)]],0),MATCH($D59,Alternativ2[#Headers],0)),0)),"")</f>
        <v/>
      </c>
      <c r="W59" s="2" t="str">
        <f ca="1">IFERROR(IF(W$2&gt;Analyseperiode,"",IF(MOD(W$2,ROUND(INDEX(Alternativ2[#All],MATCH('Kontantstrøm alt. 2'!$C57,Alternativ2[[#All],[Komponent/Løsning 
(NB! Bruk unike navn)]],0),MATCH($D59,Alternativ2[#Headers],0)+1),0))=0,INDEX(Alternativ2[#All],MATCH('Kontantstrøm alt. 2'!$C57,Alternativ2[[#All],[Komponent/Løsning 
(NB! Bruk unike navn)]],0),MATCH($D59,Alternativ2[#Headers],0)),0)),"")</f>
        <v/>
      </c>
      <c r="X59" s="2" t="str">
        <f ca="1">IFERROR(IF(X$2&gt;Analyseperiode,"",IF(MOD(X$2,ROUND(INDEX(Alternativ2[#All],MATCH('Kontantstrøm alt. 2'!$C57,Alternativ2[[#All],[Komponent/Løsning 
(NB! Bruk unike navn)]],0),MATCH($D59,Alternativ2[#Headers],0)+1),0))=0,INDEX(Alternativ2[#All],MATCH('Kontantstrøm alt. 2'!$C57,Alternativ2[[#All],[Komponent/Løsning 
(NB! Bruk unike navn)]],0),MATCH($D59,Alternativ2[#Headers],0)),0)),"")</f>
        <v/>
      </c>
      <c r="Y59" s="2" t="str">
        <f ca="1">IFERROR(IF(Y$2&gt;Analyseperiode,"",IF(MOD(Y$2,ROUND(INDEX(Alternativ2[#All],MATCH('Kontantstrøm alt. 2'!$C57,Alternativ2[[#All],[Komponent/Løsning 
(NB! Bruk unike navn)]],0),MATCH($D59,Alternativ2[#Headers],0)+1),0))=0,INDEX(Alternativ2[#All],MATCH('Kontantstrøm alt. 2'!$C57,Alternativ2[[#All],[Komponent/Løsning 
(NB! Bruk unike navn)]],0),MATCH($D59,Alternativ2[#Headers],0)),0)),"")</f>
        <v/>
      </c>
      <c r="Z59" s="2" t="str">
        <f ca="1">IFERROR(IF(Z$2&gt;Analyseperiode,"",IF(MOD(Z$2,ROUND(INDEX(Alternativ2[#All],MATCH('Kontantstrøm alt. 2'!$C57,Alternativ2[[#All],[Komponent/Løsning 
(NB! Bruk unike navn)]],0),MATCH($D59,Alternativ2[#Headers],0)+1),0))=0,INDEX(Alternativ2[#All],MATCH('Kontantstrøm alt. 2'!$C57,Alternativ2[[#All],[Komponent/Løsning 
(NB! Bruk unike navn)]],0),MATCH($D59,Alternativ2[#Headers],0)),0)),"")</f>
        <v/>
      </c>
      <c r="AA59" s="2" t="str">
        <f ca="1">IFERROR(IF(AA$2&gt;Analyseperiode,"",IF(MOD(AA$2,ROUND(INDEX(Alternativ2[#All],MATCH('Kontantstrøm alt. 2'!$C57,Alternativ2[[#All],[Komponent/Løsning 
(NB! Bruk unike navn)]],0),MATCH($D59,Alternativ2[#Headers],0)+1),0))=0,INDEX(Alternativ2[#All],MATCH('Kontantstrøm alt. 2'!$C57,Alternativ2[[#All],[Komponent/Løsning 
(NB! Bruk unike navn)]],0),MATCH($D59,Alternativ2[#Headers],0)),0)),"")</f>
        <v/>
      </c>
      <c r="AB59" s="2" t="str">
        <f ca="1">IFERROR(IF(AB$2&gt;Analyseperiode,"",IF(MOD(AB$2,ROUND(INDEX(Alternativ2[#All],MATCH('Kontantstrøm alt. 2'!$C57,Alternativ2[[#All],[Komponent/Løsning 
(NB! Bruk unike navn)]],0),MATCH($D59,Alternativ2[#Headers],0)+1),0))=0,INDEX(Alternativ2[#All],MATCH('Kontantstrøm alt. 2'!$C57,Alternativ2[[#All],[Komponent/Løsning 
(NB! Bruk unike navn)]],0),MATCH($D59,Alternativ2[#Headers],0)),0)),"")</f>
        <v/>
      </c>
      <c r="AC59" s="2" t="str">
        <f ca="1">IFERROR(IF(AC$2&gt;Analyseperiode,"",IF(MOD(AC$2,ROUND(INDEX(Alternativ2[#All],MATCH('Kontantstrøm alt. 2'!$C57,Alternativ2[[#All],[Komponent/Løsning 
(NB! Bruk unike navn)]],0),MATCH($D59,Alternativ2[#Headers],0)+1),0))=0,INDEX(Alternativ2[#All],MATCH('Kontantstrøm alt. 2'!$C57,Alternativ2[[#All],[Komponent/Løsning 
(NB! Bruk unike navn)]],0),MATCH($D59,Alternativ2[#Headers],0)),0)),"")</f>
        <v/>
      </c>
      <c r="AD59" s="2" t="str">
        <f ca="1">IFERROR(IF(AD$2&gt;Analyseperiode,"",IF(MOD(AD$2,ROUND(INDEX(Alternativ2[#All],MATCH('Kontantstrøm alt. 2'!$C57,Alternativ2[[#All],[Komponent/Løsning 
(NB! Bruk unike navn)]],0),MATCH($D59,Alternativ2[#Headers],0)+1),0))=0,INDEX(Alternativ2[#All],MATCH('Kontantstrøm alt. 2'!$C57,Alternativ2[[#All],[Komponent/Løsning 
(NB! Bruk unike navn)]],0),MATCH($D59,Alternativ2[#Headers],0)),0)),"")</f>
        <v/>
      </c>
      <c r="AE59" s="2" t="str">
        <f ca="1">IFERROR(IF(AE$2&gt;Analyseperiode,"",IF(MOD(AE$2,ROUND(INDEX(Alternativ2[#All],MATCH('Kontantstrøm alt. 2'!$C57,Alternativ2[[#All],[Komponent/Løsning 
(NB! Bruk unike navn)]],0),MATCH($D59,Alternativ2[#Headers],0)+1),0))=0,INDEX(Alternativ2[#All],MATCH('Kontantstrøm alt. 2'!$C57,Alternativ2[[#All],[Komponent/Løsning 
(NB! Bruk unike navn)]],0),MATCH($D59,Alternativ2[#Headers],0)),0)),"")</f>
        <v/>
      </c>
      <c r="AF59" s="2" t="str">
        <f ca="1">IFERROR(IF(AF$2&gt;Analyseperiode,"",IF(MOD(AF$2,ROUND(INDEX(Alternativ2[#All],MATCH('Kontantstrøm alt. 2'!$C57,Alternativ2[[#All],[Komponent/Løsning 
(NB! Bruk unike navn)]],0),MATCH($D59,Alternativ2[#Headers],0)+1),0))=0,INDEX(Alternativ2[#All],MATCH('Kontantstrøm alt. 2'!$C57,Alternativ2[[#All],[Komponent/Løsning 
(NB! Bruk unike navn)]],0),MATCH($D59,Alternativ2[#Headers],0)),0)),"")</f>
        <v/>
      </c>
      <c r="AG59" s="2" t="str">
        <f ca="1">IFERROR(IF(AG$2&gt;Analyseperiode,"",IF(MOD(AG$2,ROUND(INDEX(Alternativ2[#All],MATCH('Kontantstrøm alt. 2'!$C57,Alternativ2[[#All],[Komponent/Løsning 
(NB! Bruk unike navn)]],0),MATCH($D59,Alternativ2[#Headers],0)+1),0))=0,INDEX(Alternativ2[#All],MATCH('Kontantstrøm alt. 2'!$C57,Alternativ2[[#All],[Komponent/Løsning 
(NB! Bruk unike navn)]],0),MATCH($D59,Alternativ2[#Headers],0)),0)),"")</f>
        <v/>
      </c>
      <c r="AH59" s="2" t="str">
        <f ca="1">IFERROR(IF(AH$2&gt;Analyseperiode,"",IF(MOD(AH$2,ROUND(INDEX(Alternativ2[#All],MATCH('Kontantstrøm alt. 2'!$C57,Alternativ2[[#All],[Komponent/Løsning 
(NB! Bruk unike navn)]],0),MATCH($D59,Alternativ2[#Headers],0)+1),0))=0,INDEX(Alternativ2[#All],MATCH('Kontantstrøm alt. 2'!$C57,Alternativ2[[#All],[Komponent/Løsning 
(NB! Bruk unike navn)]],0),MATCH($D59,Alternativ2[#Headers],0)),0)),"")</f>
        <v/>
      </c>
      <c r="AI59" s="2" t="str">
        <f ca="1">IFERROR(IF(AI$2&gt;Analyseperiode,"",IF(MOD(AI$2,ROUND(INDEX(Alternativ2[#All],MATCH('Kontantstrøm alt. 2'!$C57,Alternativ2[[#All],[Komponent/Løsning 
(NB! Bruk unike navn)]],0),MATCH($D59,Alternativ2[#Headers],0)+1),0))=0,INDEX(Alternativ2[#All],MATCH('Kontantstrøm alt. 2'!$C57,Alternativ2[[#All],[Komponent/Løsning 
(NB! Bruk unike navn)]],0),MATCH($D59,Alternativ2[#Headers],0)),0)),"")</f>
        <v/>
      </c>
      <c r="AJ59" s="2" t="str">
        <f>IFERROR(IF(AJ$2&gt;Analyseperiode,"",IF(MOD(AJ$2,ROUND(INDEX(Alternativ2[#All],MATCH('Kontantstrøm alt. 2'!$C57,Alternativ2[[#All],[Komponent/Løsning 
(NB! Bruk unike navn)]],0),MATCH($D59,Alternativ2[#Headers],0)+1),0))=0,INDEX(Alternativ2[#All],MATCH('Kontantstrøm alt. 2'!$C57,Alternativ2[[#All],[Komponent/Løsning 
(NB! Bruk unike navn)]],0),MATCH($D59,Alternativ2[#Headers],0)),0)),"")</f>
        <v/>
      </c>
      <c r="AK59" s="2" t="str">
        <f>IFERROR(IF(AK$2&gt;Analyseperiode,"",IF(MOD(AK$2,ROUND(INDEX(Alternativ2[#All],MATCH('Kontantstrøm alt. 2'!$C57,Alternativ2[[#All],[Komponent/Løsning 
(NB! Bruk unike navn)]],0),MATCH($D59,Alternativ2[#Headers],0)+1),0))=0,INDEX(Alternativ2[#All],MATCH('Kontantstrøm alt. 2'!$C57,Alternativ2[[#All],[Komponent/Løsning 
(NB! Bruk unike navn)]],0),MATCH($D59,Alternativ2[#Headers],0)),0)),"")</f>
        <v/>
      </c>
      <c r="AL59" s="2" t="str">
        <f>IFERROR(IF(AL$2&gt;Analyseperiode,"",IF(MOD(AL$2,ROUND(INDEX(Alternativ2[#All],MATCH('Kontantstrøm alt. 2'!$C57,Alternativ2[[#All],[Komponent/Løsning 
(NB! Bruk unike navn)]],0),MATCH($D59,Alternativ2[#Headers],0)+1),0))=0,INDEX(Alternativ2[#All],MATCH('Kontantstrøm alt. 2'!$C57,Alternativ2[[#All],[Komponent/Løsning 
(NB! Bruk unike navn)]],0),MATCH($D59,Alternativ2[#Headers],0)),0)),"")</f>
        <v/>
      </c>
      <c r="AM59" s="2" t="str">
        <f>IFERROR(IF(AM$2&gt;Analyseperiode,"",IF(MOD(AM$2,ROUND(INDEX(Alternativ2[#All],MATCH('Kontantstrøm alt. 2'!$C57,Alternativ2[[#All],[Komponent/Løsning 
(NB! Bruk unike navn)]],0),MATCH($D59,Alternativ2[#Headers],0)+1),0))=0,INDEX(Alternativ2[#All],MATCH('Kontantstrøm alt. 2'!$C57,Alternativ2[[#All],[Komponent/Løsning 
(NB! Bruk unike navn)]],0),MATCH($D59,Alternativ2[#Headers],0)),0)),"")</f>
        <v/>
      </c>
      <c r="AN59" s="2" t="str">
        <f>IFERROR(IF(AN$2&gt;Analyseperiode,"",IF(MOD(AN$2,ROUND(INDEX(Alternativ2[#All],MATCH('Kontantstrøm alt. 2'!$C57,Alternativ2[[#All],[Komponent/Løsning 
(NB! Bruk unike navn)]],0),MATCH($D59,Alternativ2[#Headers],0)+1),0))=0,INDEX(Alternativ2[#All],MATCH('Kontantstrøm alt. 2'!$C57,Alternativ2[[#All],[Komponent/Løsning 
(NB! Bruk unike navn)]],0),MATCH($D59,Alternativ2[#Headers],0)),0)),"")</f>
        <v/>
      </c>
      <c r="AO59" s="2" t="str">
        <f>IFERROR(IF(AO$2&gt;Analyseperiode,"",IF(MOD(AO$2,ROUND(INDEX(Alternativ2[#All],MATCH('Kontantstrøm alt. 2'!$C57,Alternativ2[[#All],[Komponent/Løsning 
(NB! Bruk unike navn)]],0),MATCH($D59,Alternativ2[#Headers],0)+1),0))=0,INDEX(Alternativ2[#All],MATCH('Kontantstrøm alt. 2'!$C57,Alternativ2[[#All],[Komponent/Løsning 
(NB! Bruk unike navn)]],0),MATCH($D59,Alternativ2[#Headers],0)),0)),"")</f>
        <v/>
      </c>
      <c r="AP59" s="2" t="str">
        <f>IFERROR(IF(AP$2&gt;Analyseperiode,"",IF(MOD(AP$2,ROUND(INDEX(Alternativ2[#All],MATCH('Kontantstrøm alt. 2'!$C57,Alternativ2[[#All],[Komponent/Løsning 
(NB! Bruk unike navn)]],0),MATCH($D59,Alternativ2[#Headers],0)+1),0))=0,INDEX(Alternativ2[#All],MATCH('Kontantstrøm alt. 2'!$C57,Alternativ2[[#All],[Komponent/Løsning 
(NB! Bruk unike navn)]],0),MATCH($D59,Alternativ2[#Headers],0)),0)),"")</f>
        <v/>
      </c>
      <c r="AQ59" s="2" t="str">
        <f>IFERROR(IF(AQ$2&gt;Analyseperiode,"",IF(MOD(AQ$2,ROUND(INDEX(Alternativ2[#All],MATCH('Kontantstrøm alt. 2'!$C57,Alternativ2[[#All],[Komponent/Løsning 
(NB! Bruk unike navn)]],0),MATCH($D59,Alternativ2[#Headers],0)+1),0))=0,INDEX(Alternativ2[#All],MATCH('Kontantstrøm alt. 2'!$C57,Alternativ2[[#All],[Komponent/Løsning 
(NB! Bruk unike navn)]],0),MATCH($D59,Alternativ2[#Headers],0)),0)),"")</f>
        <v/>
      </c>
      <c r="AR59" s="2" t="str">
        <f>IFERROR(IF(AR$2&gt;Analyseperiode,"",IF(MOD(AR$2,ROUND(INDEX(Alternativ2[#All],MATCH('Kontantstrøm alt. 2'!$C57,Alternativ2[[#All],[Komponent/Løsning 
(NB! Bruk unike navn)]],0),MATCH($D59,Alternativ2[#Headers],0)+1),0))=0,INDEX(Alternativ2[#All],MATCH('Kontantstrøm alt. 2'!$C57,Alternativ2[[#All],[Komponent/Løsning 
(NB! Bruk unike navn)]],0),MATCH($D59,Alternativ2[#Headers],0)),0)),"")</f>
        <v/>
      </c>
      <c r="AS59" s="2" t="str">
        <f>IFERROR(IF(AS$2&gt;Analyseperiode,"",IF(MOD(AS$2,ROUND(INDEX(Alternativ2[#All],MATCH('Kontantstrøm alt. 2'!$C57,Alternativ2[[#All],[Komponent/Løsning 
(NB! Bruk unike navn)]],0),MATCH($D59,Alternativ2[#Headers],0)+1),0))=0,INDEX(Alternativ2[#All],MATCH('Kontantstrøm alt. 2'!$C57,Alternativ2[[#All],[Komponent/Løsning 
(NB! Bruk unike navn)]],0),MATCH($D59,Alternativ2[#Headers],0)),0)),"")</f>
        <v/>
      </c>
      <c r="AT59" s="2" t="str">
        <f>IFERROR(IF(AT$2&gt;Analyseperiode,"",IF(MOD(AT$2,ROUND(INDEX(Alternativ2[#All],MATCH('Kontantstrøm alt. 2'!$C57,Alternativ2[[#All],[Komponent/Løsning 
(NB! Bruk unike navn)]],0),MATCH($D59,Alternativ2[#Headers],0)+1),0))=0,INDEX(Alternativ2[#All],MATCH('Kontantstrøm alt. 2'!$C57,Alternativ2[[#All],[Komponent/Løsning 
(NB! Bruk unike navn)]],0),MATCH($D59,Alternativ2[#Headers],0)),0)),"")</f>
        <v/>
      </c>
      <c r="AU59" s="2" t="str">
        <f>IFERROR(IF(AU$2&gt;Analyseperiode,"",IF(MOD(AU$2,ROUND(INDEX(Alternativ2[#All],MATCH('Kontantstrøm alt. 2'!$C57,Alternativ2[[#All],[Komponent/Løsning 
(NB! Bruk unike navn)]],0),MATCH($D59,Alternativ2[#Headers],0)+1),0))=0,INDEX(Alternativ2[#All],MATCH('Kontantstrøm alt. 2'!$C57,Alternativ2[[#All],[Komponent/Løsning 
(NB! Bruk unike navn)]],0),MATCH($D59,Alternativ2[#Headers],0)),0)),"")</f>
        <v/>
      </c>
      <c r="AV59" s="2" t="str">
        <f>IFERROR(IF(AV$2&gt;Analyseperiode,"",IF(MOD(AV$2,ROUND(INDEX(Alternativ2[#All],MATCH('Kontantstrøm alt. 2'!$C57,Alternativ2[[#All],[Komponent/Løsning 
(NB! Bruk unike navn)]],0),MATCH($D59,Alternativ2[#Headers],0)+1),0))=0,INDEX(Alternativ2[#All],MATCH('Kontantstrøm alt. 2'!$C57,Alternativ2[[#All],[Komponent/Løsning 
(NB! Bruk unike navn)]],0),MATCH($D59,Alternativ2[#Headers],0)),0)),"")</f>
        <v/>
      </c>
      <c r="AW59" s="2" t="str">
        <f>IFERROR(IF(AW$2&gt;Analyseperiode,"",IF(MOD(AW$2,ROUND(INDEX(Alternativ2[#All],MATCH('Kontantstrøm alt. 2'!$C57,Alternativ2[[#All],[Komponent/Løsning 
(NB! Bruk unike navn)]],0),MATCH($D59,Alternativ2[#Headers],0)+1),0))=0,INDEX(Alternativ2[#All],MATCH('Kontantstrøm alt. 2'!$C57,Alternativ2[[#All],[Komponent/Løsning 
(NB! Bruk unike navn)]],0),MATCH($D59,Alternativ2[#Headers],0)),0)),"")</f>
        <v/>
      </c>
      <c r="AX59" s="2" t="str">
        <f>IFERROR(IF(AX$2&gt;Analyseperiode,"",IF(MOD(AX$2,ROUND(INDEX(Alternativ2[#All],MATCH('Kontantstrøm alt. 2'!$C57,Alternativ2[[#All],[Komponent/Løsning 
(NB! Bruk unike navn)]],0),MATCH($D59,Alternativ2[#Headers],0)+1),0))=0,INDEX(Alternativ2[#All],MATCH('Kontantstrøm alt. 2'!$C57,Alternativ2[[#All],[Komponent/Løsning 
(NB! Bruk unike navn)]],0),MATCH($D59,Alternativ2[#Headers],0)),0)),"")</f>
        <v/>
      </c>
      <c r="AY59" s="2" t="str">
        <f>IFERROR(IF(AY$2&gt;Analyseperiode,"",IF(MOD(AY$2,ROUND(INDEX(Alternativ2[#All],MATCH('Kontantstrøm alt. 2'!$C57,Alternativ2[[#All],[Komponent/Løsning 
(NB! Bruk unike navn)]],0),MATCH($D59,Alternativ2[#Headers],0)+1),0))=0,INDEX(Alternativ2[#All],MATCH('Kontantstrøm alt. 2'!$C57,Alternativ2[[#All],[Komponent/Løsning 
(NB! Bruk unike navn)]],0),MATCH($D59,Alternativ2[#Headers],0)),0)),"")</f>
        <v/>
      </c>
      <c r="AZ59" s="2" t="str">
        <f>IFERROR(IF(AZ$2&gt;Analyseperiode,"",IF(MOD(AZ$2,ROUND(INDEX(Alternativ2[#All],MATCH('Kontantstrøm alt. 2'!$C57,Alternativ2[[#All],[Komponent/Løsning 
(NB! Bruk unike navn)]],0),MATCH($D59,Alternativ2[#Headers],0)+1),0))=0,INDEX(Alternativ2[#All],MATCH('Kontantstrøm alt. 2'!$C57,Alternativ2[[#All],[Komponent/Løsning 
(NB! Bruk unike navn)]],0),MATCH($D59,Alternativ2[#Headers],0)),0)),"")</f>
        <v/>
      </c>
      <c r="BA59" s="2" t="str">
        <f>IFERROR(IF(BA$2&gt;Analyseperiode,"",IF(MOD(BA$2,ROUND(INDEX(Alternativ2[#All],MATCH('Kontantstrøm alt. 2'!$C57,Alternativ2[[#All],[Komponent/Løsning 
(NB! Bruk unike navn)]],0),MATCH($D59,Alternativ2[#Headers],0)+1),0))=0,INDEX(Alternativ2[#All],MATCH('Kontantstrøm alt. 2'!$C57,Alternativ2[[#All],[Komponent/Løsning 
(NB! Bruk unike navn)]],0),MATCH($D59,Alternativ2[#Headers],0)),0)),"")</f>
        <v/>
      </c>
      <c r="BB59" s="2" t="str">
        <f>IFERROR(IF(BB$2&gt;Analyseperiode,"",IF(MOD(BB$2,ROUND(INDEX(Alternativ2[#All],MATCH('Kontantstrøm alt. 2'!$C57,Alternativ2[[#All],[Komponent/Løsning 
(NB! Bruk unike navn)]],0),MATCH($D59,Alternativ2[#Headers],0)+1),0))=0,INDEX(Alternativ2[#All],MATCH('Kontantstrøm alt. 2'!$C57,Alternativ2[[#All],[Komponent/Løsning 
(NB! Bruk unike navn)]],0),MATCH($D59,Alternativ2[#Headers],0)),0)),"")</f>
        <v/>
      </c>
      <c r="BC59" s="2" t="str">
        <f>IFERROR(IF(BC$2&gt;Analyseperiode,"",IF(MOD(BC$2,ROUND(INDEX(Alternativ2[#All],MATCH('Kontantstrøm alt. 2'!$C57,Alternativ2[[#All],[Komponent/Løsning 
(NB! Bruk unike navn)]],0),MATCH($D59,Alternativ2[#Headers],0)+1),0))=0,INDEX(Alternativ2[#All],MATCH('Kontantstrøm alt. 2'!$C57,Alternativ2[[#All],[Komponent/Løsning 
(NB! Bruk unike navn)]],0),MATCH($D59,Alternativ2[#Headers],0)),0)),"")</f>
        <v/>
      </c>
      <c r="BD59" s="2" t="str">
        <f>IFERROR(IF(BD$2&gt;Analyseperiode,"",IF(MOD(BD$2,ROUND(INDEX(Alternativ2[#All],MATCH('Kontantstrøm alt. 2'!$C57,Alternativ2[[#All],[Komponent/Løsning 
(NB! Bruk unike navn)]],0),MATCH($D59,Alternativ2[#Headers],0)+1),0))=0,INDEX(Alternativ2[#All],MATCH('Kontantstrøm alt. 2'!$C57,Alternativ2[[#All],[Komponent/Løsning 
(NB! Bruk unike navn)]],0),MATCH($D59,Alternativ2[#Headers],0)),0)),"")</f>
        <v/>
      </c>
      <c r="BE59" s="2" t="str">
        <f>IFERROR(IF(BE$2&gt;Analyseperiode,"",IF(MOD(BE$2,ROUND(INDEX(Alternativ2[#All],MATCH('Kontantstrøm alt. 2'!$C57,Alternativ2[[#All],[Komponent/Løsning 
(NB! Bruk unike navn)]],0),MATCH($D59,Alternativ2[#Headers],0)+1),0))=0,INDEX(Alternativ2[#All],MATCH('Kontantstrøm alt. 2'!$C57,Alternativ2[[#All],[Komponent/Løsning 
(NB! Bruk unike navn)]],0),MATCH($D59,Alternativ2[#Headers],0)),0)),"")</f>
        <v/>
      </c>
      <c r="BF59" s="2" t="str">
        <f>IFERROR(IF(BF$2&gt;Analyseperiode,"",IF(MOD(BF$2,ROUND(INDEX(Alternativ2[#All],MATCH('Kontantstrøm alt. 2'!$C57,Alternativ2[[#All],[Komponent/Løsning 
(NB! Bruk unike navn)]],0),MATCH($D59,Alternativ2[#Headers],0)+1),0))=0,INDEX(Alternativ2[#All],MATCH('Kontantstrøm alt. 2'!$C57,Alternativ2[[#All],[Komponent/Løsning 
(NB! Bruk unike navn)]],0),MATCH($D59,Alternativ2[#Headers],0)),0)),"")</f>
        <v/>
      </c>
      <c r="BG59" s="2" t="str">
        <f>IFERROR(IF(BG$2&gt;Analyseperiode,"",IF(MOD(BG$2,ROUND(INDEX(Alternativ2[#All],MATCH('Kontantstrøm alt. 2'!$C57,Alternativ2[[#All],[Komponent/Løsning 
(NB! Bruk unike navn)]],0),MATCH($D59,Alternativ2[#Headers],0)+1),0))=0,INDEX(Alternativ2[#All],MATCH('Kontantstrøm alt. 2'!$C57,Alternativ2[[#All],[Komponent/Løsning 
(NB! Bruk unike navn)]],0),MATCH($D59,Alternativ2[#Headers],0)),0)),"")</f>
        <v/>
      </c>
      <c r="BH59" s="2" t="str">
        <f>IFERROR(IF(BH$2&gt;Analyseperiode,"",IF(MOD(BH$2,ROUND(INDEX(Alternativ2[#All],MATCH('Kontantstrøm alt. 2'!$C57,Alternativ2[[#All],[Komponent/Løsning 
(NB! Bruk unike navn)]],0),MATCH($D59,Alternativ2[#Headers],0)+1),0))=0,INDEX(Alternativ2[#All],MATCH('Kontantstrøm alt. 2'!$C57,Alternativ2[[#All],[Komponent/Løsning 
(NB! Bruk unike navn)]],0),MATCH($D59,Alternativ2[#Headers],0)),0)),"")</f>
        <v/>
      </c>
      <c r="BI59" s="2" t="str">
        <f>IFERROR(IF(BI$2&gt;Analyseperiode,"",IF(MOD(BI$2,ROUND(INDEX(Alternativ2[#All],MATCH('Kontantstrøm alt. 2'!$C57,Alternativ2[[#All],[Komponent/Løsning 
(NB! Bruk unike navn)]],0),MATCH($D59,Alternativ2[#Headers],0)+1),0))=0,INDEX(Alternativ2[#All],MATCH('Kontantstrøm alt. 2'!$C57,Alternativ2[[#All],[Komponent/Løsning 
(NB! Bruk unike navn)]],0),MATCH($D59,Alternativ2[#Headers],0)),0)),"")</f>
        <v/>
      </c>
      <c r="BJ59" s="2" t="str">
        <f>IFERROR(IF(BJ$2&gt;Analyseperiode,"",IF(MOD(BJ$2,ROUND(INDEX(Alternativ2[#All],MATCH('Kontantstrøm alt. 2'!$C57,Alternativ2[[#All],[Komponent/Løsning 
(NB! Bruk unike navn)]],0),MATCH($D59,Alternativ2[#Headers],0)+1),0))=0,INDEX(Alternativ2[#All],MATCH('Kontantstrøm alt. 2'!$C57,Alternativ2[[#All],[Komponent/Løsning 
(NB! Bruk unike navn)]],0),MATCH($D59,Alternativ2[#Headers],0)),0)),"")</f>
        <v/>
      </c>
      <c r="BK59" s="2" t="str">
        <f>IFERROR(IF(BK$2&gt;Analyseperiode,"",IF(MOD(BK$2,ROUND(INDEX(Alternativ2[#All],MATCH('Kontantstrøm alt. 2'!$C57,Alternativ2[[#All],[Komponent/Løsning 
(NB! Bruk unike navn)]],0),MATCH($D59,Alternativ2[#Headers],0)+1),0))=0,INDEX(Alternativ2[#All],MATCH('Kontantstrøm alt. 2'!$C57,Alternativ2[[#All],[Komponent/Løsning 
(NB! Bruk unike navn)]],0),MATCH($D59,Alternativ2[#Headers],0)),0)),"")</f>
        <v/>
      </c>
      <c r="BL59" s="2" t="str">
        <f>IFERROR(IF(BL$2&gt;Analyseperiode,"",IF(MOD(BL$2,ROUND(INDEX(Alternativ2[#All],MATCH('Kontantstrøm alt. 2'!$C57,Alternativ2[[#All],[Komponent/Løsning 
(NB! Bruk unike navn)]],0),MATCH($D59,Alternativ2[#Headers],0)+1),0))=0,INDEX(Alternativ2[#All],MATCH('Kontantstrøm alt. 2'!$C57,Alternativ2[[#All],[Komponent/Løsning 
(NB! Bruk unike navn)]],0),MATCH($D59,Alternativ2[#Headers],0)),0)),"")</f>
        <v/>
      </c>
      <c r="BM59" s="2" t="str">
        <f>IFERROR(IF(BM$2&gt;Analyseperiode,"",IF(MOD(BM$2,ROUND(INDEX(Alternativ2[#All],MATCH('Kontantstrøm alt. 2'!$C57,Alternativ2[[#All],[Komponent/Løsning 
(NB! Bruk unike navn)]],0),MATCH($D59,Alternativ2[#Headers],0)+1),0))=0,INDEX(Alternativ2[#All],MATCH('Kontantstrøm alt. 2'!$C57,Alternativ2[[#All],[Komponent/Løsning 
(NB! Bruk unike navn)]],0),MATCH($D59,Alternativ2[#Headers],0)),0)),"")</f>
        <v/>
      </c>
    </row>
    <row r="60" spans="1:65" x14ac:dyDescent="0.2">
      <c r="B60" s="9">
        <f ca="1">IFERROR(NPV(Kalkrente,OFFSET('Kontantstrøm alt. 2'!$F60,0,0,1,Analyseperiode)),0)</f>
        <v>0</v>
      </c>
      <c r="C60" s="4"/>
      <c r="D60" t="str">
        <f>Alternativ2[[#Headers],[4.1 Utskiftning ]]</f>
        <v xml:space="preserve">4.1 Utskiftning </v>
      </c>
      <c r="E60" s="2"/>
      <c r="F60" s="2" t="str">
        <f ca="1">IFERROR(IF(F$2&gt;Analyseperiode,"",IF($F56=Analyseperiode,0,IF(MOD(F$2,ROUND(INDEX(Alternativ2[#All],MATCH('Kontantstrøm alt. 2'!$C57,Alternativ2[[#All],[Komponent/Løsning 
(NB! Bruk unike navn)]],0),MATCH($D60,Alternativ2[#Headers],0)+1),0))=0,INDEX(Alternativ2[#All],MATCH('Kontantstrøm alt. 2'!$C57,Alternativ2[[#All],[Komponent/Løsning 
(NB! Bruk unike navn)]],0),MATCH($D60,Alternativ2[#Headers],0)),0))),"")</f>
        <v/>
      </c>
      <c r="G60" s="2" t="str">
        <f ca="1">IFERROR(IF(G$2&gt;Analyseperiode,"",IF($F56=Analyseperiode,0,IF(MOD(G$2,ROUND(INDEX(Alternativ2[#All],MATCH('Kontantstrøm alt. 2'!$C57,Alternativ2[[#All],[Komponent/Løsning 
(NB! Bruk unike navn)]],0),MATCH($D60,Alternativ2[#Headers],0)+1),0))=0,INDEX(Alternativ2[#All],MATCH('Kontantstrøm alt. 2'!$C57,Alternativ2[[#All],[Komponent/Løsning 
(NB! Bruk unike navn)]],0),MATCH($D60,Alternativ2[#Headers],0)),0))),"")</f>
        <v/>
      </c>
      <c r="H60" s="2" t="str">
        <f ca="1">IFERROR(IF(H$2&gt;Analyseperiode,"",IF($F56=Analyseperiode,0,IF(MOD(H$2,ROUND(INDEX(Alternativ2[#All],MATCH('Kontantstrøm alt. 2'!$C57,Alternativ2[[#All],[Komponent/Løsning 
(NB! Bruk unike navn)]],0),MATCH($D60,Alternativ2[#Headers],0)+1),0))=0,INDEX(Alternativ2[#All],MATCH('Kontantstrøm alt. 2'!$C57,Alternativ2[[#All],[Komponent/Løsning 
(NB! Bruk unike navn)]],0),MATCH($D60,Alternativ2[#Headers],0)),0))),"")</f>
        <v/>
      </c>
      <c r="I60" s="2" t="str">
        <f ca="1">IFERROR(IF(I$2&gt;Analyseperiode,"",IF($F56=Analyseperiode,0,IF(MOD(I$2,ROUND(INDEX(Alternativ2[#All],MATCH('Kontantstrøm alt. 2'!$C57,Alternativ2[[#All],[Komponent/Løsning 
(NB! Bruk unike navn)]],0),MATCH($D60,Alternativ2[#Headers],0)+1),0))=0,INDEX(Alternativ2[#All],MATCH('Kontantstrøm alt. 2'!$C57,Alternativ2[[#All],[Komponent/Løsning 
(NB! Bruk unike navn)]],0),MATCH($D60,Alternativ2[#Headers],0)),0))),"")</f>
        <v/>
      </c>
      <c r="J60" s="2" t="str">
        <f ca="1">IFERROR(IF(J$2&gt;Analyseperiode,"",IF($F56=Analyseperiode,0,IF(MOD(J$2,ROUND(INDEX(Alternativ2[#All],MATCH('Kontantstrøm alt. 2'!$C57,Alternativ2[[#All],[Komponent/Løsning 
(NB! Bruk unike navn)]],0),MATCH($D60,Alternativ2[#Headers],0)+1),0))=0,INDEX(Alternativ2[#All],MATCH('Kontantstrøm alt. 2'!$C57,Alternativ2[[#All],[Komponent/Løsning 
(NB! Bruk unike navn)]],0),MATCH($D60,Alternativ2[#Headers],0)),0))),"")</f>
        <v/>
      </c>
      <c r="K60" s="2" t="str">
        <f ca="1">IFERROR(IF(K$2&gt;Analyseperiode,"",IF($F56=Analyseperiode,0,IF(MOD(K$2,ROUND(INDEX(Alternativ2[#All],MATCH('Kontantstrøm alt. 2'!$C57,Alternativ2[[#All],[Komponent/Løsning 
(NB! Bruk unike navn)]],0),MATCH($D60,Alternativ2[#Headers],0)+1),0))=0,INDEX(Alternativ2[#All],MATCH('Kontantstrøm alt. 2'!$C57,Alternativ2[[#All],[Komponent/Løsning 
(NB! Bruk unike navn)]],0),MATCH($D60,Alternativ2[#Headers],0)),0))),"")</f>
        <v/>
      </c>
      <c r="L60" s="2" t="str">
        <f ca="1">IFERROR(IF(L$2&gt;Analyseperiode,"",IF($F56=Analyseperiode,0,IF(MOD(L$2,ROUND(INDEX(Alternativ2[#All],MATCH('Kontantstrøm alt. 2'!$C57,Alternativ2[[#All],[Komponent/Løsning 
(NB! Bruk unike navn)]],0),MATCH($D60,Alternativ2[#Headers],0)+1),0))=0,INDEX(Alternativ2[#All],MATCH('Kontantstrøm alt. 2'!$C57,Alternativ2[[#All],[Komponent/Løsning 
(NB! Bruk unike navn)]],0),MATCH($D60,Alternativ2[#Headers],0)),0))),"")</f>
        <v/>
      </c>
      <c r="M60" s="2" t="str">
        <f ca="1">IFERROR(IF(M$2&gt;Analyseperiode,"",IF($F56=Analyseperiode,0,IF(MOD(M$2,ROUND(INDEX(Alternativ2[#All],MATCH('Kontantstrøm alt. 2'!$C57,Alternativ2[[#All],[Komponent/Løsning 
(NB! Bruk unike navn)]],0),MATCH($D60,Alternativ2[#Headers],0)+1),0))=0,INDEX(Alternativ2[#All],MATCH('Kontantstrøm alt. 2'!$C57,Alternativ2[[#All],[Komponent/Løsning 
(NB! Bruk unike navn)]],0),MATCH($D60,Alternativ2[#Headers],0)),0))),"")</f>
        <v/>
      </c>
      <c r="N60" s="2" t="str">
        <f ca="1">IFERROR(IF(N$2&gt;Analyseperiode,"",IF($F56=Analyseperiode,0,IF(MOD(N$2,ROUND(INDEX(Alternativ2[#All],MATCH('Kontantstrøm alt. 2'!$C57,Alternativ2[[#All],[Komponent/Løsning 
(NB! Bruk unike navn)]],0),MATCH($D60,Alternativ2[#Headers],0)+1),0))=0,INDEX(Alternativ2[#All],MATCH('Kontantstrøm alt. 2'!$C57,Alternativ2[[#All],[Komponent/Løsning 
(NB! Bruk unike navn)]],0),MATCH($D60,Alternativ2[#Headers],0)),0))),"")</f>
        <v/>
      </c>
      <c r="O60" s="2" t="str">
        <f ca="1">IFERROR(IF(O$2&gt;Analyseperiode,"",IF($F56=Analyseperiode,0,IF(MOD(O$2,ROUND(INDEX(Alternativ2[#All],MATCH('Kontantstrøm alt. 2'!$C57,Alternativ2[[#All],[Komponent/Løsning 
(NB! Bruk unike navn)]],0),MATCH($D60,Alternativ2[#Headers],0)+1),0))=0,INDEX(Alternativ2[#All],MATCH('Kontantstrøm alt. 2'!$C57,Alternativ2[[#All],[Komponent/Løsning 
(NB! Bruk unike navn)]],0),MATCH($D60,Alternativ2[#Headers],0)),0))),"")</f>
        <v/>
      </c>
      <c r="P60" s="2" t="str">
        <f ca="1">IFERROR(IF(P$2&gt;Analyseperiode,"",IF($F56=Analyseperiode,0,IF(MOD(P$2,ROUND(INDEX(Alternativ2[#All],MATCH('Kontantstrøm alt. 2'!$C57,Alternativ2[[#All],[Komponent/Løsning 
(NB! Bruk unike navn)]],0),MATCH($D60,Alternativ2[#Headers],0)+1),0))=0,INDEX(Alternativ2[#All],MATCH('Kontantstrøm alt. 2'!$C57,Alternativ2[[#All],[Komponent/Løsning 
(NB! Bruk unike navn)]],0),MATCH($D60,Alternativ2[#Headers],0)),0))),"")</f>
        <v/>
      </c>
      <c r="Q60" s="2" t="str">
        <f ca="1">IFERROR(IF(Q$2&gt;Analyseperiode,"",IF($F56=Analyseperiode,0,IF(MOD(Q$2,ROUND(INDEX(Alternativ2[#All],MATCH('Kontantstrøm alt. 2'!$C57,Alternativ2[[#All],[Komponent/Løsning 
(NB! Bruk unike navn)]],0),MATCH($D60,Alternativ2[#Headers],0)+1),0))=0,INDEX(Alternativ2[#All],MATCH('Kontantstrøm alt. 2'!$C57,Alternativ2[[#All],[Komponent/Løsning 
(NB! Bruk unike navn)]],0),MATCH($D60,Alternativ2[#Headers],0)),0))),"")</f>
        <v/>
      </c>
      <c r="R60" s="2" t="str">
        <f ca="1">IFERROR(IF(R$2&gt;Analyseperiode,"",IF($F56=Analyseperiode,0,IF(MOD(R$2,ROUND(INDEX(Alternativ2[#All],MATCH('Kontantstrøm alt. 2'!$C57,Alternativ2[[#All],[Komponent/Løsning 
(NB! Bruk unike navn)]],0),MATCH($D60,Alternativ2[#Headers],0)+1),0))=0,INDEX(Alternativ2[#All],MATCH('Kontantstrøm alt. 2'!$C57,Alternativ2[[#All],[Komponent/Løsning 
(NB! Bruk unike navn)]],0),MATCH($D60,Alternativ2[#Headers],0)),0))),"")</f>
        <v/>
      </c>
      <c r="S60" s="2" t="str">
        <f ca="1">IFERROR(IF(S$2&gt;Analyseperiode,"",IF($F56=Analyseperiode,0,IF(MOD(S$2,ROUND(INDEX(Alternativ2[#All],MATCH('Kontantstrøm alt. 2'!$C57,Alternativ2[[#All],[Komponent/Løsning 
(NB! Bruk unike navn)]],0),MATCH($D60,Alternativ2[#Headers],0)+1),0))=0,INDEX(Alternativ2[#All],MATCH('Kontantstrøm alt. 2'!$C57,Alternativ2[[#All],[Komponent/Løsning 
(NB! Bruk unike navn)]],0),MATCH($D60,Alternativ2[#Headers],0)),0))),"")</f>
        <v/>
      </c>
      <c r="T60" s="2" t="str">
        <f ca="1">IFERROR(IF(T$2&gt;Analyseperiode,"",IF($F56=Analyseperiode,0,IF(MOD(T$2,ROUND(INDEX(Alternativ2[#All],MATCH('Kontantstrøm alt. 2'!$C57,Alternativ2[[#All],[Komponent/Løsning 
(NB! Bruk unike navn)]],0),MATCH($D60,Alternativ2[#Headers],0)+1),0))=0,INDEX(Alternativ2[#All],MATCH('Kontantstrøm alt. 2'!$C57,Alternativ2[[#All],[Komponent/Løsning 
(NB! Bruk unike navn)]],0),MATCH($D60,Alternativ2[#Headers],0)),0))),"")</f>
        <v/>
      </c>
      <c r="U60" s="2" t="str">
        <f ca="1">IFERROR(IF(U$2&gt;Analyseperiode,"",IF($F56=Analyseperiode,0,IF(MOD(U$2,ROUND(INDEX(Alternativ2[#All],MATCH('Kontantstrøm alt. 2'!$C57,Alternativ2[[#All],[Komponent/Løsning 
(NB! Bruk unike navn)]],0),MATCH($D60,Alternativ2[#Headers],0)+1),0))=0,INDEX(Alternativ2[#All],MATCH('Kontantstrøm alt. 2'!$C57,Alternativ2[[#All],[Komponent/Løsning 
(NB! Bruk unike navn)]],0),MATCH($D60,Alternativ2[#Headers],0)),0))),"")</f>
        <v/>
      </c>
      <c r="V60" s="2" t="str">
        <f ca="1">IFERROR(IF(V$2&gt;Analyseperiode,"",IF($F56=Analyseperiode,0,IF(MOD(V$2,ROUND(INDEX(Alternativ2[#All],MATCH('Kontantstrøm alt. 2'!$C57,Alternativ2[[#All],[Komponent/Løsning 
(NB! Bruk unike navn)]],0),MATCH($D60,Alternativ2[#Headers],0)+1),0))=0,INDEX(Alternativ2[#All],MATCH('Kontantstrøm alt. 2'!$C57,Alternativ2[[#All],[Komponent/Løsning 
(NB! Bruk unike navn)]],0),MATCH($D60,Alternativ2[#Headers],0)),0))),"")</f>
        <v/>
      </c>
      <c r="W60" s="2" t="str">
        <f ca="1">IFERROR(IF(W$2&gt;Analyseperiode,"",IF($F56=Analyseperiode,0,IF(MOD(W$2,ROUND(INDEX(Alternativ2[#All],MATCH('Kontantstrøm alt. 2'!$C57,Alternativ2[[#All],[Komponent/Løsning 
(NB! Bruk unike navn)]],0),MATCH($D60,Alternativ2[#Headers],0)+1),0))=0,INDEX(Alternativ2[#All],MATCH('Kontantstrøm alt. 2'!$C57,Alternativ2[[#All],[Komponent/Løsning 
(NB! Bruk unike navn)]],0),MATCH($D60,Alternativ2[#Headers],0)),0))),"")</f>
        <v/>
      </c>
      <c r="X60" s="2" t="str">
        <f ca="1">IFERROR(IF(X$2&gt;Analyseperiode,"",IF($F56=Analyseperiode,0,IF(MOD(X$2,ROUND(INDEX(Alternativ2[#All],MATCH('Kontantstrøm alt. 2'!$C57,Alternativ2[[#All],[Komponent/Løsning 
(NB! Bruk unike navn)]],0),MATCH($D60,Alternativ2[#Headers],0)+1),0))=0,INDEX(Alternativ2[#All],MATCH('Kontantstrøm alt. 2'!$C57,Alternativ2[[#All],[Komponent/Løsning 
(NB! Bruk unike navn)]],0),MATCH($D60,Alternativ2[#Headers],0)),0))),"")</f>
        <v/>
      </c>
      <c r="Y60" s="2" t="str">
        <f ca="1">IFERROR(IF(Y$2&gt;Analyseperiode,"",IF($F56=Analyseperiode,0,IF(MOD(Y$2,ROUND(INDEX(Alternativ2[#All],MATCH('Kontantstrøm alt. 2'!$C57,Alternativ2[[#All],[Komponent/Løsning 
(NB! Bruk unike navn)]],0),MATCH($D60,Alternativ2[#Headers],0)+1),0))=0,INDEX(Alternativ2[#All],MATCH('Kontantstrøm alt. 2'!$C57,Alternativ2[[#All],[Komponent/Løsning 
(NB! Bruk unike navn)]],0),MATCH($D60,Alternativ2[#Headers],0)),0))),"")</f>
        <v/>
      </c>
      <c r="Z60" s="2" t="str">
        <f ca="1">IFERROR(IF(Z$2&gt;Analyseperiode,"",IF($F56=Analyseperiode,0,IF(MOD(Z$2,ROUND(INDEX(Alternativ2[#All],MATCH('Kontantstrøm alt. 2'!$C57,Alternativ2[[#All],[Komponent/Løsning 
(NB! Bruk unike navn)]],0),MATCH($D60,Alternativ2[#Headers],0)+1),0))=0,INDEX(Alternativ2[#All],MATCH('Kontantstrøm alt. 2'!$C57,Alternativ2[[#All],[Komponent/Løsning 
(NB! Bruk unike navn)]],0),MATCH($D60,Alternativ2[#Headers],0)),0))),"")</f>
        <v/>
      </c>
      <c r="AA60" s="2" t="str">
        <f ca="1">IFERROR(IF(AA$2&gt;Analyseperiode,"",IF($F56=Analyseperiode,0,IF(MOD(AA$2,ROUND(INDEX(Alternativ2[#All],MATCH('Kontantstrøm alt. 2'!$C57,Alternativ2[[#All],[Komponent/Løsning 
(NB! Bruk unike navn)]],0),MATCH($D60,Alternativ2[#Headers],0)+1),0))=0,INDEX(Alternativ2[#All],MATCH('Kontantstrøm alt. 2'!$C57,Alternativ2[[#All],[Komponent/Løsning 
(NB! Bruk unike navn)]],0),MATCH($D60,Alternativ2[#Headers],0)),0))),"")</f>
        <v/>
      </c>
      <c r="AB60" s="2" t="str">
        <f ca="1">IFERROR(IF(AB$2&gt;Analyseperiode,"",IF($F56=Analyseperiode,0,IF(MOD(AB$2,ROUND(INDEX(Alternativ2[#All],MATCH('Kontantstrøm alt. 2'!$C57,Alternativ2[[#All],[Komponent/Løsning 
(NB! Bruk unike navn)]],0),MATCH($D60,Alternativ2[#Headers],0)+1),0))=0,INDEX(Alternativ2[#All],MATCH('Kontantstrøm alt. 2'!$C57,Alternativ2[[#All],[Komponent/Løsning 
(NB! Bruk unike navn)]],0),MATCH($D60,Alternativ2[#Headers],0)),0))),"")</f>
        <v/>
      </c>
      <c r="AC60" s="2" t="str">
        <f ca="1">IFERROR(IF(AC$2&gt;Analyseperiode,"",IF($F56=Analyseperiode,0,IF(MOD(AC$2,ROUND(INDEX(Alternativ2[#All],MATCH('Kontantstrøm alt. 2'!$C57,Alternativ2[[#All],[Komponent/Løsning 
(NB! Bruk unike navn)]],0),MATCH($D60,Alternativ2[#Headers],0)+1),0))=0,INDEX(Alternativ2[#All],MATCH('Kontantstrøm alt. 2'!$C57,Alternativ2[[#All],[Komponent/Løsning 
(NB! Bruk unike navn)]],0),MATCH($D60,Alternativ2[#Headers],0)),0))),"")</f>
        <v/>
      </c>
      <c r="AD60" s="2" t="str">
        <f ca="1">IFERROR(IF(AD$2&gt;Analyseperiode,"",IF($F56=Analyseperiode,0,IF(MOD(AD$2,ROUND(INDEX(Alternativ2[#All],MATCH('Kontantstrøm alt. 2'!$C57,Alternativ2[[#All],[Komponent/Løsning 
(NB! Bruk unike navn)]],0),MATCH($D60,Alternativ2[#Headers],0)+1),0))=0,INDEX(Alternativ2[#All],MATCH('Kontantstrøm alt. 2'!$C57,Alternativ2[[#All],[Komponent/Løsning 
(NB! Bruk unike navn)]],0),MATCH($D60,Alternativ2[#Headers],0)),0))),"")</f>
        <v/>
      </c>
      <c r="AE60" s="2" t="str">
        <f ca="1">IFERROR(IF(AE$2&gt;Analyseperiode,"",IF($F56=Analyseperiode,0,IF(MOD(AE$2,ROUND(INDEX(Alternativ2[#All],MATCH('Kontantstrøm alt. 2'!$C57,Alternativ2[[#All],[Komponent/Løsning 
(NB! Bruk unike navn)]],0),MATCH($D60,Alternativ2[#Headers],0)+1),0))=0,INDEX(Alternativ2[#All],MATCH('Kontantstrøm alt. 2'!$C57,Alternativ2[[#All],[Komponent/Løsning 
(NB! Bruk unike navn)]],0),MATCH($D60,Alternativ2[#Headers],0)),0))),"")</f>
        <v/>
      </c>
      <c r="AF60" s="2" t="str">
        <f ca="1">IFERROR(IF(AF$2&gt;Analyseperiode,"",IF($F56=Analyseperiode,0,IF(MOD(AF$2,ROUND(INDEX(Alternativ2[#All],MATCH('Kontantstrøm alt. 2'!$C57,Alternativ2[[#All],[Komponent/Løsning 
(NB! Bruk unike navn)]],0),MATCH($D60,Alternativ2[#Headers],0)+1),0))=0,INDEX(Alternativ2[#All],MATCH('Kontantstrøm alt. 2'!$C57,Alternativ2[[#All],[Komponent/Løsning 
(NB! Bruk unike navn)]],0),MATCH($D60,Alternativ2[#Headers],0)),0))),"")</f>
        <v/>
      </c>
      <c r="AG60" s="2" t="str">
        <f ca="1">IFERROR(IF(AG$2&gt;Analyseperiode,"",IF($F56=Analyseperiode,0,IF(MOD(AG$2,ROUND(INDEX(Alternativ2[#All],MATCH('Kontantstrøm alt. 2'!$C57,Alternativ2[[#All],[Komponent/Løsning 
(NB! Bruk unike navn)]],0),MATCH($D60,Alternativ2[#Headers],0)+1),0))=0,INDEX(Alternativ2[#All],MATCH('Kontantstrøm alt. 2'!$C57,Alternativ2[[#All],[Komponent/Løsning 
(NB! Bruk unike navn)]],0),MATCH($D60,Alternativ2[#Headers],0)),0))),"")</f>
        <v/>
      </c>
      <c r="AH60" s="2" t="str">
        <f ca="1">IFERROR(IF(AH$2&gt;Analyseperiode,"",IF($F56=Analyseperiode,0,IF(MOD(AH$2,ROUND(INDEX(Alternativ2[#All],MATCH('Kontantstrøm alt. 2'!$C57,Alternativ2[[#All],[Komponent/Løsning 
(NB! Bruk unike navn)]],0),MATCH($D60,Alternativ2[#Headers],0)+1),0))=0,INDEX(Alternativ2[#All],MATCH('Kontantstrøm alt. 2'!$C57,Alternativ2[[#All],[Komponent/Løsning 
(NB! Bruk unike navn)]],0),MATCH($D60,Alternativ2[#Headers],0)),0))),"")</f>
        <v/>
      </c>
      <c r="AI60" s="2" t="str">
        <f ca="1">IFERROR(IF(AI$2&gt;Analyseperiode,"",IF($F56=Analyseperiode,0,IF(MOD(AI$2,ROUND(INDEX(Alternativ2[#All],MATCH('Kontantstrøm alt. 2'!$C57,Alternativ2[[#All],[Komponent/Løsning 
(NB! Bruk unike navn)]],0),MATCH($D60,Alternativ2[#Headers],0)+1),0))=0,INDEX(Alternativ2[#All],MATCH('Kontantstrøm alt. 2'!$C57,Alternativ2[[#All],[Komponent/Løsning 
(NB! Bruk unike navn)]],0),MATCH($D60,Alternativ2[#Headers],0)),0))),"")</f>
        <v/>
      </c>
      <c r="AJ60" s="2" t="str">
        <f>IFERROR(IF(AJ$2&gt;Analyseperiode,"",IF($F56=Analyseperiode,0,IF(MOD(AJ$2,ROUND(INDEX(Alternativ2[#All],MATCH('Kontantstrøm alt. 2'!$C57,Alternativ2[[#All],[Komponent/Løsning 
(NB! Bruk unike navn)]],0),MATCH($D60,Alternativ2[#Headers],0)+1),0))=0,INDEX(Alternativ2[#All],MATCH('Kontantstrøm alt. 2'!$C57,Alternativ2[[#All],[Komponent/Løsning 
(NB! Bruk unike navn)]],0),MATCH($D60,Alternativ2[#Headers],0)),0))),"")</f>
        <v/>
      </c>
      <c r="AK60" s="2" t="str">
        <f>IFERROR(IF(AK$2&gt;Analyseperiode,"",IF($F56=Analyseperiode,0,IF(MOD(AK$2,ROUND(INDEX(Alternativ2[#All],MATCH('Kontantstrøm alt. 2'!$C57,Alternativ2[[#All],[Komponent/Løsning 
(NB! Bruk unike navn)]],0),MATCH($D60,Alternativ2[#Headers],0)+1),0))=0,INDEX(Alternativ2[#All],MATCH('Kontantstrøm alt. 2'!$C57,Alternativ2[[#All],[Komponent/Løsning 
(NB! Bruk unike navn)]],0),MATCH($D60,Alternativ2[#Headers],0)),0))),"")</f>
        <v/>
      </c>
      <c r="AL60" s="2" t="str">
        <f>IFERROR(IF(AL$2&gt;Analyseperiode,"",IF($F56=Analyseperiode,0,IF(MOD(AL$2,ROUND(INDEX(Alternativ2[#All],MATCH('Kontantstrøm alt. 2'!$C57,Alternativ2[[#All],[Komponent/Løsning 
(NB! Bruk unike navn)]],0),MATCH($D60,Alternativ2[#Headers],0)+1),0))=0,INDEX(Alternativ2[#All],MATCH('Kontantstrøm alt. 2'!$C57,Alternativ2[[#All],[Komponent/Løsning 
(NB! Bruk unike navn)]],0),MATCH($D60,Alternativ2[#Headers],0)),0))),"")</f>
        <v/>
      </c>
      <c r="AM60" s="2" t="str">
        <f>IFERROR(IF(AM$2&gt;Analyseperiode,"",IF($F56=Analyseperiode,0,IF(MOD(AM$2,ROUND(INDEX(Alternativ2[#All],MATCH('Kontantstrøm alt. 2'!$C57,Alternativ2[[#All],[Komponent/Løsning 
(NB! Bruk unike navn)]],0),MATCH($D60,Alternativ2[#Headers],0)+1),0))=0,INDEX(Alternativ2[#All],MATCH('Kontantstrøm alt. 2'!$C57,Alternativ2[[#All],[Komponent/Løsning 
(NB! Bruk unike navn)]],0),MATCH($D60,Alternativ2[#Headers],0)),0))),"")</f>
        <v/>
      </c>
      <c r="AN60" s="2" t="str">
        <f>IFERROR(IF(AN$2&gt;Analyseperiode,"",IF($F56=Analyseperiode,0,IF(MOD(AN$2,ROUND(INDEX(Alternativ2[#All],MATCH('Kontantstrøm alt. 2'!$C57,Alternativ2[[#All],[Komponent/Løsning 
(NB! Bruk unike navn)]],0),MATCH($D60,Alternativ2[#Headers],0)+1),0))=0,INDEX(Alternativ2[#All],MATCH('Kontantstrøm alt. 2'!$C57,Alternativ2[[#All],[Komponent/Løsning 
(NB! Bruk unike navn)]],0),MATCH($D60,Alternativ2[#Headers],0)),0))),"")</f>
        <v/>
      </c>
      <c r="AO60" s="2" t="str">
        <f>IFERROR(IF(AO$2&gt;Analyseperiode,"",IF($F56=Analyseperiode,0,IF(MOD(AO$2,ROUND(INDEX(Alternativ2[#All],MATCH('Kontantstrøm alt. 2'!$C57,Alternativ2[[#All],[Komponent/Løsning 
(NB! Bruk unike navn)]],0),MATCH($D60,Alternativ2[#Headers],0)+1),0))=0,INDEX(Alternativ2[#All],MATCH('Kontantstrøm alt. 2'!$C57,Alternativ2[[#All],[Komponent/Løsning 
(NB! Bruk unike navn)]],0),MATCH($D60,Alternativ2[#Headers],0)),0))),"")</f>
        <v/>
      </c>
      <c r="AP60" s="2" t="str">
        <f>IFERROR(IF(AP$2&gt;Analyseperiode,"",IF($F56=Analyseperiode,0,IF(MOD(AP$2,ROUND(INDEX(Alternativ2[#All],MATCH('Kontantstrøm alt. 2'!$C57,Alternativ2[[#All],[Komponent/Løsning 
(NB! Bruk unike navn)]],0),MATCH($D60,Alternativ2[#Headers],0)+1),0))=0,INDEX(Alternativ2[#All],MATCH('Kontantstrøm alt. 2'!$C57,Alternativ2[[#All],[Komponent/Løsning 
(NB! Bruk unike navn)]],0),MATCH($D60,Alternativ2[#Headers],0)),0))),"")</f>
        <v/>
      </c>
      <c r="AQ60" s="2" t="str">
        <f>IFERROR(IF(AQ$2&gt;Analyseperiode,"",IF($F56=Analyseperiode,0,IF(MOD(AQ$2,ROUND(INDEX(Alternativ2[#All],MATCH('Kontantstrøm alt. 2'!$C57,Alternativ2[[#All],[Komponent/Løsning 
(NB! Bruk unike navn)]],0),MATCH($D60,Alternativ2[#Headers],0)+1),0))=0,INDEX(Alternativ2[#All],MATCH('Kontantstrøm alt. 2'!$C57,Alternativ2[[#All],[Komponent/Løsning 
(NB! Bruk unike navn)]],0),MATCH($D60,Alternativ2[#Headers],0)),0))),"")</f>
        <v/>
      </c>
      <c r="AR60" s="2" t="str">
        <f>IFERROR(IF(AR$2&gt;Analyseperiode,"",IF($F56=Analyseperiode,0,IF(MOD(AR$2,ROUND(INDEX(Alternativ2[#All],MATCH('Kontantstrøm alt. 2'!$C57,Alternativ2[[#All],[Komponent/Løsning 
(NB! Bruk unike navn)]],0),MATCH($D60,Alternativ2[#Headers],0)+1),0))=0,INDEX(Alternativ2[#All],MATCH('Kontantstrøm alt. 2'!$C57,Alternativ2[[#All],[Komponent/Løsning 
(NB! Bruk unike navn)]],0),MATCH($D60,Alternativ2[#Headers],0)),0))),"")</f>
        <v/>
      </c>
      <c r="AS60" s="2" t="str">
        <f>IFERROR(IF(AS$2&gt;Analyseperiode,"",IF($F56=Analyseperiode,0,IF(MOD(AS$2,ROUND(INDEX(Alternativ2[#All],MATCH('Kontantstrøm alt. 2'!$C57,Alternativ2[[#All],[Komponent/Løsning 
(NB! Bruk unike navn)]],0),MATCH($D60,Alternativ2[#Headers],0)+1),0))=0,INDEX(Alternativ2[#All],MATCH('Kontantstrøm alt. 2'!$C57,Alternativ2[[#All],[Komponent/Løsning 
(NB! Bruk unike navn)]],0),MATCH($D60,Alternativ2[#Headers],0)),0))),"")</f>
        <v/>
      </c>
      <c r="AT60" s="2" t="str">
        <f>IFERROR(IF(AT$2&gt;Analyseperiode,"",IF($F56=Analyseperiode,0,IF(MOD(AT$2,ROUND(INDEX(Alternativ2[#All],MATCH('Kontantstrøm alt. 2'!$C57,Alternativ2[[#All],[Komponent/Løsning 
(NB! Bruk unike navn)]],0),MATCH($D60,Alternativ2[#Headers],0)+1),0))=0,INDEX(Alternativ2[#All],MATCH('Kontantstrøm alt. 2'!$C57,Alternativ2[[#All],[Komponent/Løsning 
(NB! Bruk unike navn)]],0),MATCH($D60,Alternativ2[#Headers],0)),0))),"")</f>
        <v/>
      </c>
      <c r="AU60" s="2" t="str">
        <f>IFERROR(IF(AU$2&gt;Analyseperiode,"",IF($F56=Analyseperiode,0,IF(MOD(AU$2,ROUND(INDEX(Alternativ2[#All],MATCH('Kontantstrøm alt. 2'!$C57,Alternativ2[[#All],[Komponent/Løsning 
(NB! Bruk unike navn)]],0),MATCH($D60,Alternativ2[#Headers],0)+1),0))=0,INDEX(Alternativ2[#All],MATCH('Kontantstrøm alt. 2'!$C57,Alternativ2[[#All],[Komponent/Løsning 
(NB! Bruk unike navn)]],0),MATCH($D60,Alternativ2[#Headers],0)),0))),"")</f>
        <v/>
      </c>
      <c r="AV60" s="2" t="str">
        <f>IFERROR(IF(AV$2&gt;Analyseperiode,"",IF($F56=Analyseperiode,0,IF(MOD(AV$2,ROUND(INDEX(Alternativ2[#All],MATCH('Kontantstrøm alt. 2'!$C57,Alternativ2[[#All],[Komponent/Løsning 
(NB! Bruk unike navn)]],0),MATCH($D60,Alternativ2[#Headers],0)+1),0))=0,INDEX(Alternativ2[#All],MATCH('Kontantstrøm alt. 2'!$C57,Alternativ2[[#All],[Komponent/Løsning 
(NB! Bruk unike navn)]],0),MATCH($D60,Alternativ2[#Headers],0)),0))),"")</f>
        <v/>
      </c>
      <c r="AW60" s="2" t="str">
        <f>IFERROR(IF(AW$2&gt;Analyseperiode,"",IF($F56=Analyseperiode,0,IF(MOD(AW$2,ROUND(INDEX(Alternativ2[#All],MATCH('Kontantstrøm alt. 2'!$C57,Alternativ2[[#All],[Komponent/Løsning 
(NB! Bruk unike navn)]],0),MATCH($D60,Alternativ2[#Headers],0)+1),0))=0,INDEX(Alternativ2[#All],MATCH('Kontantstrøm alt. 2'!$C57,Alternativ2[[#All],[Komponent/Løsning 
(NB! Bruk unike navn)]],0),MATCH($D60,Alternativ2[#Headers],0)),0))),"")</f>
        <v/>
      </c>
      <c r="AX60" s="2" t="str">
        <f>IFERROR(IF(AX$2&gt;Analyseperiode,"",IF($F56=Analyseperiode,0,IF(MOD(AX$2,ROUND(INDEX(Alternativ2[#All],MATCH('Kontantstrøm alt. 2'!$C57,Alternativ2[[#All],[Komponent/Løsning 
(NB! Bruk unike navn)]],0),MATCH($D60,Alternativ2[#Headers],0)+1),0))=0,INDEX(Alternativ2[#All],MATCH('Kontantstrøm alt. 2'!$C57,Alternativ2[[#All],[Komponent/Løsning 
(NB! Bruk unike navn)]],0),MATCH($D60,Alternativ2[#Headers],0)),0))),"")</f>
        <v/>
      </c>
      <c r="AY60" s="2" t="str">
        <f>IFERROR(IF(AY$2&gt;Analyseperiode,"",IF($F56=Analyseperiode,0,IF(MOD(AY$2,ROUND(INDEX(Alternativ2[#All],MATCH('Kontantstrøm alt. 2'!$C57,Alternativ2[[#All],[Komponent/Løsning 
(NB! Bruk unike navn)]],0),MATCH($D60,Alternativ2[#Headers],0)+1),0))=0,INDEX(Alternativ2[#All],MATCH('Kontantstrøm alt. 2'!$C57,Alternativ2[[#All],[Komponent/Løsning 
(NB! Bruk unike navn)]],0),MATCH($D60,Alternativ2[#Headers],0)),0))),"")</f>
        <v/>
      </c>
      <c r="AZ60" s="2" t="str">
        <f>IFERROR(IF(AZ$2&gt;Analyseperiode,"",IF($F56=Analyseperiode,0,IF(MOD(AZ$2,ROUND(INDEX(Alternativ2[#All],MATCH('Kontantstrøm alt. 2'!$C57,Alternativ2[[#All],[Komponent/Løsning 
(NB! Bruk unike navn)]],0),MATCH($D60,Alternativ2[#Headers],0)+1),0))=0,INDEX(Alternativ2[#All],MATCH('Kontantstrøm alt. 2'!$C57,Alternativ2[[#All],[Komponent/Løsning 
(NB! Bruk unike navn)]],0),MATCH($D60,Alternativ2[#Headers],0)),0))),"")</f>
        <v/>
      </c>
      <c r="BA60" s="2" t="str">
        <f>IFERROR(IF(BA$2&gt;Analyseperiode,"",IF($F56=Analyseperiode,0,IF(MOD(BA$2,ROUND(INDEX(Alternativ2[#All],MATCH('Kontantstrøm alt. 2'!$C57,Alternativ2[[#All],[Komponent/Løsning 
(NB! Bruk unike navn)]],0),MATCH($D60,Alternativ2[#Headers],0)+1),0))=0,INDEX(Alternativ2[#All],MATCH('Kontantstrøm alt. 2'!$C57,Alternativ2[[#All],[Komponent/Løsning 
(NB! Bruk unike navn)]],0),MATCH($D60,Alternativ2[#Headers],0)),0))),"")</f>
        <v/>
      </c>
      <c r="BB60" s="2" t="str">
        <f>IFERROR(IF(BB$2&gt;Analyseperiode,"",IF($F56=Analyseperiode,0,IF(MOD(BB$2,ROUND(INDEX(Alternativ2[#All],MATCH('Kontantstrøm alt. 2'!$C57,Alternativ2[[#All],[Komponent/Løsning 
(NB! Bruk unike navn)]],0),MATCH($D60,Alternativ2[#Headers],0)+1),0))=0,INDEX(Alternativ2[#All],MATCH('Kontantstrøm alt. 2'!$C57,Alternativ2[[#All],[Komponent/Løsning 
(NB! Bruk unike navn)]],0),MATCH($D60,Alternativ2[#Headers],0)),0))),"")</f>
        <v/>
      </c>
      <c r="BC60" s="2" t="str">
        <f>IFERROR(IF(BC$2&gt;Analyseperiode,"",IF($F56=Analyseperiode,0,IF(MOD(BC$2,ROUND(INDEX(Alternativ2[#All],MATCH('Kontantstrøm alt. 2'!$C57,Alternativ2[[#All],[Komponent/Løsning 
(NB! Bruk unike navn)]],0),MATCH($D60,Alternativ2[#Headers],0)+1),0))=0,INDEX(Alternativ2[#All],MATCH('Kontantstrøm alt. 2'!$C57,Alternativ2[[#All],[Komponent/Løsning 
(NB! Bruk unike navn)]],0),MATCH($D60,Alternativ2[#Headers],0)),0))),"")</f>
        <v/>
      </c>
      <c r="BD60" s="2" t="str">
        <f>IFERROR(IF(BD$2&gt;Analyseperiode,"",IF($F56=Analyseperiode,0,IF(MOD(BD$2,ROUND(INDEX(Alternativ2[#All],MATCH('Kontantstrøm alt. 2'!$C57,Alternativ2[[#All],[Komponent/Løsning 
(NB! Bruk unike navn)]],0),MATCH($D60,Alternativ2[#Headers],0)+1),0))=0,INDEX(Alternativ2[#All],MATCH('Kontantstrøm alt. 2'!$C57,Alternativ2[[#All],[Komponent/Løsning 
(NB! Bruk unike navn)]],0),MATCH($D60,Alternativ2[#Headers],0)),0))),"")</f>
        <v/>
      </c>
      <c r="BE60" s="2" t="str">
        <f>IFERROR(IF(BE$2&gt;Analyseperiode,"",IF($F56=Analyseperiode,0,IF(MOD(BE$2,ROUND(INDEX(Alternativ2[#All],MATCH('Kontantstrøm alt. 2'!$C57,Alternativ2[[#All],[Komponent/Løsning 
(NB! Bruk unike navn)]],0),MATCH($D60,Alternativ2[#Headers],0)+1),0))=0,INDEX(Alternativ2[#All],MATCH('Kontantstrøm alt. 2'!$C57,Alternativ2[[#All],[Komponent/Løsning 
(NB! Bruk unike navn)]],0),MATCH($D60,Alternativ2[#Headers],0)),0))),"")</f>
        <v/>
      </c>
      <c r="BF60" s="2" t="str">
        <f>IFERROR(IF(BF$2&gt;Analyseperiode,"",IF($F56=Analyseperiode,0,IF(MOD(BF$2,ROUND(INDEX(Alternativ2[#All],MATCH('Kontantstrøm alt. 2'!$C57,Alternativ2[[#All],[Komponent/Løsning 
(NB! Bruk unike navn)]],0),MATCH($D60,Alternativ2[#Headers],0)+1),0))=0,INDEX(Alternativ2[#All],MATCH('Kontantstrøm alt. 2'!$C57,Alternativ2[[#All],[Komponent/Løsning 
(NB! Bruk unike navn)]],0),MATCH($D60,Alternativ2[#Headers],0)),0))),"")</f>
        <v/>
      </c>
      <c r="BG60" s="2" t="str">
        <f>IFERROR(IF(BG$2&gt;Analyseperiode,"",IF($F56=Analyseperiode,0,IF(MOD(BG$2,ROUND(INDEX(Alternativ2[#All],MATCH('Kontantstrøm alt. 2'!$C57,Alternativ2[[#All],[Komponent/Løsning 
(NB! Bruk unike navn)]],0),MATCH($D60,Alternativ2[#Headers],0)+1),0))=0,INDEX(Alternativ2[#All],MATCH('Kontantstrøm alt. 2'!$C57,Alternativ2[[#All],[Komponent/Løsning 
(NB! Bruk unike navn)]],0),MATCH($D60,Alternativ2[#Headers],0)),0))),"")</f>
        <v/>
      </c>
      <c r="BH60" s="2" t="str">
        <f>IFERROR(IF(BH$2&gt;Analyseperiode,"",IF($F56=Analyseperiode,0,IF(MOD(BH$2,ROUND(INDEX(Alternativ2[#All],MATCH('Kontantstrøm alt. 2'!$C57,Alternativ2[[#All],[Komponent/Løsning 
(NB! Bruk unike navn)]],0),MATCH($D60,Alternativ2[#Headers],0)+1),0))=0,INDEX(Alternativ2[#All],MATCH('Kontantstrøm alt. 2'!$C57,Alternativ2[[#All],[Komponent/Løsning 
(NB! Bruk unike navn)]],0),MATCH($D60,Alternativ2[#Headers],0)),0))),"")</f>
        <v/>
      </c>
      <c r="BI60" s="2" t="str">
        <f>IFERROR(IF(BI$2&gt;Analyseperiode,"",IF($F56=Analyseperiode,0,IF(MOD(BI$2,ROUND(INDEX(Alternativ2[#All],MATCH('Kontantstrøm alt. 2'!$C57,Alternativ2[[#All],[Komponent/Løsning 
(NB! Bruk unike navn)]],0),MATCH($D60,Alternativ2[#Headers],0)+1),0))=0,INDEX(Alternativ2[#All],MATCH('Kontantstrøm alt. 2'!$C57,Alternativ2[[#All],[Komponent/Løsning 
(NB! Bruk unike navn)]],0),MATCH($D60,Alternativ2[#Headers],0)),0))),"")</f>
        <v/>
      </c>
      <c r="BJ60" s="2" t="str">
        <f>IFERROR(IF(BJ$2&gt;Analyseperiode,"",IF($F56=Analyseperiode,0,IF(MOD(BJ$2,ROUND(INDEX(Alternativ2[#All],MATCH('Kontantstrøm alt. 2'!$C57,Alternativ2[[#All],[Komponent/Løsning 
(NB! Bruk unike navn)]],0),MATCH($D60,Alternativ2[#Headers],0)+1),0))=0,INDEX(Alternativ2[#All],MATCH('Kontantstrøm alt. 2'!$C57,Alternativ2[[#All],[Komponent/Løsning 
(NB! Bruk unike navn)]],0),MATCH($D60,Alternativ2[#Headers],0)),0))),"")</f>
        <v/>
      </c>
      <c r="BK60" s="2" t="str">
        <f>IFERROR(IF(BK$2&gt;Analyseperiode,"",IF($F56=Analyseperiode,0,IF(MOD(BK$2,ROUND(INDEX(Alternativ2[#All],MATCH('Kontantstrøm alt. 2'!$C57,Alternativ2[[#All],[Komponent/Løsning 
(NB! Bruk unike navn)]],0),MATCH($D60,Alternativ2[#Headers],0)+1),0))=0,INDEX(Alternativ2[#All],MATCH('Kontantstrøm alt. 2'!$C57,Alternativ2[[#All],[Komponent/Løsning 
(NB! Bruk unike navn)]],0),MATCH($D60,Alternativ2[#Headers],0)),0))),"")</f>
        <v/>
      </c>
      <c r="BL60" s="2" t="str">
        <f>IFERROR(IF(BL$2&gt;Analyseperiode,"",IF($F56=Analyseperiode,0,IF(MOD(BL$2,ROUND(INDEX(Alternativ2[#All],MATCH('Kontantstrøm alt. 2'!$C57,Alternativ2[[#All],[Komponent/Løsning 
(NB! Bruk unike navn)]],0),MATCH($D60,Alternativ2[#Headers],0)+1),0))=0,INDEX(Alternativ2[#All],MATCH('Kontantstrøm alt. 2'!$C57,Alternativ2[[#All],[Komponent/Løsning 
(NB! Bruk unike navn)]],0),MATCH($D60,Alternativ2[#Headers],0)),0))),"")</f>
        <v/>
      </c>
      <c r="BM60" s="2" t="str">
        <f>IFERROR(IF(BM$2&gt;Analyseperiode,"",IF($F56=Analyseperiode,0,IF(MOD(BM$2,ROUND(INDEX(Alternativ2[#All],MATCH('Kontantstrøm alt. 2'!$C57,Alternativ2[[#All],[Komponent/Løsning 
(NB! Bruk unike navn)]],0),MATCH($D60,Alternativ2[#Headers],0)+1),0))=0,INDEX(Alternativ2[#All],MATCH('Kontantstrøm alt. 2'!$C57,Alternativ2[[#All],[Komponent/Løsning 
(NB! Bruk unike navn)]],0),MATCH($D60,Alternativ2[#Headers],0)),0))),"")</f>
        <v/>
      </c>
    </row>
    <row r="61" spans="1:65" x14ac:dyDescent="0.2">
      <c r="B61" s="9">
        <f ca="1">IFERROR(NPV(Kalkrente,OFFSET('Kontantstrøm alt. 2'!$F61,0,0,1,Analyseperiode)),0)</f>
        <v>0</v>
      </c>
      <c r="C61" s="4"/>
      <c r="D61" t="str">
        <f>Alternativ2[[#Headers],[5.1 Energi 
(Årlig kostnad)]]</f>
        <v>5.1 Energi 
(Årlig kostnad)</v>
      </c>
      <c r="E61" s="2"/>
      <c r="F61" s="2" t="str">
        <f ca="1">IFERROR(IF(F$2&gt;Analyseperiode,"",INDEX(Alternativ2[#All],MATCH('Kontantstrøm alt. 2'!$C57,Alternativ2[[#All],[Komponent/Løsning 
(NB! Bruk unike navn)]],0),MATCH($D61,Alternativ2[#Headers],0))),"")</f>
        <v/>
      </c>
      <c r="G61" s="2" t="str">
        <f ca="1">IFERROR(IF(G$2&gt;Analyseperiode,"",INDEX(Alternativ2[#All],MATCH('Kontantstrøm alt. 2'!$C57,Alternativ2[[#All],[Komponent/Løsning 
(NB! Bruk unike navn)]],0),MATCH($D61,Alternativ2[#Headers],0))),"")</f>
        <v/>
      </c>
      <c r="H61" s="2" t="str">
        <f ca="1">IFERROR(IF(H$2&gt;Analyseperiode,"",INDEX(Alternativ2[#All],MATCH('Kontantstrøm alt. 2'!$C57,Alternativ2[[#All],[Komponent/Løsning 
(NB! Bruk unike navn)]],0),MATCH($D61,Alternativ2[#Headers],0))),"")</f>
        <v/>
      </c>
      <c r="I61" s="2" t="str">
        <f ca="1">IFERROR(IF(I$2&gt;Analyseperiode,"",INDEX(Alternativ2[#All],MATCH('Kontantstrøm alt. 2'!$C57,Alternativ2[[#All],[Komponent/Løsning 
(NB! Bruk unike navn)]],0),MATCH($D61,Alternativ2[#Headers],0))),"")</f>
        <v/>
      </c>
      <c r="J61" s="2" t="str">
        <f ca="1">IFERROR(IF(J$2&gt;Analyseperiode,"",INDEX(Alternativ2[#All],MATCH('Kontantstrøm alt. 2'!$C57,Alternativ2[[#All],[Komponent/Løsning 
(NB! Bruk unike navn)]],0),MATCH($D61,Alternativ2[#Headers],0))),"")</f>
        <v/>
      </c>
      <c r="K61" s="2" t="str">
        <f ca="1">IFERROR(IF(K$2&gt;Analyseperiode,"",INDEX(Alternativ2[#All],MATCH('Kontantstrøm alt. 2'!$C57,Alternativ2[[#All],[Komponent/Løsning 
(NB! Bruk unike navn)]],0),MATCH($D61,Alternativ2[#Headers],0))),"")</f>
        <v/>
      </c>
      <c r="L61" s="2" t="str">
        <f ca="1">IFERROR(IF(L$2&gt;Analyseperiode,"",INDEX(Alternativ2[#All],MATCH('Kontantstrøm alt. 2'!$C57,Alternativ2[[#All],[Komponent/Løsning 
(NB! Bruk unike navn)]],0),MATCH($D61,Alternativ2[#Headers],0))),"")</f>
        <v/>
      </c>
      <c r="M61" s="2" t="str">
        <f ca="1">IFERROR(IF(M$2&gt;Analyseperiode,"",INDEX(Alternativ2[#All],MATCH('Kontantstrøm alt. 2'!$C57,Alternativ2[[#All],[Komponent/Løsning 
(NB! Bruk unike navn)]],0),MATCH($D61,Alternativ2[#Headers],0))),"")</f>
        <v/>
      </c>
      <c r="N61" s="2" t="str">
        <f ca="1">IFERROR(IF(N$2&gt;Analyseperiode,"",INDEX(Alternativ2[#All],MATCH('Kontantstrøm alt. 2'!$C57,Alternativ2[[#All],[Komponent/Løsning 
(NB! Bruk unike navn)]],0),MATCH($D61,Alternativ2[#Headers],0))),"")</f>
        <v/>
      </c>
      <c r="O61" s="2" t="str">
        <f ca="1">IFERROR(IF(O$2&gt;Analyseperiode,"",INDEX(Alternativ2[#All],MATCH('Kontantstrøm alt. 2'!$C57,Alternativ2[[#All],[Komponent/Løsning 
(NB! Bruk unike navn)]],0),MATCH($D61,Alternativ2[#Headers],0))),"")</f>
        <v/>
      </c>
      <c r="P61" s="2" t="str">
        <f ca="1">IFERROR(IF(P$2&gt;Analyseperiode,"",INDEX(Alternativ2[#All],MATCH('Kontantstrøm alt. 2'!$C57,Alternativ2[[#All],[Komponent/Løsning 
(NB! Bruk unike navn)]],0),MATCH($D61,Alternativ2[#Headers],0))),"")</f>
        <v/>
      </c>
      <c r="Q61" s="2" t="str">
        <f ca="1">IFERROR(IF(Q$2&gt;Analyseperiode,"",INDEX(Alternativ2[#All],MATCH('Kontantstrøm alt. 2'!$C57,Alternativ2[[#All],[Komponent/Løsning 
(NB! Bruk unike navn)]],0),MATCH($D61,Alternativ2[#Headers],0))),"")</f>
        <v/>
      </c>
      <c r="R61" s="2" t="str">
        <f ca="1">IFERROR(IF(R$2&gt;Analyseperiode,"",INDEX(Alternativ2[#All],MATCH('Kontantstrøm alt. 2'!$C57,Alternativ2[[#All],[Komponent/Løsning 
(NB! Bruk unike navn)]],0),MATCH($D61,Alternativ2[#Headers],0))),"")</f>
        <v/>
      </c>
      <c r="S61" s="2" t="str">
        <f ca="1">IFERROR(IF(S$2&gt;Analyseperiode,"",INDEX(Alternativ2[#All],MATCH('Kontantstrøm alt. 2'!$C57,Alternativ2[[#All],[Komponent/Løsning 
(NB! Bruk unike navn)]],0),MATCH($D61,Alternativ2[#Headers],0))),"")</f>
        <v/>
      </c>
      <c r="T61" s="2" t="str">
        <f ca="1">IFERROR(IF(T$2&gt;Analyseperiode,"",INDEX(Alternativ2[#All],MATCH('Kontantstrøm alt. 2'!$C57,Alternativ2[[#All],[Komponent/Løsning 
(NB! Bruk unike navn)]],0),MATCH($D61,Alternativ2[#Headers],0))),"")</f>
        <v/>
      </c>
      <c r="U61" s="2" t="str">
        <f ca="1">IFERROR(IF(U$2&gt;Analyseperiode,"",INDEX(Alternativ2[#All],MATCH('Kontantstrøm alt. 2'!$C57,Alternativ2[[#All],[Komponent/Løsning 
(NB! Bruk unike navn)]],0),MATCH($D61,Alternativ2[#Headers],0))),"")</f>
        <v/>
      </c>
      <c r="V61" s="2" t="str">
        <f ca="1">IFERROR(IF(V$2&gt;Analyseperiode,"",INDEX(Alternativ2[#All],MATCH('Kontantstrøm alt. 2'!$C57,Alternativ2[[#All],[Komponent/Løsning 
(NB! Bruk unike navn)]],0),MATCH($D61,Alternativ2[#Headers],0))),"")</f>
        <v/>
      </c>
      <c r="W61" s="2" t="str">
        <f ca="1">IFERROR(IF(W$2&gt;Analyseperiode,"",INDEX(Alternativ2[#All],MATCH('Kontantstrøm alt. 2'!$C57,Alternativ2[[#All],[Komponent/Løsning 
(NB! Bruk unike navn)]],0),MATCH($D61,Alternativ2[#Headers],0))),"")</f>
        <v/>
      </c>
      <c r="X61" s="2" t="str">
        <f ca="1">IFERROR(IF(X$2&gt;Analyseperiode,"",INDEX(Alternativ2[#All],MATCH('Kontantstrøm alt. 2'!$C57,Alternativ2[[#All],[Komponent/Løsning 
(NB! Bruk unike navn)]],0),MATCH($D61,Alternativ2[#Headers],0))),"")</f>
        <v/>
      </c>
      <c r="Y61" s="2" t="str">
        <f ca="1">IFERROR(IF(Y$2&gt;Analyseperiode,"",INDEX(Alternativ2[#All],MATCH('Kontantstrøm alt. 2'!$C57,Alternativ2[[#All],[Komponent/Løsning 
(NB! Bruk unike navn)]],0),MATCH($D61,Alternativ2[#Headers],0))),"")</f>
        <v/>
      </c>
      <c r="Z61" s="2" t="str">
        <f ca="1">IFERROR(IF(Z$2&gt;Analyseperiode,"",INDEX(Alternativ2[#All],MATCH('Kontantstrøm alt. 2'!$C57,Alternativ2[[#All],[Komponent/Løsning 
(NB! Bruk unike navn)]],0),MATCH($D61,Alternativ2[#Headers],0))),"")</f>
        <v/>
      </c>
      <c r="AA61" s="2" t="str">
        <f ca="1">IFERROR(IF(AA$2&gt;Analyseperiode,"",INDEX(Alternativ2[#All],MATCH('Kontantstrøm alt. 2'!$C57,Alternativ2[[#All],[Komponent/Løsning 
(NB! Bruk unike navn)]],0),MATCH($D61,Alternativ2[#Headers],0))),"")</f>
        <v/>
      </c>
      <c r="AB61" s="2" t="str">
        <f ca="1">IFERROR(IF(AB$2&gt;Analyseperiode,"",INDEX(Alternativ2[#All],MATCH('Kontantstrøm alt. 2'!$C57,Alternativ2[[#All],[Komponent/Løsning 
(NB! Bruk unike navn)]],0),MATCH($D61,Alternativ2[#Headers],0))),"")</f>
        <v/>
      </c>
      <c r="AC61" s="2" t="str">
        <f ca="1">IFERROR(IF(AC$2&gt;Analyseperiode,"",INDEX(Alternativ2[#All],MATCH('Kontantstrøm alt. 2'!$C57,Alternativ2[[#All],[Komponent/Løsning 
(NB! Bruk unike navn)]],0),MATCH($D61,Alternativ2[#Headers],0))),"")</f>
        <v/>
      </c>
      <c r="AD61" s="2" t="str">
        <f ca="1">IFERROR(IF(AD$2&gt;Analyseperiode,"",INDEX(Alternativ2[#All],MATCH('Kontantstrøm alt. 2'!$C57,Alternativ2[[#All],[Komponent/Løsning 
(NB! Bruk unike navn)]],0),MATCH($D61,Alternativ2[#Headers],0))),"")</f>
        <v/>
      </c>
      <c r="AE61" s="2" t="str">
        <f ca="1">IFERROR(IF(AE$2&gt;Analyseperiode,"",INDEX(Alternativ2[#All],MATCH('Kontantstrøm alt. 2'!$C57,Alternativ2[[#All],[Komponent/Løsning 
(NB! Bruk unike navn)]],0),MATCH($D61,Alternativ2[#Headers],0))),"")</f>
        <v/>
      </c>
      <c r="AF61" s="2" t="str">
        <f ca="1">IFERROR(IF(AF$2&gt;Analyseperiode,"",INDEX(Alternativ2[#All],MATCH('Kontantstrøm alt. 2'!$C57,Alternativ2[[#All],[Komponent/Løsning 
(NB! Bruk unike navn)]],0),MATCH($D61,Alternativ2[#Headers],0))),"")</f>
        <v/>
      </c>
      <c r="AG61" s="2" t="str">
        <f ca="1">IFERROR(IF(AG$2&gt;Analyseperiode,"",INDEX(Alternativ2[#All],MATCH('Kontantstrøm alt. 2'!$C57,Alternativ2[[#All],[Komponent/Løsning 
(NB! Bruk unike navn)]],0),MATCH($D61,Alternativ2[#Headers],0))),"")</f>
        <v/>
      </c>
      <c r="AH61" s="2" t="str">
        <f ca="1">IFERROR(IF(AH$2&gt;Analyseperiode,"",INDEX(Alternativ2[#All],MATCH('Kontantstrøm alt. 2'!$C57,Alternativ2[[#All],[Komponent/Løsning 
(NB! Bruk unike navn)]],0),MATCH($D61,Alternativ2[#Headers],0))),"")</f>
        <v/>
      </c>
      <c r="AI61" s="2" t="str">
        <f ca="1">IFERROR(IF(AI$2&gt;Analyseperiode,"",INDEX(Alternativ2[#All],MATCH('Kontantstrøm alt. 2'!$C57,Alternativ2[[#All],[Komponent/Løsning 
(NB! Bruk unike navn)]],0),MATCH($D61,Alternativ2[#Headers],0))),"")</f>
        <v/>
      </c>
      <c r="AJ61" s="2" t="str">
        <f>IFERROR(IF(AJ$2&gt;Analyseperiode,"",INDEX(Alternativ2[#All],MATCH('Kontantstrøm alt. 2'!$C57,Alternativ2[[#All],[Komponent/Løsning 
(NB! Bruk unike navn)]],0),MATCH($D61,Alternativ2[#Headers],0))),"")</f>
        <v/>
      </c>
      <c r="AK61" s="2" t="str">
        <f>IFERROR(IF(AK$2&gt;Analyseperiode,"",INDEX(Alternativ2[#All],MATCH('Kontantstrøm alt. 2'!$C57,Alternativ2[[#All],[Komponent/Løsning 
(NB! Bruk unike navn)]],0),MATCH($D61,Alternativ2[#Headers],0))),"")</f>
        <v/>
      </c>
      <c r="AL61" s="2" t="str">
        <f>IFERROR(IF(AL$2&gt;Analyseperiode,"",INDEX(Alternativ2[#All],MATCH('Kontantstrøm alt. 2'!$C57,Alternativ2[[#All],[Komponent/Løsning 
(NB! Bruk unike navn)]],0),MATCH($D61,Alternativ2[#Headers],0))),"")</f>
        <v/>
      </c>
      <c r="AM61" s="2" t="str">
        <f>IFERROR(IF(AM$2&gt;Analyseperiode,"",INDEX(Alternativ2[#All],MATCH('Kontantstrøm alt. 2'!$C57,Alternativ2[[#All],[Komponent/Løsning 
(NB! Bruk unike navn)]],0),MATCH($D61,Alternativ2[#Headers],0))),"")</f>
        <v/>
      </c>
      <c r="AN61" s="2" t="str">
        <f>IFERROR(IF(AN$2&gt;Analyseperiode,"",INDEX(Alternativ2[#All],MATCH('Kontantstrøm alt. 2'!$C57,Alternativ2[[#All],[Komponent/Løsning 
(NB! Bruk unike navn)]],0),MATCH($D61,Alternativ2[#Headers],0))),"")</f>
        <v/>
      </c>
      <c r="AO61" s="2" t="str">
        <f>IFERROR(IF(AO$2&gt;Analyseperiode,"",INDEX(Alternativ2[#All],MATCH('Kontantstrøm alt. 2'!$C57,Alternativ2[[#All],[Komponent/Løsning 
(NB! Bruk unike navn)]],0),MATCH($D61,Alternativ2[#Headers],0))),"")</f>
        <v/>
      </c>
      <c r="AP61" s="2" t="str">
        <f>IFERROR(IF(AP$2&gt;Analyseperiode,"",INDEX(Alternativ2[#All],MATCH('Kontantstrøm alt. 2'!$C57,Alternativ2[[#All],[Komponent/Løsning 
(NB! Bruk unike navn)]],0),MATCH($D61,Alternativ2[#Headers],0))),"")</f>
        <v/>
      </c>
      <c r="AQ61" s="2" t="str">
        <f>IFERROR(IF(AQ$2&gt;Analyseperiode,"",INDEX(Alternativ2[#All],MATCH('Kontantstrøm alt. 2'!$C57,Alternativ2[[#All],[Komponent/Løsning 
(NB! Bruk unike navn)]],0),MATCH($D61,Alternativ2[#Headers],0))),"")</f>
        <v/>
      </c>
      <c r="AR61" s="2" t="str">
        <f>IFERROR(IF(AR$2&gt;Analyseperiode,"",INDEX(Alternativ2[#All],MATCH('Kontantstrøm alt. 2'!$C57,Alternativ2[[#All],[Komponent/Løsning 
(NB! Bruk unike navn)]],0),MATCH($D61,Alternativ2[#Headers],0))),"")</f>
        <v/>
      </c>
      <c r="AS61" s="2" t="str">
        <f>IFERROR(IF(AS$2&gt;Analyseperiode,"",INDEX(Alternativ2[#All],MATCH('Kontantstrøm alt. 2'!$C57,Alternativ2[[#All],[Komponent/Løsning 
(NB! Bruk unike navn)]],0),MATCH($D61,Alternativ2[#Headers],0))),"")</f>
        <v/>
      </c>
      <c r="AT61" s="2" t="str">
        <f>IFERROR(IF(AT$2&gt;Analyseperiode,"",INDEX(Alternativ2[#All],MATCH('Kontantstrøm alt. 2'!$C57,Alternativ2[[#All],[Komponent/Løsning 
(NB! Bruk unike navn)]],0),MATCH($D61,Alternativ2[#Headers],0))),"")</f>
        <v/>
      </c>
      <c r="AU61" s="2" t="str">
        <f>IFERROR(IF(AU$2&gt;Analyseperiode,"",INDEX(Alternativ2[#All],MATCH('Kontantstrøm alt. 2'!$C57,Alternativ2[[#All],[Komponent/Løsning 
(NB! Bruk unike navn)]],0),MATCH($D61,Alternativ2[#Headers],0))),"")</f>
        <v/>
      </c>
      <c r="AV61" s="2" t="str">
        <f>IFERROR(IF(AV$2&gt;Analyseperiode,"",INDEX(Alternativ2[#All],MATCH('Kontantstrøm alt. 2'!$C57,Alternativ2[[#All],[Komponent/Løsning 
(NB! Bruk unike navn)]],0),MATCH($D61,Alternativ2[#Headers],0))),"")</f>
        <v/>
      </c>
      <c r="AW61" s="2" t="str">
        <f>IFERROR(IF(AW$2&gt;Analyseperiode,"",INDEX(Alternativ2[#All],MATCH('Kontantstrøm alt. 2'!$C57,Alternativ2[[#All],[Komponent/Løsning 
(NB! Bruk unike navn)]],0),MATCH($D61,Alternativ2[#Headers],0))),"")</f>
        <v/>
      </c>
      <c r="AX61" s="2" t="str">
        <f>IFERROR(IF(AX$2&gt;Analyseperiode,"",INDEX(Alternativ2[#All],MATCH('Kontantstrøm alt. 2'!$C57,Alternativ2[[#All],[Komponent/Løsning 
(NB! Bruk unike navn)]],0),MATCH($D61,Alternativ2[#Headers],0))),"")</f>
        <v/>
      </c>
      <c r="AY61" s="2" t="str">
        <f>IFERROR(IF(AY$2&gt;Analyseperiode,"",INDEX(Alternativ2[#All],MATCH('Kontantstrøm alt. 2'!$C57,Alternativ2[[#All],[Komponent/Løsning 
(NB! Bruk unike navn)]],0),MATCH($D61,Alternativ2[#Headers],0))),"")</f>
        <v/>
      </c>
      <c r="AZ61" s="2" t="str">
        <f>IFERROR(IF(AZ$2&gt;Analyseperiode,"",INDEX(Alternativ2[#All],MATCH('Kontantstrøm alt. 2'!$C57,Alternativ2[[#All],[Komponent/Løsning 
(NB! Bruk unike navn)]],0),MATCH($D61,Alternativ2[#Headers],0))),"")</f>
        <v/>
      </c>
      <c r="BA61" s="2" t="str">
        <f>IFERROR(IF(BA$2&gt;Analyseperiode,"",INDEX(Alternativ2[#All],MATCH('Kontantstrøm alt. 2'!$C57,Alternativ2[[#All],[Komponent/Løsning 
(NB! Bruk unike navn)]],0),MATCH($D61,Alternativ2[#Headers],0))),"")</f>
        <v/>
      </c>
      <c r="BB61" s="2" t="str">
        <f>IFERROR(IF(BB$2&gt;Analyseperiode,"",INDEX(Alternativ2[#All],MATCH('Kontantstrøm alt. 2'!$C57,Alternativ2[[#All],[Komponent/Løsning 
(NB! Bruk unike navn)]],0),MATCH($D61,Alternativ2[#Headers],0))),"")</f>
        <v/>
      </c>
      <c r="BC61" s="2" t="str">
        <f>IFERROR(IF(BC$2&gt;Analyseperiode,"",INDEX(Alternativ2[#All],MATCH('Kontantstrøm alt. 2'!$C57,Alternativ2[[#All],[Komponent/Løsning 
(NB! Bruk unike navn)]],0),MATCH($D61,Alternativ2[#Headers],0))),"")</f>
        <v/>
      </c>
      <c r="BD61" s="2" t="str">
        <f>IFERROR(IF(BD$2&gt;Analyseperiode,"",INDEX(Alternativ2[#All],MATCH('Kontantstrøm alt. 2'!$C57,Alternativ2[[#All],[Komponent/Løsning 
(NB! Bruk unike navn)]],0),MATCH($D61,Alternativ2[#Headers],0))),"")</f>
        <v/>
      </c>
      <c r="BE61" s="2" t="str">
        <f>IFERROR(IF(BE$2&gt;Analyseperiode,"",INDEX(Alternativ2[#All],MATCH('Kontantstrøm alt. 2'!$C57,Alternativ2[[#All],[Komponent/Løsning 
(NB! Bruk unike navn)]],0),MATCH($D61,Alternativ2[#Headers],0))),"")</f>
        <v/>
      </c>
      <c r="BF61" s="2" t="str">
        <f>IFERROR(IF(BF$2&gt;Analyseperiode,"",INDEX(Alternativ2[#All],MATCH('Kontantstrøm alt. 2'!$C57,Alternativ2[[#All],[Komponent/Løsning 
(NB! Bruk unike navn)]],0),MATCH($D61,Alternativ2[#Headers],0))),"")</f>
        <v/>
      </c>
      <c r="BG61" s="2" t="str">
        <f>IFERROR(IF(BG$2&gt;Analyseperiode,"",INDEX(Alternativ2[#All],MATCH('Kontantstrøm alt. 2'!$C57,Alternativ2[[#All],[Komponent/Løsning 
(NB! Bruk unike navn)]],0),MATCH($D61,Alternativ2[#Headers],0))),"")</f>
        <v/>
      </c>
      <c r="BH61" s="2" t="str">
        <f>IFERROR(IF(BH$2&gt;Analyseperiode,"",INDEX(Alternativ2[#All],MATCH('Kontantstrøm alt. 2'!$C57,Alternativ2[[#All],[Komponent/Løsning 
(NB! Bruk unike navn)]],0),MATCH($D61,Alternativ2[#Headers],0))),"")</f>
        <v/>
      </c>
      <c r="BI61" s="2" t="str">
        <f>IFERROR(IF(BI$2&gt;Analyseperiode,"",INDEX(Alternativ2[#All],MATCH('Kontantstrøm alt. 2'!$C57,Alternativ2[[#All],[Komponent/Løsning 
(NB! Bruk unike navn)]],0),MATCH($D61,Alternativ2[#Headers],0))),"")</f>
        <v/>
      </c>
      <c r="BJ61" s="2" t="str">
        <f>IFERROR(IF(BJ$2&gt;Analyseperiode,"",INDEX(Alternativ2[#All],MATCH('Kontantstrøm alt. 2'!$C57,Alternativ2[[#All],[Komponent/Løsning 
(NB! Bruk unike navn)]],0),MATCH($D61,Alternativ2[#Headers],0))),"")</f>
        <v/>
      </c>
      <c r="BK61" s="2" t="str">
        <f>IFERROR(IF(BK$2&gt;Analyseperiode,"",INDEX(Alternativ2[#All],MATCH('Kontantstrøm alt. 2'!$C57,Alternativ2[[#All],[Komponent/Løsning 
(NB! Bruk unike navn)]],0),MATCH($D61,Alternativ2[#Headers],0))),"")</f>
        <v/>
      </c>
      <c r="BL61" s="2" t="str">
        <f>IFERROR(IF(BL$2&gt;Analyseperiode,"",INDEX(Alternativ2[#All],MATCH('Kontantstrøm alt. 2'!$C57,Alternativ2[[#All],[Komponent/Løsning 
(NB! Bruk unike navn)]],0),MATCH($D61,Alternativ2[#Headers],0))),"")</f>
        <v/>
      </c>
      <c r="BM61" s="2" t="str">
        <f>IFERROR(IF(BM$2&gt;Analyseperiode,"",INDEX(Alternativ2[#All],MATCH('Kontantstrøm alt. 2'!$C57,Alternativ2[[#All],[Komponent/Løsning 
(NB! Bruk unike navn)]],0),MATCH($D61,Alternativ2[#Headers],0))),"")</f>
        <v/>
      </c>
    </row>
    <row r="62" spans="1:65" x14ac:dyDescent="0.2">
      <c r="B62" s="9">
        <f ca="1">IFERROR(NPV(Kalkrente,OFFSET('Kontantstrøm alt. 2'!$F62,0,0,1,Analyseperiode)),0)</f>
        <v>0</v>
      </c>
      <c r="C62" s="4"/>
      <c r="D62" t="str">
        <f>Alternativ2[[#Headers],[5.2 Vann og avløp 
(Årlig kostnad)]]</f>
        <v>5.2 Vann og avløp 
(Årlig kostnad)</v>
      </c>
      <c r="E62" s="2"/>
      <c r="F62" s="2" t="str">
        <f ca="1">IFERROR(IF(F$2&gt;Analyseperiode,"",INDEX(Alternativ2[#All],MATCH('Kontantstrøm alt. 2'!$C57,Alternativ2[[#All],[Komponent/Løsning 
(NB! Bruk unike navn)]],0),MATCH($D62,Alternativ2[#Headers],0))),"")</f>
        <v/>
      </c>
      <c r="G62" s="2" t="str">
        <f ca="1">IFERROR(IF(G$2&gt;Analyseperiode,"",INDEX(Alternativ2[#All],MATCH('Kontantstrøm alt. 2'!$C57,Alternativ2[[#All],[Komponent/Løsning 
(NB! Bruk unike navn)]],0),MATCH($D62,Alternativ2[#Headers],0))),"")</f>
        <v/>
      </c>
      <c r="H62" s="2" t="str">
        <f ca="1">IFERROR(IF(H$2&gt;Analyseperiode,"",INDEX(Alternativ2[#All],MATCH('Kontantstrøm alt. 2'!$C57,Alternativ2[[#All],[Komponent/Løsning 
(NB! Bruk unike navn)]],0),MATCH($D62,Alternativ2[#Headers],0))),"")</f>
        <v/>
      </c>
      <c r="I62" s="2" t="str">
        <f ca="1">IFERROR(IF(I$2&gt;Analyseperiode,"",INDEX(Alternativ2[#All],MATCH('Kontantstrøm alt. 2'!$C57,Alternativ2[[#All],[Komponent/Løsning 
(NB! Bruk unike navn)]],0),MATCH($D62,Alternativ2[#Headers],0))),"")</f>
        <v/>
      </c>
      <c r="J62" s="2" t="str">
        <f ca="1">IFERROR(IF(J$2&gt;Analyseperiode,"",INDEX(Alternativ2[#All],MATCH('Kontantstrøm alt. 2'!$C57,Alternativ2[[#All],[Komponent/Løsning 
(NB! Bruk unike navn)]],0),MATCH($D62,Alternativ2[#Headers],0))),"")</f>
        <v/>
      </c>
      <c r="K62" s="2" t="str">
        <f ca="1">IFERROR(IF(K$2&gt;Analyseperiode,"",INDEX(Alternativ2[#All],MATCH('Kontantstrøm alt. 2'!$C57,Alternativ2[[#All],[Komponent/Løsning 
(NB! Bruk unike navn)]],0),MATCH($D62,Alternativ2[#Headers],0))),"")</f>
        <v/>
      </c>
      <c r="L62" s="2" t="str">
        <f ca="1">IFERROR(IF(L$2&gt;Analyseperiode,"",INDEX(Alternativ2[#All],MATCH('Kontantstrøm alt. 2'!$C57,Alternativ2[[#All],[Komponent/Løsning 
(NB! Bruk unike navn)]],0),MATCH($D62,Alternativ2[#Headers],0))),"")</f>
        <v/>
      </c>
      <c r="M62" s="2" t="str">
        <f ca="1">IFERROR(IF(M$2&gt;Analyseperiode,"",INDEX(Alternativ2[#All],MATCH('Kontantstrøm alt. 2'!$C57,Alternativ2[[#All],[Komponent/Løsning 
(NB! Bruk unike navn)]],0),MATCH($D62,Alternativ2[#Headers],0))),"")</f>
        <v/>
      </c>
      <c r="N62" s="2" t="str">
        <f ca="1">IFERROR(IF(N$2&gt;Analyseperiode,"",INDEX(Alternativ2[#All],MATCH('Kontantstrøm alt. 2'!$C57,Alternativ2[[#All],[Komponent/Løsning 
(NB! Bruk unike navn)]],0),MATCH($D62,Alternativ2[#Headers],0))),"")</f>
        <v/>
      </c>
      <c r="O62" s="2" t="str">
        <f ca="1">IFERROR(IF(O$2&gt;Analyseperiode,"",INDEX(Alternativ2[#All],MATCH('Kontantstrøm alt. 2'!$C57,Alternativ2[[#All],[Komponent/Løsning 
(NB! Bruk unike navn)]],0),MATCH($D62,Alternativ2[#Headers],0))),"")</f>
        <v/>
      </c>
      <c r="P62" s="2" t="str">
        <f ca="1">IFERROR(IF(P$2&gt;Analyseperiode,"",INDEX(Alternativ2[#All],MATCH('Kontantstrøm alt. 2'!$C57,Alternativ2[[#All],[Komponent/Løsning 
(NB! Bruk unike navn)]],0),MATCH($D62,Alternativ2[#Headers],0))),"")</f>
        <v/>
      </c>
      <c r="Q62" s="2" t="str">
        <f ca="1">IFERROR(IF(Q$2&gt;Analyseperiode,"",INDEX(Alternativ2[#All],MATCH('Kontantstrøm alt. 2'!$C57,Alternativ2[[#All],[Komponent/Løsning 
(NB! Bruk unike navn)]],0),MATCH($D62,Alternativ2[#Headers],0))),"")</f>
        <v/>
      </c>
      <c r="R62" s="2" t="str">
        <f ca="1">IFERROR(IF(R$2&gt;Analyseperiode,"",INDEX(Alternativ2[#All],MATCH('Kontantstrøm alt. 2'!$C57,Alternativ2[[#All],[Komponent/Løsning 
(NB! Bruk unike navn)]],0),MATCH($D62,Alternativ2[#Headers],0))),"")</f>
        <v/>
      </c>
      <c r="S62" s="2" t="str">
        <f ca="1">IFERROR(IF(S$2&gt;Analyseperiode,"",INDEX(Alternativ2[#All],MATCH('Kontantstrøm alt. 2'!$C57,Alternativ2[[#All],[Komponent/Løsning 
(NB! Bruk unike navn)]],0),MATCH($D62,Alternativ2[#Headers],0))),"")</f>
        <v/>
      </c>
      <c r="T62" s="2" t="str">
        <f ca="1">IFERROR(IF(T$2&gt;Analyseperiode,"",INDEX(Alternativ2[#All],MATCH('Kontantstrøm alt. 2'!$C57,Alternativ2[[#All],[Komponent/Løsning 
(NB! Bruk unike navn)]],0),MATCH($D62,Alternativ2[#Headers],0))),"")</f>
        <v/>
      </c>
      <c r="U62" s="2" t="str">
        <f ca="1">IFERROR(IF(U$2&gt;Analyseperiode,"",INDEX(Alternativ2[#All],MATCH('Kontantstrøm alt. 2'!$C57,Alternativ2[[#All],[Komponent/Løsning 
(NB! Bruk unike navn)]],0),MATCH($D62,Alternativ2[#Headers],0))),"")</f>
        <v/>
      </c>
      <c r="V62" s="2" t="str">
        <f ca="1">IFERROR(IF(V$2&gt;Analyseperiode,"",INDEX(Alternativ2[#All],MATCH('Kontantstrøm alt. 2'!$C57,Alternativ2[[#All],[Komponent/Løsning 
(NB! Bruk unike navn)]],0),MATCH($D62,Alternativ2[#Headers],0))),"")</f>
        <v/>
      </c>
      <c r="W62" s="2" t="str">
        <f ca="1">IFERROR(IF(W$2&gt;Analyseperiode,"",INDEX(Alternativ2[#All],MATCH('Kontantstrøm alt. 2'!$C57,Alternativ2[[#All],[Komponent/Løsning 
(NB! Bruk unike navn)]],0),MATCH($D62,Alternativ2[#Headers],0))),"")</f>
        <v/>
      </c>
      <c r="X62" s="2" t="str">
        <f ca="1">IFERROR(IF(X$2&gt;Analyseperiode,"",INDEX(Alternativ2[#All],MATCH('Kontantstrøm alt. 2'!$C57,Alternativ2[[#All],[Komponent/Løsning 
(NB! Bruk unike navn)]],0),MATCH($D62,Alternativ2[#Headers],0))),"")</f>
        <v/>
      </c>
      <c r="Y62" s="2" t="str">
        <f ca="1">IFERROR(IF(Y$2&gt;Analyseperiode,"",INDEX(Alternativ2[#All],MATCH('Kontantstrøm alt. 2'!$C57,Alternativ2[[#All],[Komponent/Løsning 
(NB! Bruk unike navn)]],0),MATCH($D62,Alternativ2[#Headers],0))),"")</f>
        <v/>
      </c>
      <c r="Z62" s="2" t="str">
        <f ca="1">IFERROR(IF(Z$2&gt;Analyseperiode,"",INDEX(Alternativ2[#All],MATCH('Kontantstrøm alt. 2'!$C57,Alternativ2[[#All],[Komponent/Løsning 
(NB! Bruk unike navn)]],0),MATCH($D62,Alternativ2[#Headers],0))),"")</f>
        <v/>
      </c>
      <c r="AA62" s="2" t="str">
        <f ca="1">IFERROR(IF(AA$2&gt;Analyseperiode,"",INDEX(Alternativ2[#All],MATCH('Kontantstrøm alt. 2'!$C57,Alternativ2[[#All],[Komponent/Løsning 
(NB! Bruk unike navn)]],0),MATCH($D62,Alternativ2[#Headers],0))),"")</f>
        <v/>
      </c>
      <c r="AB62" s="2" t="str">
        <f ca="1">IFERROR(IF(AB$2&gt;Analyseperiode,"",INDEX(Alternativ2[#All],MATCH('Kontantstrøm alt. 2'!$C57,Alternativ2[[#All],[Komponent/Løsning 
(NB! Bruk unike navn)]],0),MATCH($D62,Alternativ2[#Headers],0))),"")</f>
        <v/>
      </c>
      <c r="AC62" s="2" t="str">
        <f ca="1">IFERROR(IF(AC$2&gt;Analyseperiode,"",INDEX(Alternativ2[#All],MATCH('Kontantstrøm alt. 2'!$C57,Alternativ2[[#All],[Komponent/Løsning 
(NB! Bruk unike navn)]],0),MATCH($D62,Alternativ2[#Headers],0))),"")</f>
        <v/>
      </c>
      <c r="AD62" s="2" t="str">
        <f ca="1">IFERROR(IF(AD$2&gt;Analyseperiode,"",INDEX(Alternativ2[#All],MATCH('Kontantstrøm alt. 2'!$C57,Alternativ2[[#All],[Komponent/Løsning 
(NB! Bruk unike navn)]],0),MATCH($D62,Alternativ2[#Headers],0))),"")</f>
        <v/>
      </c>
      <c r="AE62" s="2" t="str">
        <f ca="1">IFERROR(IF(AE$2&gt;Analyseperiode,"",INDEX(Alternativ2[#All],MATCH('Kontantstrøm alt. 2'!$C57,Alternativ2[[#All],[Komponent/Løsning 
(NB! Bruk unike navn)]],0),MATCH($D62,Alternativ2[#Headers],0))),"")</f>
        <v/>
      </c>
      <c r="AF62" s="2" t="str">
        <f ca="1">IFERROR(IF(AF$2&gt;Analyseperiode,"",INDEX(Alternativ2[#All],MATCH('Kontantstrøm alt. 2'!$C57,Alternativ2[[#All],[Komponent/Løsning 
(NB! Bruk unike navn)]],0),MATCH($D62,Alternativ2[#Headers],0))),"")</f>
        <v/>
      </c>
      <c r="AG62" s="2" t="str">
        <f ca="1">IFERROR(IF(AG$2&gt;Analyseperiode,"",INDEX(Alternativ2[#All],MATCH('Kontantstrøm alt. 2'!$C57,Alternativ2[[#All],[Komponent/Løsning 
(NB! Bruk unike navn)]],0),MATCH($D62,Alternativ2[#Headers],0))),"")</f>
        <v/>
      </c>
      <c r="AH62" s="2" t="str">
        <f ca="1">IFERROR(IF(AH$2&gt;Analyseperiode,"",INDEX(Alternativ2[#All],MATCH('Kontantstrøm alt. 2'!$C57,Alternativ2[[#All],[Komponent/Løsning 
(NB! Bruk unike navn)]],0),MATCH($D62,Alternativ2[#Headers],0))),"")</f>
        <v/>
      </c>
      <c r="AI62" s="2" t="str">
        <f ca="1">IFERROR(IF(AI$2&gt;Analyseperiode,"",INDEX(Alternativ2[#All],MATCH('Kontantstrøm alt. 2'!$C57,Alternativ2[[#All],[Komponent/Løsning 
(NB! Bruk unike navn)]],0),MATCH($D62,Alternativ2[#Headers],0))),"")</f>
        <v/>
      </c>
      <c r="AJ62" s="2" t="str">
        <f>IFERROR(IF(AJ$2&gt;Analyseperiode,"",INDEX(Alternativ2[#All],MATCH('Kontantstrøm alt. 2'!$C57,Alternativ2[[#All],[Komponent/Løsning 
(NB! Bruk unike navn)]],0),MATCH($D62,Alternativ2[#Headers],0))),"")</f>
        <v/>
      </c>
      <c r="AK62" s="2" t="str">
        <f>IFERROR(IF(AK$2&gt;Analyseperiode,"",INDEX(Alternativ2[#All],MATCH('Kontantstrøm alt. 2'!$C57,Alternativ2[[#All],[Komponent/Løsning 
(NB! Bruk unike navn)]],0),MATCH($D62,Alternativ2[#Headers],0))),"")</f>
        <v/>
      </c>
      <c r="AL62" s="2" t="str">
        <f>IFERROR(IF(AL$2&gt;Analyseperiode,"",INDEX(Alternativ2[#All],MATCH('Kontantstrøm alt. 2'!$C57,Alternativ2[[#All],[Komponent/Løsning 
(NB! Bruk unike navn)]],0),MATCH($D62,Alternativ2[#Headers],0))),"")</f>
        <v/>
      </c>
      <c r="AM62" s="2" t="str">
        <f>IFERROR(IF(AM$2&gt;Analyseperiode,"",INDEX(Alternativ2[#All],MATCH('Kontantstrøm alt. 2'!$C57,Alternativ2[[#All],[Komponent/Løsning 
(NB! Bruk unike navn)]],0),MATCH($D62,Alternativ2[#Headers],0))),"")</f>
        <v/>
      </c>
      <c r="AN62" s="2" t="str">
        <f>IFERROR(IF(AN$2&gt;Analyseperiode,"",INDEX(Alternativ2[#All],MATCH('Kontantstrøm alt. 2'!$C57,Alternativ2[[#All],[Komponent/Løsning 
(NB! Bruk unike navn)]],0),MATCH($D62,Alternativ2[#Headers],0))),"")</f>
        <v/>
      </c>
      <c r="AO62" s="2" t="str">
        <f>IFERROR(IF(AO$2&gt;Analyseperiode,"",INDEX(Alternativ2[#All],MATCH('Kontantstrøm alt. 2'!$C57,Alternativ2[[#All],[Komponent/Løsning 
(NB! Bruk unike navn)]],0),MATCH($D62,Alternativ2[#Headers],0))),"")</f>
        <v/>
      </c>
      <c r="AP62" s="2" t="str">
        <f>IFERROR(IF(AP$2&gt;Analyseperiode,"",INDEX(Alternativ2[#All],MATCH('Kontantstrøm alt. 2'!$C57,Alternativ2[[#All],[Komponent/Løsning 
(NB! Bruk unike navn)]],0),MATCH($D62,Alternativ2[#Headers],0))),"")</f>
        <v/>
      </c>
      <c r="AQ62" s="2" t="str">
        <f>IFERROR(IF(AQ$2&gt;Analyseperiode,"",INDEX(Alternativ2[#All],MATCH('Kontantstrøm alt. 2'!$C57,Alternativ2[[#All],[Komponent/Løsning 
(NB! Bruk unike navn)]],0),MATCH($D62,Alternativ2[#Headers],0))),"")</f>
        <v/>
      </c>
      <c r="AR62" s="2" t="str">
        <f>IFERROR(IF(AR$2&gt;Analyseperiode,"",INDEX(Alternativ2[#All],MATCH('Kontantstrøm alt. 2'!$C57,Alternativ2[[#All],[Komponent/Løsning 
(NB! Bruk unike navn)]],0),MATCH($D62,Alternativ2[#Headers],0))),"")</f>
        <v/>
      </c>
      <c r="AS62" s="2" t="str">
        <f>IFERROR(IF(AS$2&gt;Analyseperiode,"",INDEX(Alternativ2[#All],MATCH('Kontantstrøm alt. 2'!$C57,Alternativ2[[#All],[Komponent/Løsning 
(NB! Bruk unike navn)]],0),MATCH($D62,Alternativ2[#Headers],0))),"")</f>
        <v/>
      </c>
      <c r="AT62" s="2" t="str">
        <f>IFERROR(IF(AT$2&gt;Analyseperiode,"",INDEX(Alternativ2[#All],MATCH('Kontantstrøm alt. 2'!$C57,Alternativ2[[#All],[Komponent/Løsning 
(NB! Bruk unike navn)]],0),MATCH($D62,Alternativ2[#Headers],0))),"")</f>
        <v/>
      </c>
      <c r="AU62" s="2" t="str">
        <f>IFERROR(IF(AU$2&gt;Analyseperiode,"",INDEX(Alternativ2[#All],MATCH('Kontantstrøm alt. 2'!$C57,Alternativ2[[#All],[Komponent/Løsning 
(NB! Bruk unike navn)]],0),MATCH($D62,Alternativ2[#Headers],0))),"")</f>
        <v/>
      </c>
      <c r="AV62" s="2" t="str">
        <f>IFERROR(IF(AV$2&gt;Analyseperiode,"",INDEX(Alternativ2[#All],MATCH('Kontantstrøm alt. 2'!$C57,Alternativ2[[#All],[Komponent/Løsning 
(NB! Bruk unike navn)]],0),MATCH($D62,Alternativ2[#Headers],0))),"")</f>
        <v/>
      </c>
      <c r="AW62" s="2" t="str">
        <f>IFERROR(IF(AW$2&gt;Analyseperiode,"",INDEX(Alternativ2[#All],MATCH('Kontantstrøm alt. 2'!$C57,Alternativ2[[#All],[Komponent/Løsning 
(NB! Bruk unike navn)]],0),MATCH($D62,Alternativ2[#Headers],0))),"")</f>
        <v/>
      </c>
      <c r="AX62" s="2" t="str">
        <f>IFERROR(IF(AX$2&gt;Analyseperiode,"",INDEX(Alternativ2[#All],MATCH('Kontantstrøm alt. 2'!$C57,Alternativ2[[#All],[Komponent/Løsning 
(NB! Bruk unike navn)]],0),MATCH($D62,Alternativ2[#Headers],0))),"")</f>
        <v/>
      </c>
      <c r="AY62" s="2" t="str">
        <f>IFERROR(IF(AY$2&gt;Analyseperiode,"",INDEX(Alternativ2[#All],MATCH('Kontantstrøm alt. 2'!$C57,Alternativ2[[#All],[Komponent/Løsning 
(NB! Bruk unike navn)]],0),MATCH($D62,Alternativ2[#Headers],0))),"")</f>
        <v/>
      </c>
      <c r="AZ62" s="2" t="str">
        <f>IFERROR(IF(AZ$2&gt;Analyseperiode,"",INDEX(Alternativ2[#All],MATCH('Kontantstrøm alt. 2'!$C57,Alternativ2[[#All],[Komponent/Løsning 
(NB! Bruk unike navn)]],0),MATCH($D62,Alternativ2[#Headers],0))),"")</f>
        <v/>
      </c>
      <c r="BA62" s="2" t="str">
        <f>IFERROR(IF(BA$2&gt;Analyseperiode,"",INDEX(Alternativ2[#All],MATCH('Kontantstrøm alt. 2'!$C57,Alternativ2[[#All],[Komponent/Løsning 
(NB! Bruk unike navn)]],0),MATCH($D62,Alternativ2[#Headers],0))),"")</f>
        <v/>
      </c>
      <c r="BB62" s="2" t="str">
        <f>IFERROR(IF(BB$2&gt;Analyseperiode,"",INDEX(Alternativ2[#All],MATCH('Kontantstrøm alt. 2'!$C57,Alternativ2[[#All],[Komponent/Løsning 
(NB! Bruk unike navn)]],0),MATCH($D62,Alternativ2[#Headers],0))),"")</f>
        <v/>
      </c>
      <c r="BC62" s="2" t="str">
        <f>IFERROR(IF(BC$2&gt;Analyseperiode,"",INDEX(Alternativ2[#All],MATCH('Kontantstrøm alt. 2'!$C57,Alternativ2[[#All],[Komponent/Løsning 
(NB! Bruk unike navn)]],0),MATCH($D62,Alternativ2[#Headers],0))),"")</f>
        <v/>
      </c>
      <c r="BD62" s="2" t="str">
        <f>IFERROR(IF(BD$2&gt;Analyseperiode,"",INDEX(Alternativ2[#All],MATCH('Kontantstrøm alt. 2'!$C57,Alternativ2[[#All],[Komponent/Løsning 
(NB! Bruk unike navn)]],0),MATCH($D62,Alternativ2[#Headers],0))),"")</f>
        <v/>
      </c>
      <c r="BE62" s="2" t="str">
        <f>IFERROR(IF(BE$2&gt;Analyseperiode,"",INDEX(Alternativ2[#All],MATCH('Kontantstrøm alt. 2'!$C57,Alternativ2[[#All],[Komponent/Løsning 
(NB! Bruk unike navn)]],0),MATCH($D62,Alternativ2[#Headers],0))),"")</f>
        <v/>
      </c>
      <c r="BF62" s="2" t="str">
        <f>IFERROR(IF(BF$2&gt;Analyseperiode,"",INDEX(Alternativ2[#All],MATCH('Kontantstrøm alt. 2'!$C57,Alternativ2[[#All],[Komponent/Løsning 
(NB! Bruk unike navn)]],0),MATCH($D62,Alternativ2[#Headers],0))),"")</f>
        <v/>
      </c>
      <c r="BG62" s="2" t="str">
        <f>IFERROR(IF(BG$2&gt;Analyseperiode,"",INDEX(Alternativ2[#All],MATCH('Kontantstrøm alt. 2'!$C57,Alternativ2[[#All],[Komponent/Løsning 
(NB! Bruk unike navn)]],0),MATCH($D62,Alternativ2[#Headers],0))),"")</f>
        <v/>
      </c>
      <c r="BH62" s="2" t="str">
        <f>IFERROR(IF(BH$2&gt;Analyseperiode,"",INDEX(Alternativ2[#All],MATCH('Kontantstrøm alt. 2'!$C57,Alternativ2[[#All],[Komponent/Løsning 
(NB! Bruk unike navn)]],0),MATCH($D62,Alternativ2[#Headers],0))),"")</f>
        <v/>
      </c>
      <c r="BI62" s="2" t="str">
        <f>IFERROR(IF(BI$2&gt;Analyseperiode,"",INDEX(Alternativ2[#All],MATCH('Kontantstrøm alt. 2'!$C57,Alternativ2[[#All],[Komponent/Løsning 
(NB! Bruk unike navn)]],0),MATCH($D62,Alternativ2[#Headers],0))),"")</f>
        <v/>
      </c>
      <c r="BJ62" s="2" t="str">
        <f>IFERROR(IF(BJ$2&gt;Analyseperiode,"",INDEX(Alternativ2[#All],MATCH('Kontantstrøm alt. 2'!$C57,Alternativ2[[#All],[Komponent/Løsning 
(NB! Bruk unike navn)]],0),MATCH($D62,Alternativ2[#Headers],0))),"")</f>
        <v/>
      </c>
      <c r="BK62" s="2" t="str">
        <f>IFERROR(IF(BK$2&gt;Analyseperiode,"",INDEX(Alternativ2[#All],MATCH('Kontantstrøm alt. 2'!$C57,Alternativ2[[#All],[Komponent/Løsning 
(NB! Bruk unike navn)]],0),MATCH($D62,Alternativ2[#Headers],0))),"")</f>
        <v/>
      </c>
      <c r="BL62" s="2" t="str">
        <f>IFERROR(IF(BL$2&gt;Analyseperiode,"",INDEX(Alternativ2[#All],MATCH('Kontantstrøm alt. 2'!$C57,Alternativ2[[#All],[Komponent/Løsning 
(NB! Bruk unike navn)]],0),MATCH($D62,Alternativ2[#Headers],0))),"")</f>
        <v/>
      </c>
      <c r="BM62" s="2" t="str">
        <f>IFERROR(IF(BM$2&gt;Analyseperiode,"",INDEX(Alternativ2[#All],MATCH('Kontantstrøm alt. 2'!$C57,Alternativ2[[#All],[Komponent/Løsning 
(NB! Bruk unike navn)]],0),MATCH($D62,Alternativ2[#Headers],0))),"")</f>
        <v/>
      </c>
    </row>
    <row r="63" spans="1:65" x14ac:dyDescent="0.2">
      <c r="B63" s="9">
        <f ca="1">IFERROR(NPV(Kalkrente,OFFSET('Kontantstrøm alt. 2'!$F63,0,0,1,Analyseperiode)),0)</f>
        <v>0</v>
      </c>
      <c r="C63" s="4"/>
      <c r="D63" t="str">
        <f>Alternativ2[[#Headers],[6. Renholdskostnader]]</f>
        <v>6. Renholdskostnader</v>
      </c>
      <c r="E63" s="2"/>
      <c r="F63" s="2" t="str">
        <f ca="1">IFERROR(IF(F$2&gt;Analyseperiode,"",IF(MOD(F$2,ROUND(INDEX(Alternativ2[#All],MATCH('Kontantstrøm alt. 2'!$C57,Alternativ2[[#All],[Komponent/Løsning 
(NB! Bruk unike navn)]],0),MATCH($D63,Alternativ2[#Headers],0)+1),0))=0,INDEX(Alternativ2[#All],MATCH('Kontantstrøm alt. 2'!$C57,Alternativ2[[#All],[Komponent/Løsning 
(NB! Bruk unike navn)]],0),MATCH($D63,Alternativ2[#Headers],0)),0)),"")</f>
        <v/>
      </c>
      <c r="G63" s="2" t="str">
        <f ca="1">IFERROR(IF(G$2&gt;Analyseperiode,"",IF(MOD(G$2,ROUND(INDEX(Alternativ2[#All],MATCH('Kontantstrøm alt. 2'!$C57,Alternativ2[[#All],[Komponent/Løsning 
(NB! Bruk unike navn)]],0),MATCH($D63,Alternativ2[#Headers],0)+1),0))=0,INDEX(Alternativ2[#All],MATCH('Kontantstrøm alt. 2'!$C57,Alternativ2[[#All],[Komponent/Løsning 
(NB! Bruk unike navn)]],0),MATCH($D63,Alternativ2[#Headers],0)),0)),"")</f>
        <v/>
      </c>
      <c r="H63" s="2" t="str">
        <f ca="1">IFERROR(IF(H$2&gt;Analyseperiode,"",IF(MOD(H$2,ROUND(INDEX(Alternativ2[#All],MATCH('Kontantstrøm alt. 2'!$C57,Alternativ2[[#All],[Komponent/Løsning 
(NB! Bruk unike navn)]],0),MATCH($D63,Alternativ2[#Headers],0)+1),0))=0,INDEX(Alternativ2[#All],MATCH('Kontantstrøm alt. 2'!$C57,Alternativ2[[#All],[Komponent/Løsning 
(NB! Bruk unike navn)]],0),MATCH($D63,Alternativ2[#Headers],0)),0)),"")</f>
        <v/>
      </c>
      <c r="I63" s="2" t="str">
        <f ca="1">IFERROR(IF(I$2&gt;Analyseperiode,"",IF(MOD(I$2,ROUND(INDEX(Alternativ2[#All],MATCH('Kontantstrøm alt. 2'!$C57,Alternativ2[[#All],[Komponent/Løsning 
(NB! Bruk unike navn)]],0),MATCH($D63,Alternativ2[#Headers],0)+1),0))=0,INDEX(Alternativ2[#All],MATCH('Kontantstrøm alt. 2'!$C57,Alternativ2[[#All],[Komponent/Løsning 
(NB! Bruk unike navn)]],0),MATCH($D63,Alternativ2[#Headers],0)),0)),"")</f>
        <v/>
      </c>
      <c r="J63" s="2" t="str">
        <f ca="1">IFERROR(IF(J$2&gt;Analyseperiode,"",IF(MOD(J$2,ROUND(INDEX(Alternativ2[#All],MATCH('Kontantstrøm alt. 2'!$C57,Alternativ2[[#All],[Komponent/Løsning 
(NB! Bruk unike navn)]],0),MATCH($D63,Alternativ2[#Headers],0)+1),0))=0,INDEX(Alternativ2[#All],MATCH('Kontantstrøm alt. 2'!$C57,Alternativ2[[#All],[Komponent/Løsning 
(NB! Bruk unike navn)]],0),MATCH($D63,Alternativ2[#Headers],0)),0)),"")</f>
        <v/>
      </c>
      <c r="K63" s="2" t="str">
        <f ca="1">IFERROR(IF(K$2&gt;Analyseperiode,"",IF(MOD(K$2,ROUND(INDEX(Alternativ2[#All],MATCH('Kontantstrøm alt. 2'!$C57,Alternativ2[[#All],[Komponent/Løsning 
(NB! Bruk unike navn)]],0),MATCH($D63,Alternativ2[#Headers],0)+1),0))=0,INDEX(Alternativ2[#All],MATCH('Kontantstrøm alt. 2'!$C57,Alternativ2[[#All],[Komponent/Løsning 
(NB! Bruk unike navn)]],0),MATCH($D63,Alternativ2[#Headers],0)),0)),"")</f>
        <v/>
      </c>
      <c r="L63" s="2" t="str">
        <f ca="1">IFERROR(IF(L$2&gt;Analyseperiode,"",IF(MOD(L$2,ROUND(INDEX(Alternativ2[#All],MATCH('Kontantstrøm alt. 2'!$C57,Alternativ2[[#All],[Komponent/Løsning 
(NB! Bruk unike navn)]],0),MATCH($D63,Alternativ2[#Headers],0)+1),0))=0,INDEX(Alternativ2[#All],MATCH('Kontantstrøm alt. 2'!$C57,Alternativ2[[#All],[Komponent/Løsning 
(NB! Bruk unike navn)]],0),MATCH($D63,Alternativ2[#Headers],0)),0)),"")</f>
        <v/>
      </c>
      <c r="M63" s="2" t="str">
        <f ca="1">IFERROR(IF(M$2&gt;Analyseperiode,"",IF(MOD(M$2,ROUND(INDEX(Alternativ2[#All],MATCH('Kontantstrøm alt. 2'!$C57,Alternativ2[[#All],[Komponent/Løsning 
(NB! Bruk unike navn)]],0),MATCH($D63,Alternativ2[#Headers],0)+1),0))=0,INDEX(Alternativ2[#All],MATCH('Kontantstrøm alt. 2'!$C57,Alternativ2[[#All],[Komponent/Løsning 
(NB! Bruk unike navn)]],0),MATCH($D63,Alternativ2[#Headers],0)),0)),"")</f>
        <v/>
      </c>
      <c r="N63" s="2" t="str">
        <f ca="1">IFERROR(IF(N$2&gt;Analyseperiode,"",IF(MOD(N$2,ROUND(INDEX(Alternativ2[#All],MATCH('Kontantstrøm alt. 2'!$C57,Alternativ2[[#All],[Komponent/Løsning 
(NB! Bruk unike navn)]],0),MATCH($D63,Alternativ2[#Headers],0)+1),0))=0,INDEX(Alternativ2[#All],MATCH('Kontantstrøm alt. 2'!$C57,Alternativ2[[#All],[Komponent/Løsning 
(NB! Bruk unike navn)]],0),MATCH($D63,Alternativ2[#Headers],0)),0)),"")</f>
        <v/>
      </c>
      <c r="O63" s="2" t="str">
        <f ca="1">IFERROR(IF(O$2&gt;Analyseperiode,"",IF(MOD(O$2,ROUND(INDEX(Alternativ2[#All],MATCH('Kontantstrøm alt. 2'!$C57,Alternativ2[[#All],[Komponent/Løsning 
(NB! Bruk unike navn)]],0),MATCH($D63,Alternativ2[#Headers],0)+1),0))=0,INDEX(Alternativ2[#All],MATCH('Kontantstrøm alt. 2'!$C57,Alternativ2[[#All],[Komponent/Løsning 
(NB! Bruk unike navn)]],0),MATCH($D63,Alternativ2[#Headers],0)),0)),"")</f>
        <v/>
      </c>
      <c r="P63" s="2" t="str">
        <f ca="1">IFERROR(IF(P$2&gt;Analyseperiode,"",IF(MOD(P$2,ROUND(INDEX(Alternativ2[#All],MATCH('Kontantstrøm alt. 2'!$C57,Alternativ2[[#All],[Komponent/Løsning 
(NB! Bruk unike navn)]],0),MATCH($D63,Alternativ2[#Headers],0)+1),0))=0,INDEX(Alternativ2[#All],MATCH('Kontantstrøm alt. 2'!$C57,Alternativ2[[#All],[Komponent/Løsning 
(NB! Bruk unike navn)]],0),MATCH($D63,Alternativ2[#Headers],0)),0)),"")</f>
        <v/>
      </c>
      <c r="Q63" s="2" t="str">
        <f ca="1">IFERROR(IF(Q$2&gt;Analyseperiode,"",IF(MOD(Q$2,ROUND(INDEX(Alternativ2[#All],MATCH('Kontantstrøm alt. 2'!$C57,Alternativ2[[#All],[Komponent/Løsning 
(NB! Bruk unike navn)]],0),MATCH($D63,Alternativ2[#Headers],0)+1),0))=0,INDEX(Alternativ2[#All],MATCH('Kontantstrøm alt. 2'!$C57,Alternativ2[[#All],[Komponent/Løsning 
(NB! Bruk unike navn)]],0),MATCH($D63,Alternativ2[#Headers],0)),0)),"")</f>
        <v/>
      </c>
      <c r="R63" s="2" t="str">
        <f ca="1">IFERROR(IF(R$2&gt;Analyseperiode,"",IF(MOD(R$2,ROUND(INDEX(Alternativ2[#All],MATCH('Kontantstrøm alt. 2'!$C57,Alternativ2[[#All],[Komponent/Løsning 
(NB! Bruk unike navn)]],0),MATCH($D63,Alternativ2[#Headers],0)+1),0))=0,INDEX(Alternativ2[#All],MATCH('Kontantstrøm alt. 2'!$C57,Alternativ2[[#All],[Komponent/Løsning 
(NB! Bruk unike navn)]],0),MATCH($D63,Alternativ2[#Headers],0)),0)),"")</f>
        <v/>
      </c>
      <c r="S63" s="2" t="str">
        <f ca="1">IFERROR(IF(S$2&gt;Analyseperiode,"",IF(MOD(S$2,ROUND(INDEX(Alternativ2[#All],MATCH('Kontantstrøm alt. 2'!$C57,Alternativ2[[#All],[Komponent/Løsning 
(NB! Bruk unike navn)]],0),MATCH($D63,Alternativ2[#Headers],0)+1),0))=0,INDEX(Alternativ2[#All],MATCH('Kontantstrøm alt. 2'!$C57,Alternativ2[[#All],[Komponent/Løsning 
(NB! Bruk unike navn)]],0),MATCH($D63,Alternativ2[#Headers],0)),0)),"")</f>
        <v/>
      </c>
      <c r="T63" s="2" t="str">
        <f ca="1">IFERROR(IF(T$2&gt;Analyseperiode,"",IF(MOD(T$2,ROUND(INDEX(Alternativ2[#All],MATCH('Kontantstrøm alt. 2'!$C57,Alternativ2[[#All],[Komponent/Løsning 
(NB! Bruk unike navn)]],0),MATCH($D63,Alternativ2[#Headers],0)+1),0))=0,INDEX(Alternativ2[#All],MATCH('Kontantstrøm alt. 2'!$C57,Alternativ2[[#All],[Komponent/Løsning 
(NB! Bruk unike navn)]],0),MATCH($D63,Alternativ2[#Headers],0)),0)),"")</f>
        <v/>
      </c>
      <c r="U63" s="2" t="str">
        <f ca="1">IFERROR(IF(U$2&gt;Analyseperiode,"",IF(MOD(U$2,ROUND(INDEX(Alternativ2[#All],MATCH('Kontantstrøm alt. 2'!$C57,Alternativ2[[#All],[Komponent/Løsning 
(NB! Bruk unike navn)]],0),MATCH($D63,Alternativ2[#Headers],0)+1),0))=0,INDEX(Alternativ2[#All],MATCH('Kontantstrøm alt. 2'!$C57,Alternativ2[[#All],[Komponent/Løsning 
(NB! Bruk unike navn)]],0),MATCH($D63,Alternativ2[#Headers],0)),0)),"")</f>
        <v/>
      </c>
      <c r="V63" s="2" t="str">
        <f ca="1">IFERROR(IF(V$2&gt;Analyseperiode,"",IF(MOD(V$2,ROUND(INDEX(Alternativ2[#All],MATCH('Kontantstrøm alt. 2'!$C57,Alternativ2[[#All],[Komponent/Løsning 
(NB! Bruk unike navn)]],0),MATCH($D63,Alternativ2[#Headers],0)+1),0))=0,INDEX(Alternativ2[#All],MATCH('Kontantstrøm alt. 2'!$C57,Alternativ2[[#All],[Komponent/Løsning 
(NB! Bruk unike navn)]],0),MATCH($D63,Alternativ2[#Headers],0)),0)),"")</f>
        <v/>
      </c>
      <c r="W63" s="2" t="str">
        <f ca="1">IFERROR(IF(W$2&gt;Analyseperiode,"",IF(MOD(W$2,ROUND(INDEX(Alternativ2[#All],MATCH('Kontantstrøm alt. 2'!$C57,Alternativ2[[#All],[Komponent/Løsning 
(NB! Bruk unike navn)]],0),MATCH($D63,Alternativ2[#Headers],0)+1),0))=0,INDEX(Alternativ2[#All],MATCH('Kontantstrøm alt. 2'!$C57,Alternativ2[[#All],[Komponent/Løsning 
(NB! Bruk unike navn)]],0),MATCH($D63,Alternativ2[#Headers],0)),0)),"")</f>
        <v/>
      </c>
      <c r="X63" s="2" t="str">
        <f ca="1">IFERROR(IF(X$2&gt;Analyseperiode,"",IF(MOD(X$2,ROUND(INDEX(Alternativ2[#All],MATCH('Kontantstrøm alt. 2'!$C57,Alternativ2[[#All],[Komponent/Løsning 
(NB! Bruk unike navn)]],0),MATCH($D63,Alternativ2[#Headers],0)+1),0))=0,INDEX(Alternativ2[#All],MATCH('Kontantstrøm alt. 2'!$C57,Alternativ2[[#All],[Komponent/Løsning 
(NB! Bruk unike navn)]],0),MATCH($D63,Alternativ2[#Headers],0)),0)),"")</f>
        <v/>
      </c>
      <c r="Y63" s="2" t="str">
        <f ca="1">IFERROR(IF(Y$2&gt;Analyseperiode,"",IF(MOD(Y$2,ROUND(INDEX(Alternativ2[#All],MATCH('Kontantstrøm alt. 2'!$C57,Alternativ2[[#All],[Komponent/Løsning 
(NB! Bruk unike navn)]],0),MATCH($D63,Alternativ2[#Headers],0)+1),0))=0,INDEX(Alternativ2[#All],MATCH('Kontantstrøm alt. 2'!$C57,Alternativ2[[#All],[Komponent/Løsning 
(NB! Bruk unike navn)]],0),MATCH($D63,Alternativ2[#Headers],0)),0)),"")</f>
        <v/>
      </c>
      <c r="Z63" s="2" t="str">
        <f ca="1">IFERROR(IF(Z$2&gt;Analyseperiode,"",IF(MOD(Z$2,ROUND(INDEX(Alternativ2[#All],MATCH('Kontantstrøm alt. 2'!$C57,Alternativ2[[#All],[Komponent/Løsning 
(NB! Bruk unike navn)]],0),MATCH($D63,Alternativ2[#Headers],0)+1),0))=0,INDEX(Alternativ2[#All],MATCH('Kontantstrøm alt. 2'!$C57,Alternativ2[[#All],[Komponent/Løsning 
(NB! Bruk unike navn)]],0),MATCH($D63,Alternativ2[#Headers],0)),0)),"")</f>
        <v/>
      </c>
      <c r="AA63" s="2" t="str">
        <f ca="1">IFERROR(IF(AA$2&gt;Analyseperiode,"",IF(MOD(AA$2,ROUND(INDEX(Alternativ2[#All],MATCH('Kontantstrøm alt. 2'!$C57,Alternativ2[[#All],[Komponent/Løsning 
(NB! Bruk unike navn)]],0),MATCH($D63,Alternativ2[#Headers],0)+1),0))=0,INDEX(Alternativ2[#All],MATCH('Kontantstrøm alt. 2'!$C57,Alternativ2[[#All],[Komponent/Løsning 
(NB! Bruk unike navn)]],0),MATCH($D63,Alternativ2[#Headers],0)),0)),"")</f>
        <v/>
      </c>
      <c r="AB63" s="2" t="str">
        <f ca="1">IFERROR(IF(AB$2&gt;Analyseperiode,"",IF(MOD(AB$2,ROUND(INDEX(Alternativ2[#All],MATCH('Kontantstrøm alt. 2'!$C57,Alternativ2[[#All],[Komponent/Løsning 
(NB! Bruk unike navn)]],0),MATCH($D63,Alternativ2[#Headers],0)+1),0))=0,INDEX(Alternativ2[#All],MATCH('Kontantstrøm alt. 2'!$C57,Alternativ2[[#All],[Komponent/Løsning 
(NB! Bruk unike navn)]],0),MATCH($D63,Alternativ2[#Headers],0)),0)),"")</f>
        <v/>
      </c>
      <c r="AC63" s="2" t="str">
        <f ca="1">IFERROR(IF(AC$2&gt;Analyseperiode,"",IF(MOD(AC$2,ROUND(INDEX(Alternativ2[#All],MATCH('Kontantstrøm alt. 2'!$C57,Alternativ2[[#All],[Komponent/Løsning 
(NB! Bruk unike navn)]],0),MATCH($D63,Alternativ2[#Headers],0)+1),0))=0,INDEX(Alternativ2[#All],MATCH('Kontantstrøm alt. 2'!$C57,Alternativ2[[#All],[Komponent/Løsning 
(NB! Bruk unike navn)]],0),MATCH($D63,Alternativ2[#Headers],0)),0)),"")</f>
        <v/>
      </c>
      <c r="AD63" s="2" t="str">
        <f ca="1">IFERROR(IF(AD$2&gt;Analyseperiode,"",IF(MOD(AD$2,ROUND(INDEX(Alternativ2[#All],MATCH('Kontantstrøm alt. 2'!$C57,Alternativ2[[#All],[Komponent/Løsning 
(NB! Bruk unike navn)]],0),MATCH($D63,Alternativ2[#Headers],0)+1),0))=0,INDEX(Alternativ2[#All],MATCH('Kontantstrøm alt. 2'!$C57,Alternativ2[[#All],[Komponent/Løsning 
(NB! Bruk unike navn)]],0),MATCH($D63,Alternativ2[#Headers],0)),0)),"")</f>
        <v/>
      </c>
      <c r="AE63" s="2" t="str">
        <f ca="1">IFERROR(IF(AE$2&gt;Analyseperiode,"",IF(MOD(AE$2,ROUND(INDEX(Alternativ2[#All],MATCH('Kontantstrøm alt. 2'!$C57,Alternativ2[[#All],[Komponent/Løsning 
(NB! Bruk unike navn)]],0),MATCH($D63,Alternativ2[#Headers],0)+1),0))=0,INDEX(Alternativ2[#All],MATCH('Kontantstrøm alt. 2'!$C57,Alternativ2[[#All],[Komponent/Løsning 
(NB! Bruk unike navn)]],0),MATCH($D63,Alternativ2[#Headers],0)),0)),"")</f>
        <v/>
      </c>
      <c r="AF63" s="2" t="str">
        <f ca="1">IFERROR(IF(AF$2&gt;Analyseperiode,"",IF(MOD(AF$2,ROUND(INDEX(Alternativ2[#All],MATCH('Kontantstrøm alt. 2'!$C57,Alternativ2[[#All],[Komponent/Løsning 
(NB! Bruk unike navn)]],0),MATCH($D63,Alternativ2[#Headers],0)+1),0))=0,INDEX(Alternativ2[#All],MATCH('Kontantstrøm alt. 2'!$C57,Alternativ2[[#All],[Komponent/Løsning 
(NB! Bruk unike navn)]],0),MATCH($D63,Alternativ2[#Headers],0)),0)),"")</f>
        <v/>
      </c>
      <c r="AG63" s="2" t="str">
        <f ca="1">IFERROR(IF(AG$2&gt;Analyseperiode,"",IF(MOD(AG$2,ROUND(INDEX(Alternativ2[#All],MATCH('Kontantstrøm alt. 2'!$C57,Alternativ2[[#All],[Komponent/Løsning 
(NB! Bruk unike navn)]],0),MATCH($D63,Alternativ2[#Headers],0)+1),0))=0,INDEX(Alternativ2[#All],MATCH('Kontantstrøm alt. 2'!$C57,Alternativ2[[#All],[Komponent/Løsning 
(NB! Bruk unike navn)]],0),MATCH($D63,Alternativ2[#Headers],0)),0)),"")</f>
        <v/>
      </c>
      <c r="AH63" s="2" t="str">
        <f ca="1">IFERROR(IF(AH$2&gt;Analyseperiode,"",IF(MOD(AH$2,ROUND(INDEX(Alternativ2[#All],MATCH('Kontantstrøm alt. 2'!$C57,Alternativ2[[#All],[Komponent/Løsning 
(NB! Bruk unike navn)]],0),MATCH($D63,Alternativ2[#Headers],0)+1),0))=0,INDEX(Alternativ2[#All],MATCH('Kontantstrøm alt. 2'!$C57,Alternativ2[[#All],[Komponent/Løsning 
(NB! Bruk unike navn)]],0),MATCH($D63,Alternativ2[#Headers],0)),0)),"")</f>
        <v/>
      </c>
      <c r="AI63" s="2" t="str">
        <f ca="1">IFERROR(IF(AI$2&gt;Analyseperiode,"",IF(MOD(AI$2,ROUND(INDEX(Alternativ2[#All],MATCH('Kontantstrøm alt. 2'!$C57,Alternativ2[[#All],[Komponent/Løsning 
(NB! Bruk unike navn)]],0),MATCH($D63,Alternativ2[#Headers],0)+1),0))=0,INDEX(Alternativ2[#All],MATCH('Kontantstrøm alt. 2'!$C57,Alternativ2[[#All],[Komponent/Løsning 
(NB! Bruk unike navn)]],0),MATCH($D63,Alternativ2[#Headers],0)),0)),"")</f>
        <v/>
      </c>
      <c r="AJ63" s="2" t="str">
        <f>IFERROR(IF(AJ$2&gt;Analyseperiode,"",IF(MOD(AJ$2,ROUND(INDEX(Alternativ2[#All],MATCH('Kontantstrøm alt. 2'!$C57,Alternativ2[[#All],[Komponent/Løsning 
(NB! Bruk unike navn)]],0),MATCH($D63,Alternativ2[#Headers],0)+1),0))=0,INDEX(Alternativ2[#All],MATCH('Kontantstrøm alt. 2'!$C57,Alternativ2[[#All],[Komponent/Løsning 
(NB! Bruk unike navn)]],0),MATCH($D63,Alternativ2[#Headers],0)),0)),"")</f>
        <v/>
      </c>
      <c r="AK63" s="2" t="str">
        <f>IFERROR(IF(AK$2&gt;Analyseperiode,"",IF(MOD(AK$2,ROUND(INDEX(Alternativ2[#All],MATCH('Kontantstrøm alt. 2'!$C57,Alternativ2[[#All],[Komponent/Løsning 
(NB! Bruk unike navn)]],0),MATCH($D63,Alternativ2[#Headers],0)+1),0))=0,INDEX(Alternativ2[#All],MATCH('Kontantstrøm alt. 2'!$C57,Alternativ2[[#All],[Komponent/Løsning 
(NB! Bruk unike navn)]],0),MATCH($D63,Alternativ2[#Headers],0)),0)),"")</f>
        <v/>
      </c>
      <c r="AL63" s="2" t="str">
        <f>IFERROR(IF(AL$2&gt;Analyseperiode,"",IF(MOD(AL$2,ROUND(INDEX(Alternativ2[#All],MATCH('Kontantstrøm alt. 2'!$C57,Alternativ2[[#All],[Komponent/Løsning 
(NB! Bruk unike navn)]],0),MATCH($D63,Alternativ2[#Headers],0)+1),0))=0,INDEX(Alternativ2[#All],MATCH('Kontantstrøm alt. 2'!$C57,Alternativ2[[#All],[Komponent/Løsning 
(NB! Bruk unike navn)]],0),MATCH($D63,Alternativ2[#Headers],0)),0)),"")</f>
        <v/>
      </c>
      <c r="AM63" s="2" t="str">
        <f>IFERROR(IF(AM$2&gt;Analyseperiode,"",IF(MOD(AM$2,ROUND(INDEX(Alternativ2[#All],MATCH('Kontantstrøm alt. 2'!$C57,Alternativ2[[#All],[Komponent/Løsning 
(NB! Bruk unike navn)]],0),MATCH($D63,Alternativ2[#Headers],0)+1),0))=0,INDEX(Alternativ2[#All],MATCH('Kontantstrøm alt. 2'!$C57,Alternativ2[[#All],[Komponent/Løsning 
(NB! Bruk unike navn)]],0),MATCH($D63,Alternativ2[#Headers],0)),0)),"")</f>
        <v/>
      </c>
      <c r="AN63" s="2" t="str">
        <f>IFERROR(IF(AN$2&gt;Analyseperiode,"",IF(MOD(AN$2,ROUND(INDEX(Alternativ2[#All],MATCH('Kontantstrøm alt. 2'!$C57,Alternativ2[[#All],[Komponent/Løsning 
(NB! Bruk unike navn)]],0),MATCH($D63,Alternativ2[#Headers],0)+1),0))=0,INDEX(Alternativ2[#All],MATCH('Kontantstrøm alt. 2'!$C57,Alternativ2[[#All],[Komponent/Løsning 
(NB! Bruk unike navn)]],0),MATCH($D63,Alternativ2[#Headers],0)),0)),"")</f>
        <v/>
      </c>
      <c r="AO63" s="2" t="str">
        <f>IFERROR(IF(AO$2&gt;Analyseperiode,"",IF(MOD(AO$2,ROUND(INDEX(Alternativ2[#All],MATCH('Kontantstrøm alt. 2'!$C57,Alternativ2[[#All],[Komponent/Løsning 
(NB! Bruk unike navn)]],0),MATCH($D63,Alternativ2[#Headers],0)+1),0))=0,INDEX(Alternativ2[#All],MATCH('Kontantstrøm alt. 2'!$C57,Alternativ2[[#All],[Komponent/Løsning 
(NB! Bruk unike navn)]],0),MATCH($D63,Alternativ2[#Headers],0)),0)),"")</f>
        <v/>
      </c>
      <c r="AP63" s="2" t="str">
        <f>IFERROR(IF(AP$2&gt;Analyseperiode,"",IF(MOD(AP$2,ROUND(INDEX(Alternativ2[#All],MATCH('Kontantstrøm alt. 2'!$C57,Alternativ2[[#All],[Komponent/Løsning 
(NB! Bruk unike navn)]],0),MATCH($D63,Alternativ2[#Headers],0)+1),0))=0,INDEX(Alternativ2[#All],MATCH('Kontantstrøm alt. 2'!$C57,Alternativ2[[#All],[Komponent/Løsning 
(NB! Bruk unike navn)]],0),MATCH($D63,Alternativ2[#Headers],0)),0)),"")</f>
        <v/>
      </c>
      <c r="AQ63" s="2" t="str">
        <f>IFERROR(IF(AQ$2&gt;Analyseperiode,"",IF(MOD(AQ$2,ROUND(INDEX(Alternativ2[#All],MATCH('Kontantstrøm alt. 2'!$C57,Alternativ2[[#All],[Komponent/Løsning 
(NB! Bruk unike navn)]],0),MATCH($D63,Alternativ2[#Headers],0)+1),0))=0,INDEX(Alternativ2[#All],MATCH('Kontantstrøm alt. 2'!$C57,Alternativ2[[#All],[Komponent/Løsning 
(NB! Bruk unike navn)]],0),MATCH($D63,Alternativ2[#Headers],0)),0)),"")</f>
        <v/>
      </c>
      <c r="AR63" s="2" t="str">
        <f>IFERROR(IF(AR$2&gt;Analyseperiode,"",IF(MOD(AR$2,ROUND(INDEX(Alternativ2[#All],MATCH('Kontantstrøm alt. 2'!$C57,Alternativ2[[#All],[Komponent/Løsning 
(NB! Bruk unike navn)]],0),MATCH($D63,Alternativ2[#Headers],0)+1),0))=0,INDEX(Alternativ2[#All],MATCH('Kontantstrøm alt. 2'!$C57,Alternativ2[[#All],[Komponent/Løsning 
(NB! Bruk unike navn)]],0),MATCH($D63,Alternativ2[#Headers],0)),0)),"")</f>
        <v/>
      </c>
      <c r="AS63" s="2" t="str">
        <f>IFERROR(IF(AS$2&gt;Analyseperiode,"",IF(MOD(AS$2,ROUND(INDEX(Alternativ2[#All],MATCH('Kontantstrøm alt. 2'!$C57,Alternativ2[[#All],[Komponent/Løsning 
(NB! Bruk unike navn)]],0),MATCH($D63,Alternativ2[#Headers],0)+1),0))=0,INDEX(Alternativ2[#All],MATCH('Kontantstrøm alt. 2'!$C57,Alternativ2[[#All],[Komponent/Løsning 
(NB! Bruk unike navn)]],0),MATCH($D63,Alternativ2[#Headers],0)),0)),"")</f>
        <v/>
      </c>
      <c r="AT63" s="2" t="str">
        <f>IFERROR(IF(AT$2&gt;Analyseperiode,"",IF(MOD(AT$2,ROUND(INDEX(Alternativ2[#All],MATCH('Kontantstrøm alt. 2'!$C57,Alternativ2[[#All],[Komponent/Løsning 
(NB! Bruk unike navn)]],0),MATCH($D63,Alternativ2[#Headers],0)+1),0))=0,INDEX(Alternativ2[#All],MATCH('Kontantstrøm alt. 2'!$C57,Alternativ2[[#All],[Komponent/Løsning 
(NB! Bruk unike navn)]],0),MATCH($D63,Alternativ2[#Headers],0)),0)),"")</f>
        <v/>
      </c>
      <c r="AU63" s="2" t="str">
        <f>IFERROR(IF(AU$2&gt;Analyseperiode,"",IF(MOD(AU$2,ROUND(INDEX(Alternativ2[#All],MATCH('Kontantstrøm alt. 2'!$C57,Alternativ2[[#All],[Komponent/Løsning 
(NB! Bruk unike navn)]],0),MATCH($D63,Alternativ2[#Headers],0)+1),0))=0,INDEX(Alternativ2[#All],MATCH('Kontantstrøm alt. 2'!$C57,Alternativ2[[#All],[Komponent/Løsning 
(NB! Bruk unike navn)]],0),MATCH($D63,Alternativ2[#Headers],0)),0)),"")</f>
        <v/>
      </c>
      <c r="AV63" s="2" t="str">
        <f>IFERROR(IF(AV$2&gt;Analyseperiode,"",IF(MOD(AV$2,ROUND(INDEX(Alternativ2[#All],MATCH('Kontantstrøm alt. 2'!$C57,Alternativ2[[#All],[Komponent/Løsning 
(NB! Bruk unike navn)]],0),MATCH($D63,Alternativ2[#Headers],0)+1),0))=0,INDEX(Alternativ2[#All],MATCH('Kontantstrøm alt. 2'!$C57,Alternativ2[[#All],[Komponent/Løsning 
(NB! Bruk unike navn)]],0),MATCH($D63,Alternativ2[#Headers],0)),0)),"")</f>
        <v/>
      </c>
      <c r="AW63" s="2" t="str">
        <f>IFERROR(IF(AW$2&gt;Analyseperiode,"",IF(MOD(AW$2,ROUND(INDEX(Alternativ2[#All],MATCH('Kontantstrøm alt. 2'!$C57,Alternativ2[[#All],[Komponent/Løsning 
(NB! Bruk unike navn)]],0),MATCH($D63,Alternativ2[#Headers],0)+1),0))=0,INDEX(Alternativ2[#All],MATCH('Kontantstrøm alt. 2'!$C57,Alternativ2[[#All],[Komponent/Løsning 
(NB! Bruk unike navn)]],0),MATCH($D63,Alternativ2[#Headers],0)),0)),"")</f>
        <v/>
      </c>
      <c r="AX63" s="2" t="str">
        <f>IFERROR(IF(AX$2&gt;Analyseperiode,"",IF(MOD(AX$2,ROUND(INDEX(Alternativ2[#All],MATCH('Kontantstrøm alt. 2'!$C57,Alternativ2[[#All],[Komponent/Løsning 
(NB! Bruk unike navn)]],0),MATCH($D63,Alternativ2[#Headers],0)+1),0))=0,INDEX(Alternativ2[#All],MATCH('Kontantstrøm alt. 2'!$C57,Alternativ2[[#All],[Komponent/Løsning 
(NB! Bruk unike navn)]],0),MATCH($D63,Alternativ2[#Headers],0)),0)),"")</f>
        <v/>
      </c>
      <c r="AY63" s="2" t="str">
        <f>IFERROR(IF(AY$2&gt;Analyseperiode,"",IF(MOD(AY$2,ROUND(INDEX(Alternativ2[#All],MATCH('Kontantstrøm alt. 2'!$C57,Alternativ2[[#All],[Komponent/Løsning 
(NB! Bruk unike navn)]],0),MATCH($D63,Alternativ2[#Headers],0)+1),0))=0,INDEX(Alternativ2[#All],MATCH('Kontantstrøm alt. 2'!$C57,Alternativ2[[#All],[Komponent/Løsning 
(NB! Bruk unike navn)]],0),MATCH($D63,Alternativ2[#Headers],0)),0)),"")</f>
        <v/>
      </c>
      <c r="AZ63" s="2" t="str">
        <f>IFERROR(IF(AZ$2&gt;Analyseperiode,"",IF(MOD(AZ$2,ROUND(INDEX(Alternativ2[#All],MATCH('Kontantstrøm alt. 2'!$C57,Alternativ2[[#All],[Komponent/Løsning 
(NB! Bruk unike navn)]],0),MATCH($D63,Alternativ2[#Headers],0)+1),0))=0,INDEX(Alternativ2[#All],MATCH('Kontantstrøm alt. 2'!$C57,Alternativ2[[#All],[Komponent/Løsning 
(NB! Bruk unike navn)]],0),MATCH($D63,Alternativ2[#Headers],0)),0)),"")</f>
        <v/>
      </c>
      <c r="BA63" s="2" t="str">
        <f>IFERROR(IF(BA$2&gt;Analyseperiode,"",IF(MOD(BA$2,ROUND(INDEX(Alternativ2[#All],MATCH('Kontantstrøm alt. 2'!$C57,Alternativ2[[#All],[Komponent/Løsning 
(NB! Bruk unike navn)]],0),MATCH($D63,Alternativ2[#Headers],0)+1),0))=0,INDEX(Alternativ2[#All],MATCH('Kontantstrøm alt. 2'!$C57,Alternativ2[[#All],[Komponent/Løsning 
(NB! Bruk unike navn)]],0),MATCH($D63,Alternativ2[#Headers],0)),0)),"")</f>
        <v/>
      </c>
      <c r="BB63" s="2" t="str">
        <f>IFERROR(IF(BB$2&gt;Analyseperiode,"",IF(MOD(BB$2,ROUND(INDEX(Alternativ2[#All],MATCH('Kontantstrøm alt. 2'!$C57,Alternativ2[[#All],[Komponent/Løsning 
(NB! Bruk unike navn)]],0),MATCH($D63,Alternativ2[#Headers],0)+1),0))=0,INDEX(Alternativ2[#All],MATCH('Kontantstrøm alt. 2'!$C57,Alternativ2[[#All],[Komponent/Løsning 
(NB! Bruk unike navn)]],0),MATCH($D63,Alternativ2[#Headers],0)),0)),"")</f>
        <v/>
      </c>
      <c r="BC63" s="2" t="str">
        <f>IFERROR(IF(BC$2&gt;Analyseperiode,"",IF(MOD(BC$2,ROUND(INDEX(Alternativ2[#All],MATCH('Kontantstrøm alt. 2'!$C57,Alternativ2[[#All],[Komponent/Løsning 
(NB! Bruk unike navn)]],0),MATCH($D63,Alternativ2[#Headers],0)+1),0))=0,INDEX(Alternativ2[#All],MATCH('Kontantstrøm alt. 2'!$C57,Alternativ2[[#All],[Komponent/Løsning 
(NB! Bruk unike navn)]],0),MATCH($D63,Alternativ2[#Headers],0)),0)),"")</f>
        <v/>
      </c>
      <c r="BD63" s="2" t="str">
        <f>IFERROR(IF(BD$2&gt;Analyseperiode,"",IF(MOD(BD$2,ROUND(INDEX(Alternativ2[#All],MATCH('Kontantstrøm alt. 2'!$C57,Alternativ2[[#All],[Komponent/Løsning 
(NB! Bruk unike navn)]],0),MATCH($D63,Alternativ2[#Headers],0)+1),0))=0,INDEX(Alternativ2[#All],MATCH('Kontantstrøm alt. 2'!$C57,Alternativ2[[#All],[Komponent/Løsning 
(NB! Bruk unike navn)]],0),MATCH($D63,Alternativ2[#Headers],0)),0)),"")</f>
        <v/>
      </c>
      <c r="BE63" s="2" t="str">
        <f>IFERROR(IF(BE$2&gt;Analyseperiode,"",IF(MOD(BE$2,ROUND(INDEX(Alternativ2[#All],MATCH('Kontantstrøm alt. 2'!$C57,Alternativ2[[#All],[Komponent/Løsning 
(NB! Bruk unike navn)]],0),MATCH($D63,Alternativ2[#Headers],0)+1),0))=0,INDEX(Alternativ2[#All],MATCH('Kontantstrøm alt. 2'!$C57,Alternativ2[[#All],[Komponent/Løsning 
(NB! Bruk unike navn)]],0),MATCH($D63,Alternativ2[#Headers],0)),0)),"")</f>
        <v/>
      </c>
      <c r="BF63" s="2" t="str">
        <f>IFERROR(IF(BF$2&gt;Analyseperiode,"",IF(MOD(BF$2,ROUND(INDEX(Alternativ2[#All],MATCH('Kontantstrøm alt. 2'!$C57,Alternativ2[[#All],[Komponent/Løsning 
(NB! Bruk unike navn)]],0),MATCH($D63,Alternativ2[#Headers],0)+1),0))=0,INDEX(Alternativ2[#All],MATCH('Kontantstrøm alt. 2'!$C57,Alternativ2[[#All],[Komponent/Løsning 
(NB! Bruk unike navn)]],0),MATCH($D63,Alternativ2[#Headers],0)),0)),"")</f>
        <v/>
      </c>
      <c r="BG63" s="2" t="str">
        <f>IFERROR(IF(BG$2&gt;Analyseperiode,"",IF(MOD(BG$2,ROUND(INDEX(Alternativ2[#All],MATCH('Kontantstrøm alt. 2'!$C57,Alternativ2[[#All],[Komponent/Løsning 
(NB! Bruk unike navn)]],0),MATCH($D63,Alternativ2[#Headers],0)+1),0))=0,INDEX(Alternativ2[#All],MATCH('Kontantstrøm alt. 2'!$C57,Alternativ2[[#All],[Komponent/Løsning 
(NB! Bruk unike navn)]],0),MATCH($D63,Alternativ2[#Headers],0)),0)),"")</f>
        <v/>
      </c>
      <c r="BH63" s="2" t="str">
        <f>IFERROR(IF(BH$2&gt;Analyseperiode,"",IF(MOD(BH$2,ROUND(INDEX(Alternativ2[#All],MATCH('Kontantstrøm alt. 2'!$C57,Alternativ2[[#All],[Komponent/Løsning 
(NB! Bruk unike navn)]],0),MATCH($D63,Alternativ2[#Headers],0)+1),0))=0,INDEX(Alternativ2[#All],MATCH('Kontantstrøm alt. 2'!$C57,Alternativ2[[#All],[Komponent/Løsning 
(NB! Bruk unike navn)]],0),MATCH($D63,Alternativ2[#Headers],0)),0)),"")</f>
        <v/>
      </c>
      <c r="BI63" s="2" t="str">
        <f>IFERROR(IF(BI$2&gt;Analyseperiode,"",IF(MOD(BI$2,ROUND(INDEX(Alternativ2[#All],MATCH('Kontantstrøm alt. 2'!$C57,Alternativ2[[#All],[Komponent/Løsning 
(NB! Bruk unike navn)]],0),MATCH($D63,Alternativ2[#Headers],0)+1),0))=0,INDEX(Alternativ2[#All],MATCH('Kontantstrøm alt. 2'!$C57,Alternativ2[[#All],[Komponent/Løsning 
(NB! Bruk unike navn)]],0),MATCH($D63,Alternativ2[#Headers],0)),0)),"")</f>
        <v/>
      </c>
      <c r="BJ63" s="2" t="str">
        <f>IFERROR(IF(BJ$2&gt;Analyseperiode,"",IF(MOD(BJ$2,ROUND(INDEX(Alternativ2[#All],MATCH('Kontantstrøm alt. 2'!$C57,Alternativ2[[#All],[Komponent/Løsning 
(NB! Bruk unike navn)]],0),MATCH($D63,Alternativ2[#Headers],0)+1),0))=0,INDEX(Alternativ2[#All],MATCH('Kontantstrøm alt. 2'!$C57,Alternativ2[[#All],[Komponent/Løsning 
(NB! Bruk unike navn)]],0),MATCH($D63,Alternativ2[#Headers],0)),0)),"")</f>
        <v/>
      </c>
      <c r="BK63" s="2" t="str">
        <f>IFERROR(IF(BK$2&gt;Analyseperiode,"",IF(MOD(BK$2,ROUND(INDEX(Alternativ2[#All],MATCH('Kontantstrøm alt. 2'!$C57,Alternativ2[[#All],[Komponent/Løsning 
(NB! Bruk unike navn)]],0),MATCH($D63,Alternativ2[#Headers],0)+1),0))=0,INDEX(Alternativ2[#All],MATCH('Kontantstrøm alt. 2'!$C57,Alternativ2[[#All],[Komponent/Løsning 
(NB! Bruk unike navn)]],0),MATCH($D63,Alternativ2[#Headers],0)),0)),"")</f>
        <v/>
      </c>
      <c r="BL63" s="2" t="str">
        <f>IFERROR(IF(BL$2&gt;Analyseperiode,"",IF(MOD(BL$2,ROUND(INDEX(Alternativ2[#All],MATCH('Kontantstrøm alt. 2'!$C57,Alternativ2[[#All],[Komponent/Løsning 
(NB! Bruk unike navn)]],0),MATCH($D63,Alternativ2[#Headers],0)+1),0))=0,INDEX(Alternativ2[#All],MATCH('Kontantstrøm alt. 2'!$C57,Alternativ2[[#All],[Komponent/Løsning 
(NB! Bruk unike navn)]],0),MATCH($D63,Alternativ2[#Headers],0)),0)),"")</f>
        <v/>
      </c>
      <c r="BM63" s="2" t="str">
        <f>IFERROR(IF(BM$2&gt;Analyseperiode,"",IF(MOD(BM$2,ROUND(INDEX(Alternativ2[#All],MATCH('Kontantstrøm alt. 2'!$C57,Alternativ2[[#All],[Komponent/Løsning 
(NB! Bruk unike navn)]],0),MATCH($D63,Alternativ2[#Headers],0)+1),0))=0,INDEX(Alternativ2[#All],MATCH('Kontantstrøm alt. 2'!$C57,Alternativ2[[#All],[Komponent/Løsning 
(NB! Bruk unike navn)]],0),MATCH($D63,Alternativ2[#Headers],0)),0)),"")</f>
        <v/>
      </c>
    </row>
    <row r="64" spans="1:65" x14ac:dyDescent="0.2">
      <c r="B64" s="10">
        <f ca="1">IFERROR(NPV(Kalkrente,OFFSET('Kontantstrøm alt. 2'!$F64,0,0,1,Analyseperiode)),0)</f>
        <v>0</v>
      </c>
      <c r="C64" s="4"/>
      <c r="D64" s="4" t="s">
        <v>36</v>
      </c>
      <c r="E64" s="2"/>
      <c r="F64" s="2">
        <f>IFERROR(IF(F$2&gt;Analyseperiode,"",IF(F$2=Analyseperiode,-((INDEX(Alternativ2[#All],MATCH('Kontantstrøm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G64" s="2">
        <f>IFERROR(IF(G$2&gt;Analyseperiode,"",IF(G$2=Analyseperiode,-((INDEX(Alternativ2[#All],MATCH('Kontantstrøm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H64" s="2">
        <f>IFERROR(IF(H$2&gt;Analyseperiode,"",IF(H$2=Analyseperiode,-((INDEX(Alternativ2[#All],MATCH('Kontantstrøm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I64" s="2">
        <f>IFERROR(IF(I$2&gt;Analyseperiode,"",IF(I$2=Analyseperiode,-((INDEX(Alternativ2[#All],MATCH('Kontantstrøm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J64" s="2">
        <f>IFERROR(IF(J$2&gt;Analyseperiode,"",IF(J$2=Analyseperiode,-((INDEX(Alternativ2[#All],MATCH('Kontantstrøm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K64" s="2">
        <f>IFERROR(IF(K$2&gt;Analyseperiode,"",IF(K$2=Analyseperiode,-((INDEX(Alternativ2[#All],MATCH('Kontantstrøm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L64" s="2">
        <f>IFERROR(IF(L$2&gt;Analyseperiode,"",IF(L$2=Analyseperiode,-((INDEX(Alternativ2[#All],MATCH('Kontantstrøm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M64" s="2">
        <f>IFERROR(IF(M$2&gt;Analyseperiode,"",IF(M$2=Analyseperiode,-((INDEX(Alternativ2[#All],MATCH('Kontantstrøm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N64" s="2">
        <f>IFERROR(IF(N$2&gt;Analyseperiode,"",IF(N$2=Analyseperiode,-((INDEX(Alternativ2[#All],MATCH('Kontantstrøm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O64" s="2">
        <f>IFERROR(IF(O$2&gt;Analyseperiode,"",IF(O$2=Analyseperiode,-((INDEX(Alternativ2[#All],MATCH('Kontantstrøm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P64" s="2">
        <f>IFERROR(IF(P$2&gt;Analyseperiode,"",IF(P$2=Analyseperiode,-((INDEX(Alternativ2[#All],MATCH('Kontantstrøm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Q64" s="2">
        <f>IFERROR(IF(Q$2&gt;Analyseperiode,"",IF(Q$2=Analyseperiode,-((INDEX(Alternativ2[#All],MATCH('Kontantstrøm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R64" s="2">
        <f>IFERROR(IF(R$2&gt;Analyseperiode,"",IF(R$2=Analyseperiode,-((INDEX(Alternativ2[#All],MATCH('Kontantstrøm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S64" s="2">
        <f>IFERROR(IF(S$2&gt;Analyseperiode,"",IF(S$2=Analyseperiode,-((INDEX(Alternativ2[#All],MATCH('Kontantstrøm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T64" s="2">
        <f>IFERROR(IF(T$2&gt;Analyseperiode,"",IF(T$2=Analyseperiode,-((INDEX(Alternativ2[#All],MATCH('Kontantstrøm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U64" s="2">
        <f>IFERROR(IF(U$2&gt;Analyseperiode,"",IF(U$2=Analyseperiode,-((INDEX(Alternativ2[#All],MATCH('Kontantstrøm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V64" s="2">
        <f>IFERROR(IF(V$2&gt;Analyseperiode,"",IF(V$2=Analyseperiode,-((INDEX(Alternativ2[#All],MATCH('Kontantstrøm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W64" s="2">
        <f>IFERROR(IF(W$2&gt;Analyseperiode,"",IF(W$2=Analyseperiode,-((INDEX(Alternativ2[#All],MATCH('Kontantstrøm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X64" s="2">
        <f>IFERROR(IF(X$2&gt;Analyseperiode,"",IF(X$2=Analyseperiode,-((INDEX(Alternativ2[#All],MATCH('Kontantstrøm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Y64" s="2">
        <f>IFERROR(IF(Y$2&gt;Analyseperiode,"",IF(Y$2=Analyseperiode,-((INDEX(Alternativ2[#All],MATCH('Kontantstrøm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Z64" s="2">
        <f>IFERROR(IF(Z$2&gt;Analyseperiode,"",IF(Z$2=Analyseperiode,-((INDEX(Alternativ2[#All],MATCH('Kontantstrøm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A64" s="2">
        <f>IFERROR(IF(AA$2&gt;Analyseperiode,"",IF(AA$2=Analyseperiode,-((INDEX(Alternativ2[#All],MATCH('Kontantstrøm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B64" s="2">
        <f>IFERROR(IF(AB$2&gt;Analyseperiode,"",IF(AB$2=Analyseperiode,-((INDEX(Alternativ2[#All],MATCH('Kontantstrøm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C64" s="2">
        <f>IFERROR(IF(AC$2&gt;Analyseperiode,"",IF(AC$2=Analyseperiode,-((INDEX(Alternativ2[#All],MATCH('Kontantstrøm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D64" s="2">
        <f>IFERROR(IF(AD$2&gt;Analyseperiode,"",IF(AD$2=Analyseperiode,-((INDEX(Alternativ2[#All],MATCH('Kontantstrøm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E64" s="2">
        <f>IFERROR(IF(AE$2&gt;Analyseperiode,"",IF(AE$2=Analyseperiode,-((INDEX(Alternativ2[#All],MATCH('Kontantstrøm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F64" s="2">
        <f>IFERROR(IF(AF$2&gt;Analyseperiode,"",IF(AF$2=Analyseperiode,-((INDEX(Alternativ2[#All],MATCH('Kontantstrøm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G64" s="2">
        <f>IFERROR(IF(AG$2&gt;Analyseperiode,"",IF(AG$2=Analyseperiode,-((INDEX(Alternativ2[#All],MATCH('Kontantstrøm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H64" s="2">
        <f>IFERROR(IF(AH$2&gt;Analyseperiode,"",IF(AH$2=Analyseperiode,-((INDEX(Alternativ2[#All],MATCH('Kontantstrøm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0</v>
      </c>
      <c r="AI64" s="2" t="str">
        <f ca="1">IFERROR(IF(AI$2&gt;Analyseperiode,"",IF(AI$2=Analyseperiode,-((INDEX(Alternativ2[#All],MATCH('Kontantstrøm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J64" s="2" t="str">
        <f>IFERROR(IF(AJ$2&gt;Analyseperiode,"",IF(AJ$2=Analyseperiode,-((INDEX(Alternativ2[#All],MATCH('Kontantstrøm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K64" s="2" t="str">
        <f>IFERROR(IF(AK$2&gt;Analyseperiode,"",IF(AK$2=Analyseperiode,-((INDEX(Alternativ2[#All],MATCH('Kontantstrøm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L64" s="2" t="str">
        <f>IFERROR(IF(AL$2&gt;Analyseperiode,"",IF(AL$2=Analyseperiode,-((INDEX(Alternativ2[#All],MATCH('Kontantstrøm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M64" s="2" t="str">
        <f>IFERROR(IF(AM$2&gt;Analyseperiode,"",IF(AM$2=Analyseperiode,-((INDEX(Alternativ2[#All],MATCH('Kontantstrøm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N64" s="2" t="str">
        <f>IFERROR(IF(AN$2&gt;Analyseperiode,"",IF(AN$2=Analyseperiode,-((INDEX(Alternativ2[#All],MATCH('Kontantstrøm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O64" s="2" t="str">
        <f>IFERROR(IF(AO$2&gt;Analyseperiode,"",IF(AO$2=Analyseperiode,-((INDEX(Alternativ2[#All],MATCH('Kontantstrøm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P64" s="2" t="str">
        <f>IFERROR(IF(AP$2&gt;Analyseperiode,"",IF(AP$2=Analyseperiode,-((INDEX(Alternativ2[#All],MATCH('Kontantstrøm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Q64" s="2" t="str">
        <f>IFERROR(IF(AQ$2&gt;Analyseperiode,"",IF(AQ$2=Analyseperiode,-((INDEX(Alternativ2[#All],MATCH('Kontantstrøm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R64" s="2" t="str">
        <f>IFERROR(IF(AR$2&gt;Analyseperiode,"",IF(AR$2=Analyseperiode,-((INDEX(Alternativ2[#All],MATCH('Kontantstrøm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S64" s="2" t="str">
        <f>IFERROR(IF(AS$2&gt;Analyseperiode,"",IF(AS$2=Analyseperiode,-((INDEX(Alternativ2[#All],MATCH('Kontantstrøm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T64" s="2" t="str">
        <f>IFERROR(IF(AT$2&gt;Analyseperiode,"",IF(AT$2=Analyseperiode,-((INDEX(Alternativ2[#All],MATCH('Kontantstrøm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U64" s="2" t="str">
        <f>IFERROR(IF(AU$2&gt;Analyseperiode,"",IF(AU$2=Analyseperiode,-((INDEX(Alternativ2[#All],MATCH('Kontantstrøm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V64" s="2" t="str">
        <f>IFERROR(IF(AV$2&gt;Analyseperiode,"",IF(AV$2=Analyseperiode,-((INDEX(Alternativ2[#All],MATCH('Kontantstrøm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W64" s="2" t="str">
        <f>IFERROR(IF(AW$2&gt;Analyseperiode,"",IF(AW$2=Analyseperiode,-((INDEX(Alternativ2[#All],MATCH('Kontantstrøm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X64" s="2" t="str">
        <f>IFERROR(IF(AX$2&gt;Analyseperiode,"",IF(AX$2=Analyseperiode,-((INDEX(Alternativ2[#All],MATCH('Kontantstrøm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Y64" s="2" t="str">
        <f>IFERROR(IF(AY$2&gt;Analyseperiode,"",IF(AY$2=Analyseperiode,-((INDEX(Alternativ2[#All],MATCH('Kontantstrøm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AZ64" s="2" t="str">
        <f>IFERROR(IF(AZ$2&gt;Analyseperiode,"",IF(AZ$2=Analyseperiode,-((INDEX(Alternativ2[#All],MATCH('Kontantstrøm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A64" s="2" t="str">
        <f>IFERROR(IF(BA$2&gt;Analyseperiode,"",IF(BA$2=Analyseperiode,-((INDEX(Alternativ2[#All],MATCH('Kontantstrøm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B64" s="2" t="str">
        <f>IFERROR(IF(BB$2&gt;Analyseperiode,"",IF(BB$2=Analyseperiode,-((INDEX(Alternativ2[#All],MATCH('Kontantstrøm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C64" s="2" t="str">
        <f>IFERROR(IF(BC$2&gt;Analyseperiode,"",IF(BC$2=Analyseperiode,-((INDEX(Alternativ2[#All],MATCH('Kontantstrøm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D64" s="2" t="str">
        <f>IFERROR(IF(BD$2&gt;Analyseperiode,"",IF(BD$2=Analyseperiode,-((INDEX(Alternativ2[#All],MATCH('Kontantstrøm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E64" s="2" t="str">
        <f>IFERROR(IF(BE$2&gt;Analyseperiode,"",IF(BE$2=Analyseperiode,-((INDEX(Alternativ2[#All],MATCH('Kontantstrøm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F64" s="2" t="str">
        <f>IFERROR(IF(BF$2&gt;Analyseperiode,"",IF(BF$2=Analyseperiode,-((INDEX(Alternativ2[#All],MATCH('Kontantstrøm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G64" s="2" t="str">
        <f>IFERROR(IF(BG$2&gt;Analyseperiode,"",IF(BG$2=Analyseperiode,-((INDEX(Alternativ2[#All],MATCH('Kontantstrøm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H64" s="2" t="str">
        <f>IFERROR(IF(BH$2&gt;Analyseperiode,"",IF(BH$2=Analyseperiode,-((INDEX(Alternativ2[#All],MATCH('Kontantstrøm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I64" s="2" t="str">
        <f>IFERROR(IF(BI$2&gt;Analyseperiode,"",IF(BI$2=Analyseperiode,-((INDEX(Alternativ2[#All],MATCH('Kontantstrøm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J64" s="2" t="str">
        <f>IFERROR(IF(BJ$2&gt;Analyseperiode,"",IF(BJ$2=Analyseperiode,-((INDEX(Alternativ2[#All],MATCH('Kontantstrøm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K64" s="2" t="str">
        <f>IFERROR(IF(BK$2&gt;Analyseperiode,"",IF(BK$2=Analyseperiode,-((INDEX(Alternativ2[#All],MATCH('Kontantstrøm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L64" s="2" t="str">
        <f>IFERROR(IF(BL$2&gt;Analyseperiode,"",IF(BL$2=Analyseperiode,-((INDEX(Alternativ2[#All],MATCH('Kontantstrøm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c r="BM64" s="2" t="str">
        <f>IFERROR(IF(BM$2&gt;Analyseperiode,"",IF(BM$2=Analyseperiode,-((INDEX(Alternativ2[#All],MATCH('Kontantstrøm alt. 2'!$C57,Alternativ2[[#All],[Komponent/Løsning 
(NB! Bruk unike navn)]],0),MATCH($D60,Alternativ2[#Headers],0)+1))-(Analyseperiode/(INDEX(Alternativ2[#All],MATCH('Kontantstrøm alt. 2'!$C57,Alternativ2[[#All],[Komponent/Løsning 
(NB! Bruk unike navn)]],0),MATCH($D60,Alternativ2[#Headers],0)+1))-ROUNDDOWN(Analyseperiode/(INDEX(Alternativ2[#All],MATCH('Kontantstrøm alt. 2'!$C57,Alternativ2[[#All],[Komponent/Løsning 
(NB! Bruk unike navn)]],0),MATCH($D60,Alternativ2[#Headers],0)+1)),0))*(INDEX(Alternativ2[#All],MATCH('Kontantstrøm alt. 2'!$C57,Alternativ2[[#All],[Komponent/Løsning 
(NB! Bruk unike navn)]],0),MATCH($D60,Alternativ2[#Headers],0)+1)))*((INDEX(Alternativ2[#All],MATCH('Kontantstrøm alt. 2'!$C57,Alternativ2[[#All],[Komponent/Løsning 
(NB! Bruk unike navn)]],0),MATCH($D60,Alternativ2[#Headers],0)))/(INDEX(Alternativ2[#All],MATCH('Kontantstrøm alt. 2'!$C57,Alternativ2[[#All],[Komponent/Løsning 
(NB! Bruk unike navn)]],0),MATCH($D60,Alternativ2[#Headers],0)+1))),0)),"")</f>
        <v/>
      </c>
    </row>
    <row r="65" spans="1:65" x14ac:dyDescent="0.2">
      <c r="B65" s="11">
        <f t="shared" ref="B65" ca="1" si="16">SUM(B57:B64)</f>
        <v>0</v>
      </c>
      <c r="C65" s="5"/>
      <c r="D65" s="5" t="s">
        <v>37</v>
      </c>
      <c r="E65" s="6">
        <f t="shared" ref="E65:BM65" ca="1" si="17">SUM(E57:E64)</f>
        <v>0</v>
      </c>
      <c r="F65" s="6">
        <f t="shared" ca="1" si="17"/>
        <v>0</v>
      </c>
      <c r="G65" s="6">
        <f t="shared" ca="1" si="17"/>
        <v>0</v>
      </c>
      <c r="H65" s="6">
        <f t="shared" ca="1" si="17"/>
        <v>0</v>
      </c>
      <c r="I65" s="6">
        <f t="shared" ca="1" si="17"/>
        <v>0</v>
      </c>
      <c r="J65" s="6">
        <f t="shared" ca="1" si="17"/>
        <v>0</v>
      </c>
      <c r="K65" s="6">
        <f t="shared" ca="1" si="17"/>
        <v>0</v>
      </c>
      <c r="L65" s="6">
        <f t="shared" ca="1" si="17"/>
        <v>0</v>
      </c>
      <c r="M65" s="6">
        <f t="shared" ca="1" si="17"/>
        <v>0</v>
      </c>
      <c r="N65" s="6">
        <f t="shared" ca="1" si="17"/>
        <v>0</v>
      </c>
      <c r="O65" s="6">
        <f t="shared" ca="1" si="17"/>
        <v>0</v>
      </c>
      <c r="P65" s="6">
        <f t="shared" ca="1" si="17"/>
        <v>0</v>
      </c>
      <c r="Q65" s="6">
        <f t="shared" ca="1" si="17"/>
        <v>0</v>
      </c>
      <c r="R65" s="6">
        <f t="shared" ca="1" si="17"/>
        <v>0</v>
      </c>
      <c r="S65" s="6">
        <f t="shared" ca="1" si="17"/>
        <v>0</v>
      </c>
      <c r="T65" s="6">
        <f t="shared" ca="1" si="17"/>
        <v>0</v>
      </c>
      <c r="U65" s="6">
        <f t="shared" ca="1" si="17"/>
        <v>0</v>
      </c>
      <c r="V65" s="6">
        <f t="shared" ca="1" si="17"/>
        <v>0</v>
      </c>
      <c r="W65" s="6">
        <f t="shared" ca="1" si="17"/>
        <v>0</v>
      </c>
      <c r="X65" s="6">
        <f t="shared" ca="1" si="17"/>
        <v>0</v>
      </c>
      <c r="Y65" s="6">
        <f t="shared" ca="1" si="17"/>
        <v>0</v>
      </c>
      <c r="Z65" s="6">
        <f t="shared" ca="1" si="17"/>
        <v>0</v>
      </c>
      <c r="AA65" s="6">
        <f t="shared" ca="1" si="17"/>
        <v>0</v>
      </c>
      <c r="AB65" s="6">
        <f t="shared" ca="1" si="17"/>
        <v>0</v>
      </c>
      <c r="AC65" s="6">
        <f t="shared" ca="1" si="17"/>
        <v>0</v>
      </c>
      <c r="AD65" s="6">
        <f t="shared" ca="1" si="17"/>
        <v>0</v>
      </c>
      <c r="AE65" s="6">
        <f t="shared" ca="1" si="17"/>
        <v>0</v>
      </c>
      <c r="AF65" s="6">
        <f t="shared" ca="1" si="17"/>
        <v>0</v>
      </c>
      <c r="AG65" s="6">
        <f t="shared" ca="1" si="17"/>
        <v>0</v>
      </c>
      <c r="AH65" s="6">
        <f t="shared" ca="1" si="17"/>
        <v>0</v>
      </c>
      <c r="AI65" s="6">
        <f t="shared" ca="1" si="17"/>
        <v>0</v>
      </c>
      <c r="AJ65" s="6">
        <f t="shared" si="17"/>
        <v>0</v>
      </c>
      <c r="AK65" s="6">
        <f t="shared" si="17"/>
        <v>0</v>
      </c>
      <c r="AL65" s="6">
        <f t="shared" si="17"/>
        <v>0</v>
      </c>
      <c r="AM65" s="6">
        <f t="shared" si="17"/>
        <v>0</v>
      </c>
      <c r="AN65" s="6">
        <f t="shared" si="17"/>
        <v>0</v>
      </c>
      <c r="AO65" s="6">
        <f t="shared" si="17"/>
        <v>0</v>
      </c>
      <c r="AP65" s="6">
        <f t="shared" si="17"/>
        <v>0</v>
      </c>
      <c r="AQ65" s="6">
        <f t="shared" si="17"/>
        <v>0</v>
      </c>
      <c r="AR65" s="6">
        <f t="shared" si="17"/>
        <v>0</v>
      </c>
      <c r="AS65" s="6">
        <f t="shared" si="17"/>
        <v>0</v>
      </c>
      <c r="AT65" s="6">
        <f t="shared" si="17"/>
        <v>0</v>
      </c>
      <c r="AU65" s="6">
        <f t="shared" si="17"/>
        <v>0</v>
      </c>
      <c r="AV65" s="6">
        <f t="shared" si="17"/>
        <v>0</v>
      </c>
      <c r="AW65" s="6">
        <f t="shared" si="17"/>
        <v>0</v>
      </c>
      <c r="AX65" s="6">
        <f t="shared" si="17"/>
        <v>0</v>
      </c>
      <c r="AY65" s="6">
        <f t="shared" si="17"/>
        <v>0</v>
      </c>
      <c r="AZ65" s="6">
        <f t="shared" si="17"/>
        <v>0</v>
      </c>
      <c r="BA65" s="6">
        <f t="shared" si="17"/>
        <v>0</v>
      </c>
      <c r="BB65" s="6">
        <f t="shared" si="17"/>
        <v>0</v>
      </c>
      <c r="BC65" s="6">
        <f t="shared" si="17"/>
        <v>0</v>
      </c>
      <c r="BD65" s="6">
        <f t="shared" si="17"/>
        <v>0</v>
      </c>
      <c r="BE65" s="6">
        <f t="shared" si="17"/>
        <v>0</v>
      </c>
      <c r="BF65" s="6">
        <f t="shared" si="17"/>
        <v>0</v>
      </c>
      <c r="BG65" s="6">
        <f t="shared" si="17"/>
        <v>0</v>
      </c>
      <c r="BH65" s="6">
        <f t="shared" si="17"/>
        <v>0</v>
      </c>
      <c r="BI65" s="6">
        <f t="shared" si="17"/>
        <v>0</v>
      </c>
      <c r="BJ65" s="6">
        <f t="shared" si="17"/>
        <v>0</v>
      </c>
      <c r="BK65" s="6">
        <f t="shared" si="17"/>
        <v>0</v>
      </c>
      <c r="BL65" s="6">
        <f t="shared" si="17"/>
        <v>0</v>
      </c>
      <c r="BM65" s="6">
        <f t="shared" si="17"/>
        <v>0</v>
      </c>
    </row>
    <row r="66" spans="1:65" x14ac:dyDescent="0.2">
      <c r="A66">
        <v>8</v>
      </c>
      <c r="B66" s="8" t="str">
        <f t="shared" ref="B66" ca="1" si="18">E66</f>
        <v/>
      </c>
      <c r="C66" s="4" t="str">
        <f ca="1">IF(OFFSET(Alternativ2[[#Headers],[Komponent/Løsning 
(NB! Bruk unike navn)]],A66,0)="","",OFFSET(Alternativ2[[#Headers],[Komponent/Løsning 
(NB! Bruk unike navn)]],A66,0))</f>
        <v/>
      </c>
      <c r="D66" t="str">
        <f>Alternativ2[[#Headers],[1. Anskaffelseskostnad (Engangskostnad)]]</f>
        <v>1. Anskaffelseskostnad (Engangskostnad)</v>
      </c>
      <c r="E66" s="2" t="str">
        <f ca="1">IFERROR(INDEX(Alternativ2[#All],MATCH('Kontantstrøm alt. 2'!$C66,Alternativ2[[#All],[Komponent/Løsning 
(NB! Bruk unike navn)]],0),MATCH($D66,Alternativ2[#Headers],0)),"")</f>
        <v/>
      </c>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row>
    <row r="67" spans="1:65" x14ac:dyDescent="0.2">
      <c r="B67" s="9">
        <f ca="1">IFERROR(NPV(Kalkrente,OFFSET('Kontantstrøm alt. 2'!$F67,0,0,1,Analyseperiode)),0)</f>
        <v>0</v>
      </c>
      <c r="C67" s="4"/>
      <c r="D67" t="str">
        <f>Alternativ2[[#Headers],[3.1. Drift]]</f>
        <v>3.1. Drift</v>
      </c>
      <c r="F67" s="2" t="str">
        <f ca="1">IFERROR(IF(F$2&gt;Analyseperiode,"",IF(MOD(F$2,ROUND(INDEX(Alternativ2[#All],MATCH('Kontantstrøm alt. 2'!$C66,Alternativ2[[#All],[Komponent/Løsning 
(NB! Bruk unike navn)]],0),MATCH($D67,Alternativ2[#Headers],0)+1),0))=0,INDEX(Alternativ2[#All],MATCH('Kontantstrøm alt. 2'!$C66,Alternativ2[[#All],[Komponent/Løsning 
(NB! Bruk unike navn)]],0),MATCH($D67,Alternativ2[#Headers],0)),0)),"")</f>
        <v/>
      </c>
      <c r="G67" s="2" t="str">
        <f ca="1">IFERROR(IF(G$2&gt;Analyseperiode,"",IF(MOD(G$2,ROUND(INDEX(Alternativ2[#All],MATCH('Kontantstrøm alt. 2'!$C66,Alternativ2[[#All],[Komponent/Løsning 
(NB! Bruk unike navn)]],0),MATCH($D67,Alternativ2[#Headers],0)+1),0))=0,INDEX(Alternativ2[#All],MATCH('Kontantstrøm alt. 2'!$C66,Alternativ2[[#All],[Komponent/Løsning 
(NB! Bruk unike navn)]],0),MATCH($D67,Alternativ2[#Headers],0)),0)),"")</f>
        <v/>
      </c>
      <c r="H67" s="2" t="str">
        <f ca="1">IFERROR(IF(H$2&gt;Analyseperiode,"",IF(MOD(H$2,ROUND(INDEX(Alternativ2[#All],MATCH('Kontantstrøm alt. 2'!$C66,Alternativ2[[#All],[Komponent/Løsning 
(NB! Bruk unike navn)]],0),MATCH($D67,Alternativ2[#Headers],0)+1),0))=0,INDEX(Alternativ2[#All],MATCH('Kontantstrøm alt. 2'!$C66,Alternativ2[[#All],[Komponent/Løsning 
(NB! Bruk unike navn)]],0),MATCH($D67,Alternativ2[#Headers],0)),0)),"")</f>
        <v/>
      </c>
      <c r="I67" s="2" t="str">
        <f ca="1">IFERROR(IF(I$2&gt;Analyseperiode,"",IF(MOD(I$2,ROUND(INDEX(Alternativ2[#All],MATCH('Kontantstrøm alt. 2'!$C66,Alternativ2[[#All],[Komponent/Løsning 
(NB! Bruk unike navn)]],0),MATCH($D67,Alternativ2[#Headers],0)+1),0))=0,INDEX(Alternativ2[#All],MATCH('Kontantstrøm alt. 2'!$C66,Alternativ2[[#All],[Komponent/Løsning 
(NB! Bruk unike navn)]],0),MATCH($D67,Alternativ2[#Headers],0)),0)),"")</f>
        <v/>
      </c>
      <c r="J67" s="2" t="str">
        <f ca="1">IFERROR(IF(J$2&gt;Analyseperiode,"",IF(MOD(J$2,ROUND(INDEX(Alternativ2[#All],MATCH('Kontantstrøm alt. 2'!$C66,Alternativ2[[#All],[Komponent/Løsning 
(NB! Bruk unike navn)]],0),MATCH($D67,Alternativ2[#Headers],0)+1),0))=0,INDEX(Alternativ2[#All],MATCH('Kontantstrøm alt. 2'!$C66,Alternativ2[[#All],[Komponent/Løsning 
(NB! Bruk unike navn)]],0),MATCH($D67,Alternativ2[#Headers],0)),0)),"")</f>
        <v/>
      </c>
      <c r="K67" s="2" t="str">
        <f ca="1">IFERROR(IF(K$2&gt;Analyseperiode,"",IF(MOD(K$2,ROUND(INDEX(Alternativ2[#All],MATCH('Kontantstrøm alt. 2'!$C66,Alternativ2[[#All],[Komponent/Løsning 
(NB! Bruk unike navn)]],0),MATCH($D67,Alternativ2[#Headers],0)+1),0))=0,INDEX(Alternativ2[#All],MATCH('Kontantstrøm alt. 2'!$C66,Alternativ2[[#All],[Komponent/Løsning 
(NB! Bruk unike navn)]],0),MATCH($D67,Alternativ2[#Headers],0)),0)),"")</f>
        <v/>
      </c>
      <c r="L67" s="2" t="str">
        <f ca="1">IFERROR(IF(L$2&gt;Analyseperiode,"",IF(MOD(L$2,ROUND(INDEX(Alternativ2[#All],MATCH('Kontantstrøm alt. 2'!$C66,Alternativ2[[#All],[Komponent/Løsning 
(NB! Bruk unike navn)]],0),MATCH($D67,Alternativ2[#Headers],0)+1),0))=0,INDEX(Alternativ2[#All],MATCH('Kontantstrøm alt. 2'!$C66,Alternativ2[[#All],[Komponent/Løsning 
(NB! Bruk unike navn)]],0),MATCH($D67,Alternativ2[#Headers],0)),0)),"")</f>
        <v/>
      </c>
      <c r="M67" s="2" t="str">
        <f ca="1">IFERROR(IF(M$2&gt;Analyseperiode,"",IF(MOD(M$2,ROUND(INDEX(Alternativ2[#All],MATCH('Kontantstrøm alt. 2'!$C66,Alternativ2[[#All],[Komponent/Løsning 
(NB! Bruk unike navn)]],0),MATCH($D67,Alternativ2[#Headers],0)+1),0))=0,INDEX(Alternativ2[#All],MATCH('Kontantstrøm alt. 2'!$C66,Alternativ2[[#All],[Komponent/Løsning 
(NB! Bruk unike navn)]],0),MATCH($D67,Alternativ2[#Headers],0)),0)),"")</f>
        <v/>
      </c>
      <c r="N67" s="2" t="str">
        <f ca="1">IFERROR(IF(N$2&gt;Analyseperiode,"",IF(MOD(N$2,ROUND(INDEX(Alternativ2[#All],MATCH('Kontantstrøm alt. 2'!$C66,Alternativ2[[#All],[Komponent/Løsning 
(NB! Bruk unike navn)]],0),MATCH($D67,Alternativ2[#Headers],0)+1),0))=0,INDEX(Alternativ2[#All],MATCH('Kontantstrøm alt. 2'!$C66,Alternativ2[[#All],[Komponent/Løsning 
(NB! Bruk unike navn)]],0),MATCH($D67,Alternativ2[#Headers],0)),0)),"")</f>
        <v/>
      </c>
      <c r="O67" s="2" t="str">
        <f ca="1">IFERROR(IF(O$2&gt;Analyseperiode,"",IF(MOD(O$2,ROUND(INDEX(Alternativ2[#All],MATCH('Kontantstrøm alt. 2'!$C66,Alternativ2[[#All],[Komponent/Løsning 
(NB! Bruk unike navn)]],0),MATCH($D67,Alternativ2[#Headers],0)+1),0))=0,INDEX(Alternativ2[#All],MATCH('Kontantstrøm alt. 2'!$C66,Alternativ2[[#All],[Komponent/Løsning 
(NB! Bruk unike navn)]],0),MATCH($D67,Alternativ2[#Headers],0)),0)),"")</f>
        <v/>
      </c>
      <c r="P67" s="2" t="str">
        <f ca="1">IFERROR(IF(P$2&gt;Analyseperiode,"",IF(MOD(P$2,ROUND(INDEX(Alternativ2[#All],MATCH('Kontantstrøm alt. 2'!$C66,Alternativ2[[#All],[Komponent/Løsning 
(NB! Bruk unike navn)]],0),MATCH($D67,Alternativ2[#Headers],0)+1),0))=0,INDEX(Alternativ2[#All],MATCH('Kontantstrøm alt. 2'!$C66,Alternativ2[[#All],[Komponent/Løsning 
(NB! Bruk unike navn)]],0),MATCH($D67,Alternativ2[#Headers],0)),0)),"")</f>
        <v/>
      </c>
      <c r="Q67" s="2" t="str">
        <f ca="1">IFERROR(IF(Q$2&gt;Analyseperiode,"",IF(MOD(Q$2,ROUND(INDEX(Alternativ2[#All],MATCH('Kontantstrøm alt. 2'!$C66,Alternativ2[[#All],[Komponent/Løsning 
(NB! Bruk unike navn)]],0),MATCH($D67,Alternativ2[#Headers],0)+1),0))=0,INDEX(Alternativ2[#All],MATCH('Kontantstrøm alt. 2'!$C66,Alternativ2[[#All],[Komponent/Løsning 
(NB! Bruk unike navn)]],0),MATCH($D67,Alternativ2[#Headers],0)),0)),"")</f>
        <v/>
      </c>
      <c r="R67" s="2" t="str">
        <f ca="1">IFERROR(IF(R$2&gt;Analyseperiode,"",IF(MOD(R$2,ROUND(INDEX(Alternativ2[#All],MATCH('Kontantstrøm alt. 2'!$C66,Alternativ2[[#All],[Komponent/Løsning 
(NB! Bruk unike navn)]],0),MATCH($D67,Alternativ2[#Headers],0)+1),0))=0,INDEX(Alternativ2[#All],MATCH('Kontantstrøm alt. 2'!$C66,Alternativ2[[#All],[Komponent/Løsning 
(NB! Bruk unike navn)]],0),MATCH($D67,Alternativ2[#Headers],0)),0)),"")</f>
        <v/>
      </c>
      <c r="S67" s="2" t="str">
        <f ca="1">IFERROR(IF(S$2&gt;Analyseperiode,"",IF(MOD(S$2,ROUND(INDEX(Alternativ2[#All],MATCH('Kontantstrøm alt. 2'!$C66,Alternativ2[[#All],[Komponent/Løsning 
(NB! Bruk unike navn)]],0),MATCH($D67,Alternativ2[#Headers],0)+1),0))=0,INDEX(Alternativ2[#All],MATCH('Kontantstrøm alt. 2'!$C66,Alternativ2[[#All],[Komponent/Løsning 
(NB! Bruk unike navn)]],0),MATCH($D67,Alternativ2[#Headers],0)),0)),"")</f>
        <v/>
      </c>
      <c r="T67" s="2" t="str">
        <f ca="1">IFERROR(IF(T$2&gt;Analyseperiode,"",IF(MOD(T$2,ROUND(INDEX(Alternativ2[#All],MATCH('Kontantstrøm alt. 2'!$C66,Alternativ2[[#All],[Komponent/Løsning 
(NB! Bruk unike navn)]],0),MATCH($D67,Alternativ2[#Headers],0)+1),0))=0,INDEX(Alternativ2[#All],MATCH('Kontantstrøm alt. 2'!$C66,Alternativ2[[#All],[Komponent/Løsning 
(NB! Bruk unike navn)]],0),MATCH($D67,Alternativ2[#Headers],0)),0)),"")</f>
        <v/>
      </c>
      <c r="U67" s="2" t="str">
        <f ca="1">IFERROR(IF(U$2&gt;Analyseperiode,"",IF(MOD(U$2,ROUND(INDEX(Alternativ2[#All],MATCH('Kontantstrøm alt. 2'!$C66,Alternativ2[[#All],[Komponent/Løsning 
(NB! Bruk unike navn)]],0),MATCH($D67,Alternativ2[#Headers],0)+1),0))=0,INDEX(Alternativ2[#All],MATCH('Kontantstrøm alt. 2'!$C66,Alternativ2[[#All],[Komponent/Løsning 
(NB! Bruk unike navn)]],0),MATCH($D67,Alternativ2[#Headers],0)),0)),"")</f>
        <v/>
      </c>
      <c r="V67" s="2" t="str">
        <f ca="1">IFERROR(IF(V$2&gt;Analyseperiode,"",IF(MOD(V$2,ROUND(INDEX(Alternativ2[#All],MATCH('Kontantstrøm alt. 2'!$C66,Alternativ2[[#All],[Komponent/Løsning 
(NB! Bruk unike navn)]],0),MATCH($D67,Alternativ2[#Headers],0)+1),0))=0,INDEX(Alternativ2[#All],MATCH('Kontantstrøm alt. 2'!$C66,Alternativ2[[#All],[Komponent/Løsning 
(NB! Bruk unike navn)]],0),MATCH($D67,Alternativ2[#Headers],0)),0)),"")</f>
        <v/>
      </c>
      <c r="W67" s="2" t="str">
        <f ca="1">IFERROR(IF(W$2&gt;Analyseperiode,"",IF(MOD(W$2,ROUND(INDEX(Alternativ2[#All],MATCH('Kontantstrøm alt. 2'!$C66,Alternativ2[[#All],[Komponent/Løsning 
(NB! Bruk unike navn)]],0),MATCH($D67,Alternativ2[#Headers],0)+1),0))=0,INDEX(Alternativ2[#All],MATCH('Kontantstrøm alt. 2'!$C66,Alternativ2[[#All],[Komponent/Løsning 
(NB! Bruk unike navn)]],0),MATCH($D67,Alternativ2[#Headers],0)),0)),"")</f>
        <v/>
      </c>
      <c r="X67" s="2" t="str">
        <f ca="1">IFERROR(IF(X$2&gt;Analyseperiode,"",IF(MOD(X$2,ROUND(INDEX(Alternativ2[#All],MATCH('Kontantstrøm alt. 2'!$C66,Alternativ2[[#All],[Komponent/Løsning 
(NB! Bruk unike navn)]],0),MATCH($D67,Alternativ2[#Headers],0)+1),0))=0,INDEX(Alternativ2[#All],MATCH('Kontantstrøm alt. 2'!$C66,Alternativ2[[#All],[Komponent/Løsning 
(NB! Bruk unike navn)]],0),MATCH($D67,Alternativ2[#Headers],0)),0)),"")</f>
        <v/>
      </c>
      <c r="Y67" s="2" t="str">
        <f ca="1">IFERROR(IF(Y$2&gt;Analyseperiode,"",IF(MOD(Y$2,ROUND(INDEX(Alternativ2[#All],MATCH('Kontantstrøm alt. 2'!$C66,Alternativ2[[#All],[Komponent/Løsning 
(NB! Bruk unike navn)]],0),MATCH($D67,Alternativ2[#Headers],0)+1),0))=0,INDEX(Alternativ2[#All],MATCH('Kontantstrøm alt. 2'!$C66,Alternativ2[[#All],[Komponent/Løsning 
(NB! Bruk unike navn)]],0),MATCH($D67,Alternativ2[#Headers],0)),0)),"")</f>
        <v/>
      </c>
      <c r="Z67" s="2" t="str">
        <f ca="1">IFERROR(IF(Z$2&gt;Analyseperiode,"",IF(MOD(Z$2,ROUND(INDEX(Alternativ2[#All],MATCH('Kontantstrøm alt. 2'!$C66,Alternativ2[[#All],[Komponent/Løsning 
(NB! Bruk unike navn)]],0),MATCH($D67,Alternativ2[#Headers],0)+1),0))=0,INDEX(Alternativ2[#All],MATCH('Kontantstrøm alt. 2'!$C66,Alternativ2[[#All],[Komponent/Løsning 
(NB! Bruk unike navn)]],0),MATCH($D67,Alternativ2[#Headers],0)),0)),"")</f>
        <v/>
      </c>
      <c r="AA67" s="2" t="str">
        <f ca="1">IFERROR(IF(AA$2&gt;Analyseperiode,"",IF(MOD(AA$2,ROUND(INDEX(Alternativ2[#All],MATCH('Kontantstrøm alt. 2'!$C66,Alternativ2[[#All],[Komponent/Løsning 
(NB! Bruk unike navn)]],0),MATCH($D67,Alternativ2[#Headers],0)+1),0))=0,INDEX(Alternativ2[#All],MATCH('Kontantstrøm alt. 2'!$C66,Alternativ2[[#All],[Komponent/Løsning 
(NB! Bruk unike navn)]],0),MATCH($D67,Alternativ2[#Headers],0)),0)),"")</f>
        <v/>
      </c>
      <c r="AB67" s="2" t="str">
        <f ca="1">IFERROR(IF(AB$2&gt;Analyseperiode,"",IF(MOD(AB$2,ROUND(INDEX(Alternativ2[#All],MATCH('Kontantstrøm alt. 2'!$C66,Alternativ2[[#All],[Komponent/Løsning 
(NB! Bruk unike navn)]],0),MATCH($D67,Alternativ2[#Headers],0)+1),0))=0,INDEX(Alternativ2[#All],MATCH('Kontantstrøm alt. 2'!$C66,Alternativ2[[#All],[Komponent/Løsning 
(NB! Bruk unike navn)]],0),MATCH($D67,Alternativ2[#Headers],0)),0)),"")</f>
        <v/>
      </c>
      <c r="AC67" s="2" t="str">
        <f ca="1">IFERROR(IF(AC$2&gt;Analyseperiode,"",IF(MOD(AC$2,ROUND(INDEX(Alternativ2[#All],MATCH('Kontantstrøm alt. 2'!$C66,Alternativ2[[#All],[Komponent/Løsning 
(NB! Bruk unike navn)]],0),MATCH($D67,Alternativ2[#Headers],0)+1),0))=0,INDEX(Alternativ2[#All],MATCH('Kontantstrøm alt. 2'!$C66,Alternativ2[[#All],[Komponent/Løsning 
(NB! Bruk unike navn)]],0),MATCH($D67,Alternativ2[#Headers],0)),0)),"")</f>
        <v/>
      </c>
      <c r="AD67" s="2" t="str">
        <f ca="1">IFERROR(IF(AD$2&gt;Analyseperiode,"",IF(MOD(AD$2,ROUND(INDEX(Alternativ2[#All],MATCH('Kontantstrøm alt. 2'!$C66,Alternativ2[[#All],[Komponent/Løsning 
(NB! Bruk unike navn)]],0),MATCH($D67,Alternativ2[#Headers],0)+1),0))=0,INDEX(Alternativ2[#All],MATCH('Kontantstrøm alt. 2'!$C66,Alternativ2[[#All],[Komponent/Løsning 
(NB! Bruk unike navn)]],0),MATCH($D67,Alternativ2[#Headers],0)),0)),"")</f>
        <v/>
      </c>
      <c r="AE67" s="2" t="str">
        <f ca="1">IFERROR(IF(AE$2&gt;Analyseperiode,"",IF(MOD(AE$2,ROUND(INDEX(Alternativ2[#All],MATCH('Kontantstrøm alt. 2'!$C66,Alternativ2[[#All],[Komponent/Løsning 
(NB! Bruk unike navn)]],0),MATCH($D67,Alternativ2[#Headers],0)+1),0))=0,INDEX(Alternativ2[#All],MATCH('Kontantstrøm alt. 2'!$C66,Alternativ2[[#All],[Komponent/Løsning 
(NB! Bruk unike navn)]],0),MATCH($D67,Alternativ2[#Headers],0)),0)),"")</f>
        <v/>
      </c>
      <c r="AF67" s="2" t="str">
        <f ca="1">IFERROR(IF(AF$2&gt;Analyseperiode,"",IF(MOD(AF$2,ROUND(INDEX(Alternativ2[#All],MATCH('Kontantstrøm alt. 2'!$C66,Alternativ2[[#All],[Komponent/Løsning 
(NB! Bruk unike navn)]],0),MATCH($D67,Alternativ2[#Headers],0)+1),0))=0,INDEX(Alternativ2[#All],MATCH('Kontantstrøm alt. 2'!$C66,Alternativ2[[#All],[Komponent/Løsning 
(NB! Bruk unike navn)]],0),MATCH($D67,Alternativ2[#Headers],0)),0)),"")</f>
        <v/>
      </c>
      <c r="AG67" s="2" t="str">
        <f ca="1">IFERROR(IF(AG$2&gt;Analyseperiode,"",IF(MOD(AG$2,ROUND(INDEX(Alternativ2[#All],MATCH('Kontantstrøm alt. 2'!$C66,Alternativ2[[#All],[Komponent/Løsning 
(NB! Bruk unike navn)]],0),MATCH($D67,Alternativ2[#Headers],0)+1),0))=0,INDEX(Alternativ2[#All],MATCH('Kontantstrøm alt. 2'!$C66,Alternativ2[[#All],[Komponent/Løsning 
(NB! Bruk unike navn)]],0),MATCH($D67,Alternativ2[#Headers],0)),0)),"")</f>
        <v/>
      </c>
      <c r="AH67" s="2" t="str">
        <f ca="1">IFERROR(IF(AH$2&gt;Analyseperiode,"",IF(MOD(AH$2,ROUND(INDEX(Alternativ2[#All],MATCH('Kontantstrøm alt. 2'!$C66,Alternativ2[[#All],[Komponent/Løsning 
(NB! Bruk unike navn)]],0),MATCH($D67,Alternativ2[#Headers],0)+1),0))=0,INDEX(Alternativ2[#All],MATCH('Kontantstrøm alt. 2'!$C66,Alternativ2[[#All],[Komponent/Løsning 
(NB! Bruk unike navn)]],0),MATCH($D67,Alternativ2[#Headers],0)),0)),"")</f>
        <v/>
      </c>
      <c r="AI67" s="2" t="str">
        <f ca="1">IFERROR(IF(AI$2&gt;Analyseperiode,"",IF(MOD(AI$2,ROUND(INDEX(Alternativ2[#All],MATCH('Kontantstrøm alt. 2'!$C66,Alternativ2[[#All],[Komponent/Løsning 
(NB! Bruk unike navn)]],0),MATCH($D67,Alternativ2[#Headers],0)+1),0))=0,INDEX(Alternativ2[#All],MATCH('Kontantstrøm alt. 2'!$C66,Alternativ2[[#All],[Komponent/Løsning 
(NB! Bruk unike navn)]],0),MATCH($D67,Alternativ2[#Headers],0)),0)),"")</f>
        <v/>
      </c>
      <c r="AJ67" s="2" t="str">
        <f>IFERROR(IF(AJ$2&gt;Analyseperiode,"",IF(MOD(AJ$2,ROUND(INDEX(Alternativ2[#All],MATCH('Kontantstrøm alt. 2'!$C66,Alternativ2[[#All],[Komponent/Løsning 
(NB! Bruk unike navn)]],0),MATCH($D67,Alternativ2[#Headers],0)+1),0))=0,INDEX(Alternativ2[#All],MATCH('Kontantstrøm alt. 2'!$C66,Alternativ2[[#All],[Komponent/Løsning 
(NB! Bruk unike navn)]],0),MATCH($D67,Alternativ2[#Headers],0)),0)),"")</f>
        <v/>
      </c>
      <c r="AK67" s="2" t="str">
        <f>IFERROR(IF(AK$2&gt;Analyseperiode,"",IF(MOD(AK$2,ROUND(INDEX(Alternativ2[#All],MATCH('Kontantstrøm alt. 2'!$C66,Alternativ2[[#All],[Komponent/Løsning 
(NB! Bruk unike navn)]],0),MATCH($D67,Alternativ2[#Headers],0)+1),0))=0,INDEX(Alternativ2[#All],MATCH('Kontantstrøm alt. 2'!$C66,Alternativ2[[#All],[Komponent/Løsning 
(NB! Bruk unike navn)]],0),MATCH($D67,Alternativ2[#Headers],0)),0)),"")</f>
        <v/>
      </c>
      <c r="AL67" s="2" t="str">
        <f>IFERROR(IF(AL$2&gt;Analyseperiode,"",IF(MOD(AL$2,ROUND(INDEX(Alternativ2[#All],MATCH('Kontantstrøm alt. 2'!$C66,Alternativ2[[#All],[Komponent/Løsning 
(NB! Bruk unike navn)]],0),MATCH($D67,Alternativ2[#Headers],0)+1),0))=0,INDEX(Alternativ2[#All],MATCH('Kontantstrøm alt. 2'!$C66,Alternativ2[[#All],[Komponent/Løsning 
(NB! Bruk unike navn)]],0),MATCH($D67,Alternativ2[#Headers],0)),0)),"")</f>
        <v/>
      </c>
      <c r="AM67" s="2" t="str">
        <f>IFERROR(IF(AM$2&gt;Analyseperiode,"",IF(MOD(AM$2,ROUND(INDEX(Alternativ2[#All],MATCH('Kontantstrøm alt. 2'!$C66,Alternativ2[[#All],[Komponent/Løsning 
(NB! Bruk unike navn)]],0),MATCH($D67,Alternativ2[#Headers],0)+1),0))=0,INDEX(Alternativ2[#All],MATCH('Kontantstrøm alt. 2'!$C66,Alternativ2[[#All],[Komponent/Løsning 
(NB! Bruk unike navn)]],0),MATCH($D67,Alternativ2[#Headers],0)),0)),"")</f>
        <v/>
      </c>
      <c r="AN67" s="2" t="str">
        <f>IFERROR(IF(AN$2&gt;Analyseperiode,"",IF(MOD(AN$2,ROUND(INDEX(Alternativ2[#All],MATCH('Kontantstrøm alt. 2'!$C66,Alternativ2[[#All],[Komponent/Løsning 
(NB! Bruk unike navn)]],0),MATCH($D67,Alternativ2[#Headers],0)+1),0))=0,INDEX(Alternativ2[#All],MATCH('Kontantstrøm alt. 2'!$C66,Alternativ2[[#All],[Komponent/Løsning 
(NB! Bruk unike navn)]],0),MATCH($D67,Alternativ2[#Headers],0)),0)),"")</f>
        <v/>
      </c>
      <c r="AO67" s="2" t="str">
        <f>IFERROR(IF(AO$2&gt;Analyseperiode,"",IF(MOD(AO$2,ROUND(INDEX(Alternativ2[#All],MATCH('Kontantstrøm alt. 2'!$C66,Alternativ2[[#All],[Komponent/Løsning 
(NB! Bruk unike navn)]],0),MATCH($D67,Alternativ2[#Headers],0)+1),0))=0,INDEX(Alternativ2[#All],MATCH('Kontantstrøm alt. 2'!$C66,Alternativ2[[#All],[Komponent/Løsning 
(NB! Bruk unike navn)]],0),MATCH($D67,Alternativ2[#Headers],0)),0)),"")</f>
        <v/>
      </c>
      <c r="AP67" s="2" t="str">
        <f>IFERROR(IF(AP$2&gt;Analyseperiode,"",IF(MOD(AP$2,ROUND(INDEX(Alternativ2[#All],MATCH('Kontantstrøm alt. 2'!$C66,Alternativ2[[#All],[Komponent/Løsning 
(NB! Bruk unike navn)]],0),MATCH($D67,Alternativ2[#Headers],0)+1),0))=0,INDEX(Alternativ2[#All],MATCH('Kontantstrøm alt. 2'!$C66,Alternativ2[[#All],[Komponent/Løsning 
(NB! Bruk unike navn)]],0),MATCH($D67,Alternativ2[#Headers],0)),0)),"")</f>
        <v/>
      </c>
      <c r="AQ67" s="2" t="str">
        <f>IFERROR(IF(AQ$2&gt;Analyseperiode,"",IF(MOD(AQ$2,ROUND(INDEX(Alternativ2[#All],MATCH('Kontantstrøm alt. 2'!$C66,Alternativ2[[#All],[Komponent/Løsning 
(NB! Bruk unike navn)]],0),MATCH($D67,Alternativ2[#Headers],0)+1),0))=0,INDEX(Alternativ2[#All],MATCH('Kontantstrøm alt. 2'!$C66,Alternativ2[[#All],[Komponent/Løsning 
(NB! Bruk unike navn)]],0),MATCH($D67,Alternativ2[#Headers],0)),0)),"")</f>
        <v/>
      </c>
      <c r="AR67" s="2" t="str">
        <f>IFERROR(IF(AR$2&gt;Analyseperiode,"",IF(MOD(AR$2,ROUND(INDEX(Alternativ2[#All],MATCH('Kontantstrøm alt. 2'!$C66,Alternativ2[[#All],[Komponent/Løsning 
(NB! Bruk unike navn)]],0),MATCH($D67,Alternativ2[#Headers],0)+1),0))=0,INDEX(Alternativ2[#All],MATCH('Kontantstrøm alt. 2'!$C66,Alternativ2[[#All],[Komponent/Løsning 
(NB! Bruk unike navn)]],0),MATCH($D67,Alternativ2[#Headers],0)),0)),"")</f>
        <v/>
      </c>
      <c r="AS67" s="2" t="str">
        <f>IFERROR(IF(AS$2&gt;Analyseperiode,"",IF(MOD(AS$2,ROUND(INDEX(Alternativ2[#All],MATCH('Kontantstrøm alt. 2'!$C66,Alternativ2[[#All],[Komponent/Løsning 
(NB! Bruk unike navn)]],0),MATCH($D67,Alternativ2[#Headers],0)+1),0))=0,INDEX(Alternativ2[#All],MATCH('Kontantstrøm alt. 2'!$C66,Alternativ2[[#All],[Komponent/Løsning 
(NB! Bruk unike navn)]],0),MATCH($D67,Alternativ2[#Headers],0)),0)),"")</f>
        <v/>
      </c>
      <c r="AT67" s="2" t="str">
        <f>IFERROR(IF(AT$2&gt;Analyseperiode,"",IF(MOD(AT$2,ROUND(INDEX(Alternativ2[#All],MATCH('Kontantstrøm alt. 2'!$C66,Alternativ2[[#All],[Komponent/Løsning 
(NB! Bruk unike navn)]],0),MATCH($D67,Alternativ2[#Headers],0)+1),0))=0,INDEX(Alternativ2[#All],MATCH('Kontantstrøm alt. 2'!$C66,Alternativ2[[#All],[Komponent/Løsning 
(NB! Bruk unike navn)]],0),MATCH($D67,Alternativ2[#Headers],0)),0)),"")</f>
        <v/>
      </c>
      <c r="AU67" s="2" t="str">
        <f>IFERROR(IF(AU$2&gt;Analyseperiode,"",IF(MOD(AU$2,ROUND(INDEX(Alternativ2[#All],MATCH('Kontantstrøm alt. 2'!$C66,Alternativ2[[#All],[Komponent/Løsning 
(NB! Bruk unike navn)]],0),MATCH($D67,Alternativ2[#Headers],0)+1),0))=0,INDEX(Alternativ2[#All],MATCH('Kontantstrøm alt. 2'!$C66,Alternativ2[[#All],[Komponent/Løsning 
(NB! Bruk unike navn)]],0),MATCH($D67,Alternativ2[#Headers],0)),0)),"")</f>
        <v/>
      </c>
      <c r="AV67" s="2" t="str">
        <f>IFERROR(IF(AV$2&gt;Analyseperiode,"",IF(MOD(AV$2,ROUND(INDEX(Alternativ2[#All],MATCH('Kontantstrøm alt. 2'!$C66,Alternativ2[[#All],[Komponent/Løsning 
(NB! Bruk unike navn)]],0),MATCH($D67,Alternativ2[#Headers],0)+1),0))=0,INDEX(Alternativ2[#All],MATCH('Kontantstrøm alt. 2'!$C66,Alternativ2[[#All],[Komponent/Løsning 
(NB! Bruk unike navn)]],0),MATCH($D67,Alternativ2[#Headers],0)),0)),"")</f>
        <v/>
      </c>
      <c r="AW67" s="2" t="str">
        <f>IFERROR(IF(AW$2&gt;Analyseperiode,"",IF(MOD(AW$2,ROUND(INDEX(Alternativ2[#All],MATCH('Kontantstrøm alt. 2'!$C66,Alternativ2[[#All],[Komponent/Løsning 
(NB! Bruk unike navn)]],0),MATCH($D67,Alternativ2[#Headers],0)+1),0))=0,INDEX(Alternativ2[#All],MATCH('Kontantstrøm alt. 2'!$C66,Alternativ2[[#All],[Komponent/Løsning 
(NB! Bruk unike navn)]],0),MATCH($D67,Alternativ2[#Headers],0)),0)),"")</f>
        <v/>
      </c>
      <c r="AX67" s="2" t="str">
        <f>IFERROR(IF(AX$2&gt;Analyseperiode,"",IF(MOD(AX$2,ROUND(INDEX(Alternativ2[#All],MATCH('Kontantstrøm alt. 2'!$C66,Alternativ2[[#All],[Komponent/Løsning 
(NB! Bruk unike navn)]],0),MATCH($D67,Alternativ2[#Headers],0)+1),0))=0,INDEX(Alternativ2[#All],MATCH('Kontantstrøm alt. 2'!$C66,Alternativ2[[#All],[Komponent/Løsning 
(NB! Bruk unike navn)]],0),MATCH($D67,Alternativ2[#Headers],0)),0)),"")</f>
        <v/>
      </c>
      <c r="AY67" s="2" t="str">
        <f>IFERROR(IF(AY$2&gt;Analyseperiode,"",IF(MOD(AY$2,ROUND(INDEX(Alternativ2[#All],MATCH('Kontantstrøm alt. 2'!$C66,Alternativ2[[#All],[Komponent/Løsning 
(NB! Bruk unike navn)]],0),MATCH($D67,Alternativ2[#Headers],0)+1),0))=0,INDEX(Alternativ2[#All],MATCH('Kontantstrøm alt. 2'!$C66,Alternativ2[[#All],[Komponent/Løsning 
(NB! Bruk unike navn)]],0),MATCH($D67,Alternativ2[#Headers],0)),0)),"")</f>
        <v/>
      </c>
      <c r="AZ67" s="2" t="str">
        <f>IFERROR(IF(AZ$2&gt;Analyseperiode,"",IF(MOD(AZ$2,ROUND(INDEX(Alternativ2[#All],MATCH('Kontantstrøm alt. 2'!$C66,Alternativ2[[#All],[Komponent/Løsning 
(NB! Bruk unike navn)]],0),MATCH($D67,Alternativ2[#Headers],0)+1),0))=0,INDEX(Alternativ2[#All],MATCH('Kontantstrøm alt. 2'!$C66,Alternativ2[[#All],[Komponent/Løsning 
(NB! Bruk unike navn)]],0),MATCH($D67,Alternativ2[#Headers],0)),0)),"")</f>
        <v/>
      </c>
      <c r="BA67" s="2" t="str">
        <f>IFERROR(IF(BA$2&gt;Analyseperiode,"",IF(MOD(BA$2,ROUND(INDEX(Alternativ2[#All],MATCH('Kontantstrøm alt. 2'!$C66,Alternativ2[[#All],[Komponent/Løsning 
(NB! Bruk unike navn)]],0),MATCH($D67,Alternativ2[#Headers],0)+1),0))=0,INDEX(Alternativ2[#All],MATCH('Kontantstrøm alt. 2'!$C66,Alternativ2[[#All],[Komponent/Løsning 
(NB! Bruk unike navn)]],0),MATCH($D67,Alternativ2[#Headers],0)),0)),"")</f>
        <v/>
      </c>
      <c r="BB67" s="2" t="str">
        <f>IFERROR(IF(BB$2&gt;Analyseperiode,"",IF(MOD(BB$2,ROUND(INDEX(Alternativ2[#All],MATCH('Kontantstrøm alt. 2'!$C66,Alternativ2[[#All],[Komponent/Løsning 
(NB! Bruk unike navn)]],0),MATCH($D67,Alternativ2[#Headers],0)+1),0))=0,INDEX(Alternativ2[#All],MATCH('Kontantstrøm alt. 2'!$C66,Alternativ2[[#All],[Komponent/Løsning 
(NB! Bruk unike navn)]],0),MATCH($D67,Alternativ2[#Headers],0)),0)),"")</f>
        <v/>
      </c>
      <c r="BC67" s="2" t="str">
        <f>IFERROR(IF(BC$2&gt;Analyseperiode,"",IF(MOD(BC$2,ROUND(INDEX(Alternativ2[#All],MATCH('Kontantstrøm alt. 2'!$C66,Alternativ2[[#All],[Komponent/Løsning 
(NB! Bruk unike navn)]],0),MATCH($D67,Alternativ2[#Headers],0)+1),0))=0,INDEX(Alternativ2[#All],MATCH('Kontantstrøm alt. 2'!$C66,Alternativ2[[#All],[Komponent/Løsning 
(NB! Bruk unike navn)]],0),MATCH($D67,Alternativ2[#Headers],0)),0)),"")</f>
        <v/>
      </c>
      <c r="BD67" s="2" t="str">
        <f>IFERROR(IF(BD$2&gt;Analyseperiode,"",IF(MOD(BD$2,ROUND(INDEX(Alternativ2[#All],MATCH('Kontantstrøm alt. 2'!$C66,Alternativ2[[#All],[Komponent/Løsning 
(NB! Bruk unike navn)]],0),MATCH($D67,Alternativ2[#Headers],0)+1),0))=0,INDEX(Alternativ2[#All],MATCH('Kontantstrøm alt. 2'!$C66,Alternativ2[[#All],[Komponent/Løsning 
(NB! Bruk unike navn)]],0),MATCH($D67,Alternativ2[#Headers],0)),0)),"")</f>
        <v/>
      </c>
      <c r="BE67" s="2" t="str">
        <f>IFERROR(IF(BE$2&gt;Analyseperiode,"",IF(MOD(BE$2,ROUND(INDEX(Alternativ2[#All],MATCH('Kontantstrøm alt. 2'!$C66,Alternativ2[[#All],[Komponent/Løsning 
(NB! Bruk unike navn)]],0),MATCH($D67,Alternativ2[#Headers],0)+1),0))=0,INDEX(Alternativ2[#All],MATCH('Kontantstrøm alt. 2'!$C66,Alternativ2[[#All],[Komponent/Løsning 
(NB! Bruk unike navn)]],0),MATCH($D67,Alternativ2[#Headers],0)),0)),"")</f>
        <v/>
      </c>
      <c r="BF67" s="2" t="str">
        <f>IFERROR(IF(BF$2&gt;Analyseperiode,"",IF(MOD(BF$2,ROUND(INDEX(Alternativ2[#All],MATCH('Kontantstrøm alt. 2'!$C66,Alternativ2[[#All],[Komponent/Løsning 
(NB! Bruk unike navn)]],0),MATCH($D67,Alternativ2[#Headers],0)+1),0))=0,INDEX(Alternativ2[#All],MATCH('Kontantstrøm alt. 2'!$C66,Alternativ2[[#All],[Komponent/Løsning 
(NB! Bruk unike navn)]],0),MATCH($D67,Alternativ2[#Headers],0)),0)),"")</f>
        <v/>
      </c>
      <c r="BG67" s="2" t="str">
        <f>IFERROR(IF(BG$2&gt;Analyseperiode,"",IF(MOD(BG$2,ROUND(INDEX(Alternativ2[#All],MATCH('Kontantstrøm alt. 2'!$C66,Alternativ2[[#All],[Komponent/Løsning 
(NB! Bruk unike navn)]],0),MATCH($D67,Alternativ2[#Headers],0)+1),0))=0,INDEX(Alternativ2[#All],MATCH('Kontantstrøm alt. 2'!$C66,Alternativ2[[#All],[Komponent/Løsning 
(NB! Bruk unike navn)]],0),MATCH($D67,Alternativ2[#Headers],0)),0)),"")</f>
        <v/>
      </c>
      <c r="BH67" s="2" t="str">
        <f>IFERROR(IF(BH$2&gt;Analyseperiode,"",IF(MOD(BH$2,ROUND(INDEX(Alternativ2[#All],MATCH('Kontantstrøm alt. 2'!$C66,Alternativ2[[#All],[Komponent/Løsning 
(NB! Bruk unike navn)]],0),MATCH($D67,Alternativ2[#Headers],0)+1),0))=0,INDEX(Alternativ2[#All],MATCH('Kontantstrøm alt. 2'!$C66,Alternativ2[[#All],[Komponent/Løsning 
(NB! Bruk unike navn)]],0),MATCH($D67,Alternativ2[#Headers],0)),0)),"")</f>
        <v/>
      </c>
      <c r="BI67" s="2" t="str">
        <f>IFERROR(IF(BI$2&gt;Analyseperiode,"",IF(MOD(BI$2,ROUND(INDEX(Alternativ2[#All],MATCH('Kontantstrøm alt. 2'!$C66,Alternativ2[[#All],[Komponent/Løsning 
(NB! Bruk unike navn)]],0),MATCH($D67,Alternativ2[#Headers],0)+1),0))=0,INDEX(Alternativ2[#All],MATCH('Kontantstrøm alt. 2'!$C66,Alternativ2[[#All],[Komponent/Løsning 
(NB! Bruk unike navn)]],0),MATCH($D67,Alternativ2[#Headers],0)),0)),"")</f>
        <v/>
      </c>
      <c r="BJ67" s="2" t="str">
        <f>IFERROR(IF(BJ$2&gt;Analyseperiode,"",IF(MOD(BJ$2,ROUND(INDEX(Alternativ2[#All],MATCH('Kontantstrøm alt. 2'!$C66,Alternativ2[[#All],[Komponent/Løsning 
(NB! Bruk unike navn)]],0),MATCH($D67,Alternativ2[#Headers],0)+1),0))=0,INDEX(Alternativ2[#All],MATCH('Kontantstrøm alt. 2'!$C66,Alternativ2[[#All],[Komponent/Løsning 
(NB! Bruk unike navn)]],0),MATCH($D67,Alternativ2[#Headers],0)),0)),"")</f>
        <v/>
      </c>
      <c r="BK67" s="2" t="str">
        <f>IFERROR(IF(BK$2&gt;Analyseperiode,"",IF(MOD(BK$2,ROUND(INDEX(Alternativ2[#All],MATCH('Kontantstrøm alt. 2'!$C66,Alternativ2[[#All],[Komponent/Løsning 
(NB! Bruk unike navn)]],0),MATCH($D67,Alternativ2[#Headers],0)+1),0))=0,INDEX(Alternativ2[#All],MATCH('Kontantstrøm alt. 2'!$C66,Alternativ2[[#All],[Komponent/Løsning 
(NB! Bruk unike navn)]],0),MATCH($D67,Alternativ2[#Headers],0)),0)),"")</f>
        <v/>
      </c>
      <c r="BL67" s="2" t="str">
        <f>IFERROR(IF(BL$2&gt;Analyseperiode,"",IF(MOD(BL$2,ROUND(INDEX(Alternativ2[#All],MATCH('Kontantstrøm alt. 2'!$C66,Alternativ2[[#All],[Komponent/Løsning 
(NB! Bruk unike navn)]],0),MATCH($D67,Alternativ2[#Headers],0)+1),0))=0,INDEX(Alternativ2[#All],MATCH('Kontantstrøm alt. 2'!$C66,Alternativ2[[#All],[Komponent/Løsning 
(NB! Bruk unike navn)]],0),MATCH($D67,Alternativ2[#Headers],0)),0)),"")</f>
        <v/>
      </c>
      <c r="BM67" s="2" t="str">
        <f>IFERROR(IF(BM$2&gt;Analyseperiode,"",IF(MOD(BM$2,ROUND(INDEX(Alternativ2[#All],MATCH('Kontantstrøm alt. 2'!$C66,Alternativ2[[#All],[Komponent/Løsning 
(NB! Bruk unike navn)]],0),MATCH($D67,Alternativ2[#Headers],0)+1),0))=0,INDEX(Alternativ2[#All],MATCH('Kontantstrøm alt. 2'!$C66,Alternativ2[[#All],[Komponent/Løsning 
(NB! Bruk unike navn)]],0),MATCH($D67,Alternativ2[#Headers],0)),0)),"")</f>
        <v/>
      </c>
    </row>
    <row r="68" spans="1:65" x14ac:dyDescent="0.2">
      <c r="B68" s="9">
        <f ca="1">IFERROR(NPV(Kalkrente,OFFSET('Kontantstrøm alt. 2'!$F68,0,0,1,Analyseperiode)),0)</f>
        <v>0</v>
      </c>
      <c r="C68" s="4"/>
      <c r="D68" t="str">
        <f>Alternativ2[[#Headers],[3.2. Vedlikehold]]</f>
        <v>3.2. Vedlikehold</v>
      </c>
      <c r="E68" s="2"/>
      <c r="F68" s="2" t="str">
        <f ca="1">IFERROR(IF(F$2&gt;Analyseperiode,"",IF(MOD(F$2,ROUND(INDEX(Alternativ2[#All],MATCH('Kontantstrøm alt. 2'!$C66,Alternativ2[[#All],[Komponent/Løsning 
(NB! Bruk unike navn)]],0),MATCH($D68,Alternativ2[#Headers],0)+1),0))=0,INDEX(Alternativ2[#All],MATCH('Kontantstrøm alt. 2'!$C66,Alternativ2[[#All],[Komponent/Løsning 
(NB! Bruk unike navn)]],0),MATCH($D68,Alternativ2[#Headers],0)),0)),"")</f>
        <v/>
      </c>
      <c r="G68" s="2" t="str">
        <f ca="1">IFERROR(IF(G$2&gt;Analyseperiode,"",IF(MOD(G$2,ROUND(INDEX(Alternativ2[#All],MATCH('Kontantstrøm alt. 2'!$C66,Alternativ2[[#All],[Komponent/Løsning 
(NB! Bruk unike navn)]],0),MATCH($D68,Alternativ2[#Headers],0)+1),0))=0,INDEX(Alternativ2[#All],MATCH('Kontantstrøm alt. 2'!$C66,Alternativ2[[#All],[Komponent/Løsning 
(NB! Bruk unike navn)]],0),MATCH($D68,Alternativ2[#Headers],0)),0)),"")</f>
        <v/>
      </c>
      <c r="H68" s="2" t="str">
        <f ca="1">IFERROR(IF(H$2&gt;Analyseperiode,"",IF(MOD(H$2,ROUND(INDEX(Alternativ2[#All],MATCH('Kontantstrøm alt. 2'!$C66,Alternativ2[[#All],[Komponent/Løsning 
(NB! Bruk unike navn)]],0),MATCH($D68,Alternativ2[#Headers],0)+1),0))=0,INDEX(Alternativ2[#All],MATCH('Kontantstrøm alt. 2'!$C66,Alternativ2[[#All],[Komponent/Løsning 
(NB! Bruk unike navn)]],0),MATCH($D68,Alternativ2[#Headers],0)),0)),"")</f>
        <v/>
      </c>
      <c r="I68" s="2" t="str">
        <f ca="1">IFERROR(IF(I$2&gt;Analyseperiode,"",IF(MOD(I$2,ROUND(INDEX(Alternativ2[#All],MATCH('Kontantstrøm alt. 2'!$C66,Alternativ2[[#All],[Komponent/Løsning 
(NB! Bruk unike navn)]],0),MATCH($D68,Alternativ2[#Headers],0)+1),0))=0,INDEX(Alternativ2[#All],MATCH('Kontantstrøm alt. 2'!$C66,Alternativ2[[#All],[Komponent/Løsning 
(NB! Bruk unike navn)]],0),MATCH($D68,Alternativ2[#Headers],0)),0)),"")</f>
        <v/>
      </c>
      <c r="J68" s="2" t="str">
        <f ca="1">IFERROR(IF(J$2&gt;Analyseperiode,"",IF(MOD(J$2,ROUND(INDEX(Alternativ2[#All],MATCH('Kontantstrøm alt. 2'!$C66,Alternativ2[[#All],[Komponent/Løsning 
(NB! Bruk unike navn)]],0),MATCH($D68,Alternativ2[#Headers],0)+1),0))=0,INDEX(Alternativ2[#All],MATCH('Kontantstrøm alt. 2'!$C66,Alternativ2[[#All],[Komponent/Løsning 
(NB! Bruk unike navn)]],0),MATCH($D68,Alternativ2[#Headers],0)),0)),"")</f>
        <v/>
      </c>
      <c r="K68" s="2" t="str">
        <f ca="1">IFERROR(IF(K$2&gt;Analyseperiode,"",IF(MOD(K$2,ROUND(INDEX(Alternativ2[#All],MATCH('Kontantstrøm alt. 2'!$C66,Alternativ2[[#All],[Komponent/Løsning 
(NB! Bruk unike navn)]],0),MATCH($D68,Alternativ2[#Headers],0)+1),0))=0,INDEX(Alternativ2[#All],MATCH('Kontantstrøm alt. 2'!$C66,Alternativ2[[#All],[Komponent/Løsning 
(NB! Bruk unike navn)]],0),MATCH($D68,Alternativ2[#Headers],0)),0)),"")</f>
        <v/>
      </c>
      <c r="L68" s="2" t="str">
        <f ca="1">IFERROR(IF(L$2&gt;Analyseperiode,"",IF(MOD(L$2,ROUND(INDEX(Alternativ2[#All],MATCH('Kontantstrøm alt. 2'!$C66,Alternativ2[[#All],[Komponent/Løsning 
(NB! Bruk unike navn)]],0),MATCH($D68,Alternativ2[#Headers],0)+1),0))=0,INDEX(Alternativ2[#All],MATCH('Kontantstrøm alt. 2'!$C66,Alternativ2[[#All],[Komponent/Løsning 
(NB! Bruk unike navn)]],0),MATCH($D68,Alternativ2[#Headers],0)),0)),"")</f>
        <v/>
      </c>
      <c r="M68" s="2" t="str">
        <f ca="1">IFERROR(IF(M$2&gt;Analyseperiode,"",IF(MOD(M$2,ROUND(INDEX(Alternativ2[#All],MATCH('Kontantstrøm alt. 2'!$C66,Alternativ2[[#All],[Komponent/Løsning 
(NB! Bruk unike navn)]],0),MATCH($D68,Alternativ2[#Headers],0)+1),0))=0,INDEX(Alternativ2[#All],MATCH('Kontantstrøm alt. 2'!$C66,Alternativ2[[#All],[Komponent/Løsning 
(NB! Bruk unike navn)]],0),MATCH($D68,Alternativ2[#Headers],0)),0)),"")</f>
        <v/>
      </c>
      <c r="N68" s="2" t="str">
        <f ca="1">IFERROR(IF(N$2&gt;Analyseperiode,"",IF(MOD(N$2,ROUND(INDEX(Alternativ2[#All],MATCH('Kontantstrøm alt. 2'!$C66,Alternativ2[[#All],[Komponent/Løsning 
(NB! Bruk unike navn)]],0),MATCH($D68,Alternativ2[#Headers],0)+1),0))=0,INDEX(Alternativ2[#All],MATCH('Kontantstrøm alt. 2'!$C66,Alternativ2[[#All],[Komponent/Løsning 
(NB! Bruk unike navn)]],0),MATCH($D68,Alternativ2[#Headers],0)),0)),"")</f>
        <v/>
      </c>
      <c r="O68" s="2" t="str">
        <f ca="1">IFERROR(IF(O$2&gt;Analyseperiode,"",IF(MOD(O$2,ROUND(INDEX(Alternativ2[#All],MATCH('Kontantstrøm alt. 2'!$C66,Alternativ2[[#All],[Komponent/Løsning 
(NB! Bruk unike navn)]],0),MATCH($D68,Alternativ2[#Headers],0)+1),0))=0,INDEX(Alternativ2[#All],MATCH('Kontantstrøm alt. 2'!$C66,Alternativ2[[#All],[Komponent/Løsning 
(NB! Bruk unike navn)]],0),MATCH($D68,Alternativ2[#Headers],0)),0)),"")</f>
        <v/>
      </c>
      <c r="P68" s="2" t="str">
        <f ca="1">IFERROR(IF(P$2&gt;Analyseperiode,"",IF(MOD(P$2,ROUND(INDEX(Alternativ2[#All],MATCH('Kontantstrøm alt. 2'!$C66,Alternativ2[[#All],[Komponent/Løsning 
(NB! Bruk unike navn)]],0),MATCH($D68,Alternativ2[#Headers],0)+1),0))=0,INDEX(Alternativ2[#All],MATCH('Kontantstrøm alt. 2'!$C66,Alternativ2[[#All],[Komponent/Løsning 
(NB! Bruk unike navn)]],0),MATCH($D68,Alternativ2[#Headers],0)),0)),"")</f>
        <v/>
      </c>
      <c r="Q68" s="2" t="str">
        <f ca="1">IFERROR(IF(Q$2&gt;Analyseperiode,"",IF(MOD(Q$2,ROUND(INDEX(Alternativ2[#All],MATCH('Kontantstrøm alt. 2'!$C66,Alternativ2[[#All],[Komponent/Løsning 
(NB! Bruk unike navn)]],0),MATCH($D68,Alternativ2[#Headers],0)+1),0))=0,INDEX(Alternativ2[#All],MATCH('Kontantstrøm alt. 2'!$C66,Alternativ2[[#All],[Komponent/Løsning 
(NB! Bruk unike navn)]],0),MATCH($D68,Alternativ2[#Headers],0)),0)),"")</f>
        <v/>
      </c>
      <c r="R68" s="2" t="str">
        <f ca="1">IFERROR(IF(R$2&gt;Analyseperiode,"",IF(MOD(R$2,ROUND(INDEX(Alternativ2[#All],MATCH('Kontantstrøm alt. 2'!$C66,Alternativ2[[#All],[Komponent/Løsning 
(NB! Bruk unike navn)]],0),MATCH($D68,Alternativ2[#Headers],0)+1),0))=0,INDEX(Alternativ2[#All],MATCH('Kontantstrøm alt. 2'!$C66,Alternativ2[[#All],[Komponent/Løsning 
(NB! Bruk unike navn)]],0),MATCH($D68,Alternativ2[#Headers],0)),0)),"")</f>
        <v/>
      </c>
      <c r="S68" s="2" t="str">
        <f ca="1">IFERROR(IF(S$2&gt;Analyseperiode,"",IF(MOD(S$2,ROUND(INDEX(Alternativ2[#All],MATCH('Kontantstrøm alt. 2'!$C66,Alternativ2[[#All],[Komponent/Løsning 
(NB! Bruk unike navn)]],0),MATCH($D68,Alternativ2[#Headers],0)+1),0))=0,INDEX(Alternativ2[#All],MATCH('Kontantstrøm alt. 2'!$C66,Alternativ2[[#All],[Komponent/Løsning 
(NB! Bruk unike navn)]],0),MATCH($D68,Alternativ2[#Headers],0)),0)),"")</f>
        <v/>
      </c>
      <c r="T68" s="2" t="str">
        <f ca="1">IFERROR(IF(T$2&gt;Analyseperiode,"",IF(MOD(T$2,ROUND(INDEX(Alternativ2[#All],MATCH('Kontantstrøm alt. 2'!$C66,Alternativ2[[#All],[Komponent/Løsning 
(NB! Bruk unike navn)]],0),MATCH($D68,Alternativ2[#Headers],0)+1),0))=0,INDEX(Alternativ2[#All],MATCH('Kontantstrøm alt. 2'!$C66,Alternativ2[[#All],[Komponent/Løsning 
(NB! Bruk unike navn)]],0),MATCH($D68,Alternativ2[#Headers],0)),0)),"")</f>
        <v/>
      </c>
      <c r="U68" s="2" t="str">
        <f ca="1">IFERROR(IF(U$2&gt;Analyseperiode,"",IF(MOD(U$2,ROUND(INDEX(Alternativ2[#All],MATCH('Kontantstrøm alt. 2'!$C66,Alternativ2[[#All],[Komponent/Løsning 
(NB! Bruk unike navn)]],0),MATCH($D68,Alternativ2[#Headers],0)+1),0))=0,INDEX(Alternativ2[#All],MATCH('Kontantstrøm alt. 2'!$C66,Alternativ2[[#All],[Komponent/Løsning 
(NB! Bruk unike navn)]],0),MATCH($D68,Alternativ2[#Headers],0)),0)),"")</f>
        <v/>
      </c>
      <c r="V68" s="2" t="str">
        <f ca="1">IFERROR(IF(V$2&gt;Analyseperiode,"",IF(MOD(V$2,ROUND(INDEX(Alternativ2[#All],MATCH('Kontantstrøm alt. 2'!$C66,Alternativ2[[#All],[Komponent/Løsning 
(NB! Bruk unike navn)]],0),MATCH($D68,Alternativ2[#Headers],0)+1),0))=0,INDEX(Alternativ2[#All],MATCH('Kontantstrøm alt. 2'!$C66,Alternativ2[[#All],[Komponent/Løsning 
(NB! Bruk unike navn)]],0),MATCH($D68,Alternativ2[#Headers],0)),0)),"")</f>
        <v/>
      </c>
      <c r="W68" s="2" t="str">
        <f ca="1">IFERROR(IF(W$2&gt;Analyseperiode,"",IF(MOD(W$2,ROUND(INDEX(Alternativ2[#All],MATCH('Kontantstrøm alt. 2'!$C66,Alternativ2[[#All],[Komponent/Løsning 
(NB! Bruk unike navn)]],0),MATCH($D68,Alternativ2[#Headers],0)+1),0))=0,INDEX(Alternativ2[#All],MATCH('Kontantstrøm alt. 2'!$C66,Alternativ2[[#All],[Komponent/Løsning 
(NB! Bruk unike navn)]],0),MATCH($D68,Alternativ2[#Headers],0)),0)),"")</f>
        <v/>
      </c>
      <c r="X68" s="2" t="str">
        <f ca="1">IFERROR(IF(X$2&gt;Analyseperiode,"",IF(MOD(X$2,ROUND(INDEX(Alternativ2[#All],MATCH('Kontantstrøm alt. 2'!$C66,Alternativ2[[#All],[Komponent/Løsning 
(NB! Bruk unike navn)]],0),MATCH($D68,Alternativ2[#Headers],0)+1),0))=0,INDEX(Alternativ2[#All],MATCH('Kontantstrøm alt. 2'!$C66,Alternativ2[[#All],[Komponent/Løsning 
(NB! Bruk unike navn)]],0),MATCH($D68,Alternativ2[#Headers],0)),0)),"")</f>
        <v/>
      </c>
      <c r="Y68" s="2" t="str">
        <f ca="1">IFERROR(IF(Y$2&gt;Analyseperiode,"",IF(MOD(Y$2,ROUND(INDEX(Alternativ2[#All],MATCH('Kontantstrøm alt. 2'!$C66,Alternativ2[[#All],[Komponent/Løsning 
(NB! Bruk unike navn)]],0),MATCH($D68,Alternativ2[#Headers],0)+1),0))=0,INDEX(Alternativ2[#All],MATCH('Kontantstrøm alt. 2'!$C66,Alternativ2[[#All],[Komponent/Løsning 
(NB! Bruk unike navn)]],0),MATCH($D68,Alternativ2[#Headers],0)),0)),"")</f>
        <v/>
      </c>
      <c r="Z68" s="2" t="str">
        <f ca="1">IFERROR(IF(Z$2&gt;Analyseperiode,"",IF(MOD(Z$2,ROUND(INDEX(Alternativ2[#All],MATCH('Kontantstrøm alt. 2'!$C66,Alternativ2[[#All],[Komponent/Løsning 
(NB! Bruk unike navn)]],0),MATCH($D68,Alternativ2[#Headers],0)+1),0))=0,INDEX(Alternativ2[#All],MATCH('Kontantstrøm alt. 2'!$C66,Alternativ2[[#All],[Komponent/Løsning 
(NB! Bruk unike navn)]],0),MATCH($D68,Alternativ2[#Headers],0)),0)),"")</f>
        <v/>
      </c>
      <c r="AA68" s="2" t="str">
        <f ca="1">IFERROR(IF(AA$2&gt;Analyseperiode,"",IF(MOD(AA$2,ROUND(INDEX(Alternativ2[#All],MATCH('Kontantstrøm alt. 2'!$C66,Alternativ2[[#All],[Komponent/Løsning 
(NB! Bruk unike navn)]],0),MATCH($D68,Alternativ2[#Headers],0)+1),0))=0,INDEX(Alternativ2[#All],MATCH('Kontantstrøm alt. 2'!$C66,Alternativ2[[#All],[Komponent/Løsning 
(NB! Bruk unike navn)]],0),MATCH($D68,Alternativ2[#Headers],0)),0)),"")</f>
        <v/>
      </c>
      <c r="AB68" s="2" t="str">
        <f ca="1">IFERROR(IF(AB$2&gt;Analyseperiode,"",IF(MOD(AB$2,ROUND(INDEX(Alternativ2[#All],MATCH('Kontantstrøm alt. 2'!$C66,Alternativ2[[#All],[Komponent/Løsning 
(NB! Bruk unike navn)]],0),MATCH($D68,Alternativ2[#Headers],0)+1),0))=0,INDEX(Alternativ2[#All],MATCH('Kontantstrøm alt. 2'!$C66,Alternativ2[[#All],[Komponent/Løsning 
(NB! Bruk unike navn)]],0),MATCH($D68,Alternativ2[#Headers],0)),0)),"")</f>
        <v/>
      </c>
      <c r="AC68" s="2" t="str">
        <f ca="1">IFERROR(IF(AC$2&gt;Analyseperiode,"",IF(MOD(AC$2,ROUND(INDEX(Alternativ2[#All],MATCH('Kontantstrøm alt. 2'!$C66,Alternativ2[[#All],[Komponent/Løsning 
(NB! Bruk unike navn)]],0),MATCH($D68,Alternativ2[#Headers],0)+1),0))=0,INDEX(Alternativ2[#All],MATCH('Kontantstrøm alt. 2'!$C66,Alternativ2[[#All],[Komponent/Løsning 
(NB! Bruk unike navn)]],0),MATCH($D68,Alternativ2[#Headers],0)),0)),"")</f>
        <v/>
      </c>
      <c r="AD68" s="2" t="str">
        <f ca="1">IFERROR(IF(AD$2&gt;Analyseperiode,"",IF(MOD(AD$2,ROUND(INDEX(Alternativ2[#All],MATCH('Kontantstrøm alt. 2'!$C66,Alternativ2[[#All],[Komponent/Løsning 
(NB! Bruk unike navn)]],0),MATCH($D68,Alternativ2[#Headers],0)+1),0))=0,INDEX(Alternativ2[#All],MATCH('Kontantstrøm alt. 2'!$C66,Alternativ2[[#All],[Komponent/Løsning 
(NB! Bruk unike navn)]],0),MATCH($D68,Alternativ2[#Headers],0)),0)),"")</f>
        <v/>
      </c>
      <c r="AE68" s="2" t="str">
        <f ca="1">IFERROR(IF(AE$2&gt;Analyseperiode,"",IF(MOD(AE$2,ROUND(INDEX(Alternativ2[#All],MATCH('Kontantstrøm alt. 2'!$C66,Alternativ2[[#All],[Komponent/Løsning 
(NB! Bruk unike navn)]],0),MATCH($D68,Alternativ2[#Headers],0)+1),0))=0,INDEX(Alternativ2[#All],MATCH('Kontantstrøm alt. 2'!$C66,Alternativ2[[#All],[Komponent/Løsning 
(NB! Bruk unike navn)]],0),MATCH($D68,Alternativ2[#Headers],0)),0)),"")</f>
        <v/>
      </c>
      <c r="AF68" s="2" t="str">
        <f ca="1">IFERROR(IF(AF$2&gt;Analyseperiode,"",IF(MOD(AF$2,ROUND(INDEX(Alternativ2[#All],MATCH('Kontantstrøm alt. 2'!$C66,Alternativ2[[#All],[Komponent/Løsning 
(NB! Bruk unike navn)]],0),MATCH($D68,Alternativ2[#Headers],0)+1),0))=0,INDEX(Alternativ2[#All],MATCH('Kontantstrøm alt. 2'!$C66,Alternativ2[[#All],[Komponent/Løsning 
(NB! Bruk unike navn)]],0),MATCH($D68,Alternativ2[#Headers],0)),0)),"")</f>
        <v/>
      </c>
      <c r="AG68" s="2" t="str">
        <f ca="1">IFERROR(IF(AG$2&gt;Analyseperiode,"",IF(MOD(AG$2,ROUND(INDEX(Alternativ2[#All],MATCH('Kontantstrøm alt. 2'!$C66,Alternativ2[[#All],[Komponent/Løsning 
(NB! Bruk unike navn)]],0),MATCH($D68,Alternativ2[#Headers],0)+1),0))=0,INDEX(Alternativ2[#All],MATCH('Kontantstrøm alt. 2'!$C66,Alternativ2[[#All],[Komponent/Løsning 
(NB! Bruk unike navn)]],0),MATCH($D68,Alternativ2[#Headers],0)),0)),"")</f>
        <v/>
      </c>
      <c r="AH68" s="2" t="str">
        <f ca="1">IFERROR(IF(AH$2&gt;Analyseperiode,"",IF(MOD(AH$2,ROUND(INDEX(Alternativ2[#All],MATCH('Kontantstrøm alt. 2'!$C66,Alternativ2[[#All],[Komponent/Løsning 
(NB! Bruk unike navn)]],0),MATCH($D68,Alternativ2[#Headers],0)+1),0))=0,INDEX(Alternativ2[#All],MATCH('Kontantstrøm alt. 2'!$C66,Alternativ2[[#All],[Komponent/Løsning 
(NB! Bruk unike navn)]],0),MATCH($D68,Alternativ2[#Headers],0)),0)),"")</f>
        <v/>
      </c>
      <c r="AI68" s="2" t="str">
        <f ca="1">IFERROR(IF(AI$2&gt;Analyseperiode,"",IF(MOD(AI$2,ROUND(INDEX(Alternativ2[#All],MATCH('Kontantstrøm alt. 2'!$C66,Alternativ2[[#All],[Komponent/Løsning 
(NB! Bruk unike navn)]],0),MATCH($D68,Alternativ2[#Headers],0)+1),0))=0,INDEX(Alternativ2[#All],MATCH('Kontantstrøm alt. 2'!$C66,Alternativ2[[#All],[Komponent/Løsning 
(NB! Bruk unike navn)]],0),MATCH($D68,Alternativ2[#Headers],0)),0)),"")</f>
        <v/>
      </c>
      <c r="AJ68" s="2" t="str">
        <f>IFERROR(IF(AJ$2&gt;Analyseperiode,"",IF(MOD(AJ$2,ROUND(INDEX(Alternativ2[#All],MATCH('Kontantstrøm alt. 2'!$C66,Alternativ2[[#All],[Komponent/Løsning 
(NB! Bruk unike navn)]],0),MATCH($D68,Alternativ2[#Headers],0)+1),0))=0,INDEX(Alternativ2[#All],MATCH('Kontantstrøm alt. 2'!$C66,Alternativ2[[#All],[Komponent/Løsning 
(NB! Bruk unike navn)]],0),MATCH($D68,Alternativ2[#Headers],0)),0)),"")</f>
        <v/>
      </c>
      <c r="AK68" s="2" t="str">
        <f>IFERROR(IF(AK$2&gt;Analyseperiode,"",IF(MOD(AK$2,ROUND(INDEX(Alternativ2[#All],MATCH('Kontantstrøm alt. 2'!$C66,Alternativ2[[#All],[Komponent/Løsning 
(NB! Bruk unike navn)]],0),MATCH($D68,Alternativ2[#Headers],0)+1),0))=0,INDEX(Alternativ2[#All],MATCH('Kontantstrøm alt. 2'!$C66,Alternativ2[[#All],[Komponent/Løsning 
(NB! Bruk unike navn)]],0),MATCH($D68,Alternativ2[#Headers],0)),0)),"")</f>
        <v/>
      </c>
      <c r="AL68" s="2" t="str">
        <f>IFERROR(IF(AL$2&gt;Analyseperiode,"",IF(MOD(AL$2,ROUND(INDEX(Alternativ2[#All],MATCH('Kontantstrøm alt. 2'!$C66,Alternativ2[[#All],[Komponent/Løsning 
(NB! Bruk unike navn)]],0),MATCH($D68,Alternativ2[#Headers],0)+1),0))=0,INDEX(Alternativ2[#All],MATCH('Kontantstrøm alt. 2'!$C66,Alternativ2[[#All],[Komponent/Løsning 
(NB! Bruk unike navn)]],0),MATCH($D68,Alternativ2[#Headers],0)),0)),"")</f>
        <v/>
      </c>
      <c r="AM68" s="2" t="str">
        <f>IFERROR(IF(AM$2&gt;Analyseperiode,"",IF(MOD(AM$2,ROUND(INDEX(Alternativ2[#All],MATCH('Kontantstrøm alt. 2'!$C66,Alternativ2[[#All],[Komponent/Løsning 
(NB! Bruk unike navn)]],0),MATCH($D68,Alternativ2[#Headers],0)+1),0))=0,INDEX(Alternativ2[#All],MATCH('Kontantstrøm alt. 2'!$C66,Alternativ2[[#All],[Komponent/Løsning 
(NB! Bruk unike navn)]],0),MATCH($D68,Alternativ2[#Headers],0)),0)),"")</f>
        <v/>
      </c>
      <c r="AN68" s="2" t="str">
        <f>IFERROR(IF(AN$2&gt;Analyseperiode,"",IF(MOD(AN$2,ROUND(INDEX(Alternativ2[#All],MATCH('Kontantstrøm alt. 2'!$C66,Alternativ2[[#All],[Komponent/Løsning 
(NB! Bruk unike navn)]],0),MATCH($D68,Alternativ2[#Headers],0)+1),0))=0,INDEX(Alternativ2[#All],MATCH('Kontantstrøm alt. 2'!$C66,Alternativ2[[#All],[Komponent/Løsning 
(NB! Bruk unike navn)]],0),MATCH($D68,Alternativ2[#Headers],0)),0)),"")</f>
        <v/>
      </c>
      <c r="AO68" s="2" t="str">
        <f>IFERROR(IF(AO$2&gt;Analyseperiode,"",IF(MOD(AO$2,ROUND(INDEX(Alternativ2[#All],MATCH('Kontantstrøm alt. 2'!$C66,Alternativ2[[#All],[Komponent/Løsning 
(NB! Bruk unike navn)]],0),MATCH($D68,Alternativ2[#Headers],0)+1),0))=0,INDEX(Alternativ2[#All],MATCH('Kontantstrøm alt. 2'!$C66,Alternativ2[[#All],[Komponent/Løsning 
(NB! Bruk unike navn)]],0),MATCH($D68,Alternativ2[#Headers],0)),0)),"")</f>
        <v/>
      </c>
      <c r="AP68" s="2" t="str">
        <f>IFERROR(IF(AP$2&gt;Analyseperiode,"",IF(MOD(AP$2,ROUND(INDEX(Alternativ2[#All],MATCH('Kontantstrøm alt. 2'!$C66,Alternativ2[[#All],[Komponent/Løsning 
(NB! Bruk unike navn)]],0),MATCH($D68,Alternativ2[#Headers],0)+1),0))=0,INDEX(Alternativ2[#All],MATCH('Kontantstrøm alt. 2'!$C66,Alternativ2[[#All],[Komponent/Løsning 
(NB! Bruk unike navn)]],0),MATCH($D68,Alternativ2[#Headers],0)),0)),"")</f>
        <v/>
      </c>
      <c r="AQ68" s="2" t="str">
        <f>IFERROR(IF(AQ$2&gt;Analyseperiode,"",IF(MOD(AQ$2,ROUND(INDEX(Alternativ2[#All],MATCH('Kontantstrøm alt. 2'!$C66,Alternativ2[[#All],[Komponent/Løsning 
(NB! Bruk unike navn)]],0),MATCH($D68,Alternativ2[#Headers],0)+1),0))=0,INDEX(Alternativ2[#All],MATCH('Kontantstrøm alt. 2'!$C66,Alternativ2[[#All],[Komponent/Løsning 
(NB! Bruk unike navn)]],0),MATCH($D68,Alternativ2[#Headers],0)),0)),"")</f>
        <v/>
      </c>
      <c r="AR68" s="2" t="str">
        <f>IFERROR(IF(AR$2&gt;Analyseperiode,"",IF(MOD(AR$2,ROUND(INDEX(Alternativ2[#All],MATCH('Kontantstrøm alt. 2'!$C66,Alternativ2[[#All],[Komponent/Løsning 
(NB! Bruk unike navn)]],0),MATCH($D68,Alternativ2[#Headers],0)+1),0))=0,INDEX(Alternativ2[#All],MATCH('Kontantstrøm alt. 2'!$C66,Alternativ2[[#All],[Komponent/Løsning 
(NB! Bruk unike navn)]],0),MATCH($D68,Alternativ2[#Headers],0)),0)),"")</f>
        <v/>
      </c>
      <c r="AS68" s="2" t="str">
        <f>IFERROR(IF(AS$2&gt;Analyseperiode,"",IF(MOD(AS$2,ROUND(INDEX(Alternativ2[#All],MATCH('Kontantstrøm alt. 2'!$C66,Alternativ2[[#All],[Komponent/Løsning 
(NB! Bruk unike navn)]],0),MATCH($D68,Alternativ2[#Headers],0)+1),0))=0,INDEX(Alternativ2[#All],MATCH('Kontantstrøm alt. 2'!$C66,Alternativ2[[#All],[Komponent/Løsning 
(NB! Bruk unike navn)]],0),MATCH($D68,Alternativ2[#Headers],0)),0)),"")</f>
        <v/>
      </c>
      <c r="AT68" s="2" t="str">
        <f>IFERROR(IF(AT$2&gt;Analyseperiode,"",IF(MOD(AT$2,ROUND(INDEX(Alternativ2[#All],MATCH('Kontantstrøm alt. 2'!$C66,Alternativ2[[#All],[Komponent/Løsning 
(NB! Bruk unike navn)]],0),MATCH($D68,Alternativ2[#Headers],0)+1),0))=0,INDEX(Alternativ2[#All],MATCH('Kontantstrøm alt. 2'!$C66,Alternativ2[[#All],[Komponent/Løsning 
(NB! Bruk unike navn)]],0),MATCH($D68,Alternativ2[#Headers],0)),0)),"")</f>
        <v/>
      </c>
      <c r="AU68" s="2" t="str">
        <f>IFERROR(IF(AU$2&gt;Analyseperiode,"",IF(MOD(AU$2,ROUND(INDEX(Alternativ2[#All],MATCH('Kontantstrøm alt. 2'!$C66,Alternativ2[[#All],[Komponent/Løsning 
(NB! Bruk unike navn)]],0),MATCH($D68,Alternativ2[#Headers],0)+1),0))=0,INDEX(Alternativ2[#All],MATCH('Kontantstrøm alt. 2'!$C66,Alternativ2[[#All],[Komponent/Løsning 
(NB! Bruk unike navn)]],0),MATCH($D68,Alternativ2[#Headers],0)),0)),"")</f>
        <v/>
      </c>
      <c r="AV68" s="2" t="str">
        <f>IFERROR(IF(AV$2&gt;Analyseperiode,"",IF(MOD(AV$2,ROUND(INDEX(Alternativ2[#All],MATCH('Kontantstrøm alt. 2'!$C66,Alternativ2[[#All],[Komponent/Løsning 
(NB! Bruk unike navn)]],0),MATCH($D68,Alternativ2[#Headers],0)+1),0))=0,INDEX(Alternativ2[#All],MATCH('Kontantstrøm alt. 2'!$C66,Alternativ2[[#All],[Komponent/Løsning 
(NB! Bruk unike navn)]],0),MATCH($D68,Alternativ2[#Headers],0)),0)),"")</f>
        <v/>
      </c>
      <c r="AW68" s="2" t="str">
        <f>IFERROR(IF(AW$2&gt;Analyseperiode,"",IF(MOD(AW$2,ROUND(INDEX(Alternativ2[#All],MATCH('Kontantstrøm alt. 2'!$C66,Alternativ2[[#All],[Komponent/Løsning 
(NB! Bruk unike navn)]],0),MATCH($D68,Alternativ2[#Headers],0)+1),0))=0,INDEX(Alternativ2[#All],MATCH('Kontantstrøm alt. 2'!$C66,Alternativ2[[#All],[Komponent/Løsning 
(NB! Bruk unike navn)]],0),MATCH($D68,Alternativ2[#Headers],0)),0)),"")</f>
        <v/>
      </c>
      <c r="AX68" s="2" t="str">
        <f>IFERROR(IF(AX$2&gt;Analyseperiode,"",IF(MOD(AX$2,ROUND(INDEX(Alternativ2[#All],MATCH('Kontantstrøm alt. 2'!$C66,Alternativ2[[#All],[Komponent/Løsning 
(NB! Bruk unike navn)]],0),MATCH($D68,Alternativ2[#Headers],0)+1),0))=0,INDEX(Alternativ2[#All],MATCH('Kontantstrøm alt. 2'!$C66,Alternativ2[[#All],[Komponent/Løsning 
(NB! Bruk unike navn)]],0),MATCH($D68,Alternativ2[#Headers],0)),0)),"")</f>
        <v/>
      </c>
      <c r="AY68" s="2" t="str">
        <f>IFERROR(IF(AY$2&gt;Analyseperiode,"",IF(MOD(AY$2,ROUND(INDEX(Alternativ2[#All],MATCH('Kontantstrøm alt. 2'!$C66,Alternativ2[[#All],[Komponent/Løsning 
(NB! Bruk unike navn)]],0),MATCH($D68,Alternativ2[#Headers],0)+1),0))=0,INDEX(Alternativ2[#All],MATCH('Kontantstrøm alt. 2'!$C66,Alternativ2[[#All],[Komponent/Løsning 
(NB! Bruk unike navn)]],0),MATCH($D68,Alternativ2[#Headers],0)),0)),"")</f>
        <v/>
      </c>
      <c r="AZ68" s="2" t="str">
        <f>IFERROR(IF(AZ$2&gt;Analyseperiode,"",IF(MOD(AZ$2,ROUND(INDEX(Alternativ2[#All],MATCH('Kontantstrøm alt. 2'!$C66,Alternativ2[[#All],[Komponent/Løsning 
(NB! Bruk unike navn)]],0),MATCH($D68,Alternativ2[#Headers],0)+1),0))=0,INDEX(Alternativ2[#All],MATCH('Kontantstrøm alt. 2'!$C66,Alternativ2[[#All],[Komponent/Løsning 
(NB! Bruk unike navn)]],0),MATCH($D68,Alternativ2[#Headers],0)),0)),"")</f>
        <v/>
      </c>
      <c r="BA68" s="2" t="str">
        <f>IFERROR(IF(BA$2&gt;Analyseperiode,"",IF(MOD(BA$2,ROUND(INDEX(Alternativ2[#All],MATCH('Kontantstrøm alt. 2'!$C66,Alternativ2[[#All],[Komponent/Løsning 
(NB! Bruk unike navn)]],0),MATCH($D68,Alternativ2[#Headers],0)+1),0))=0,INDEX(Alternativ2[#All],MATCH('Kontantstrøm alt. 2'!$C66,Alternativ2[[#All],[Komponent/Løsning 
(NB! Bruk unike navn)]],0),MATCH($D68,Alternativ2[#Headers],0)),0)),"")</f>
        <v/>
      </c>
      <c r="BB68" s="2" t="str">
        <f>IFERROR(IF(BB$2&gt;Analyseperiode,"",IF(MOD(BB$2,ROUND(INDEX(Alternativ2[#All],MATCH('Kontantstrøm alt. 2'!$C66,Alternativ2[[#All],[Komponent/Løsning 
(NB! Bruk unike navn)]],0),MATCH($D68,Alternativ2[#Headers],0)+1),0))=0,INDEX(Alternativ2[#All],MATCH('Kontantstrøm alt. 2'!$C66,Alternativ2[[#All],[Komponent/Løsning 
(NB! Bruk unike navn)]],0),MATCH($D68,Alternativ2[#Headers],0)),0)),"")</f>
        <v/>
      </c>
      <c r="BC68" s="2" t="str">
        <f>IFERROR(IF(BC$2&gt;Analyseperiode,"",IF(MOD(BC$2,ROUND(INDEX(Alternativ2[#All],MATCH('Kontantstrøm alt. 2'!$C66,Alternativ2[[#All],[Komponent/Løsning 
(NB! Bruk unike navn)]],0),MATCH($D68,Alternativ2[#Headers],0)+1),0))=0,INDEX(Alternativ2[#All],MATCH('Kontantstrøm alt. 2'!$C66,Alternativ2[[#All],[Komponent/Løsning 
(NB! Bruk unike navn)]],0),MATCH($D68,Alternativ2[#Headers],0)),0)),"")</f>
        <v/>
      </c>
      <c r="BD68" s="2" t="str">
        <f>IFERROR(IF(BD$2&gt;Analyseperiode,"",IF(MOD(BD$2,ROUND(INDEX(Alternativ2[#All],MATCH('Kontantstrøm alt. 2'!$C66,Alternativ2[[#All],[Komponent/Løsning 
(NB! Bruk unike navn)]],0),MATCH($D68,Alternativ2[#Headers],0)+1),0))=0,INDEX(Alternativ2[#All],MATCH('Kontantstrøm alt. 2'!$C66,Alternativ2[[#All],[Komponent/Løsning 
(NB! Bruk unike navn)]],0),MATCH($D68,Alternativ2[#Headers],0)),0)),"")</f>
        <v/>
      </c>
      <c r="BE68" s="2" t="str">
        <f>IFERROR(IF(BE$2&gt;Analyseperiode,"",IF(MOD(BE$2,ROUND(INDEX(Alternativ2[#All],MATCH('Kontantstrøm alt. 2'!$C66,Alternativ2[[#All],[Komponent/Løsning 
(NB! Bruk unike navn)]],0),MATCH($D68,Alternativ2[#Headers],0)+1),0))=0,INDEX(Alternativ2[#All],MATCH('Kontantstrøm alt. 2'!$C66,Alternativ2[[#All],[Komponent/Løsning 
(NB! Bruk unike navn)]],0),MATCH($D68,Alternativ2[#Headers],0)),0)),"")</f>
        <v/>
      </c>
      <c r="BF68" s="2" t="str">
        <f>IFERROR(IF(BF$2&gt;Analyseperiode,"",IF(MOD(BF$2,ROUND(INDEX(Alternativ2[#All],MATCH('Kontantstrøm alt. 2'!$C66,Alternativ2[[#All],[Komponent/Løsning 
(NB! Bruk unike navn)]],0),MATCH($D68,Alternativ2[#Headers],0)+1),0))=0,INDEX(Alternativ2[#All],MATCH('Kontantstrøm alt. 2'!$C66,Alternativ2[[#All],[Komponent/Løsning 
(NB! Bruk unike navn)]],0),MATCH($D68,Alternativ2[#Headers],0)),0)),"")</f>
        <v/>
      </c>
      <c r="BG68" s="2" t="str">
        <f>IFERROR(IF(BG$2&gt;Analyseperiode,"",IF(MOD(BG$2,ROUND(INDEX(Alternativ2[#All],MATCH('Kontantstrøm alt. 2'!$C66,Alternativ2[[#All],[Komponent/Løsning 
(NB! Bruk unike navn)]],0),MATCH($D68,Alternativ2[#Headers],0)+1),0))=0,INDEX(Alternativ2[#All],MATCH('Kontantstrøm alt. 2'!$C66,Alternativ2[[#All],[Komponent/Løsning 
(NB! Bruk unike navn)]],0),MATCH($D68,Alternativ2[#Headers],0)),0)),"")</f>
        <v/>
      </c>
      <c r="BH68" s="2" t="str">
        <f>IFERROR(IF(BH$2&gt;Analyseperiode,"",IF(MOD(BH$2,ROUND(INDEX(Alternativ2[#All],MATCH('Kontantstrøm alt. 2'!$C66,Alternativ2[[#All],[Komponent/Løsning 
(NB! Bruk unike navn)]],0),MATCH($D68,Alternativ2[#Headers],0)+1),0))=0,INDEX(Alternativ2[#All],MATCH('Kontantstrøm alt. 2'!$C66,Alternativ2[[#All],[Komponent/Løsning 
(NB! Bruk unike navn)]],0),MATCH($D68,Alternativ2[#Headers],0)),0)),"")</f>
        <v/>
      </c>
      <c r="BI68" s="2" t="str">
        <f>IFERROR(IF(BI$2&gt;Analyseperiode,"",IF(MOD(BI$2,ROUND(INDEX(Alternativ2[#All],MATCH('Kontantstrøm alt. 2'!$C66,Alternativ2[[#All],[Komponent/Løsning 
(NB! Bruk unike navn)]],0),MATCH($D68,Alternativ2[#Headers],0)+1),0))=0,INDEX(Alternativ2[#All],MATCH('Kontantstrøm alt. 2'!$C66,Alternativ2[[#All],[Komponent/Løsning 
(NB! Bruk unike navn)]],0),MATCH($D68,Alternativ2[#Headers],0)),0)),"")</f>
        <v/>
      </c>
      <c r="BJ68" s="2" t="str">
        <f>IFERROR(IF(BJ$2&gt;Analyseperiode,"",IF(MOD(BJ$2,ROUND(INDEX(Alternativ2[#All],MATCH('Kontantstrøm alt. 2'!$C66,Alternativ2[[#All],[Komponent/Løsning 
(NB! Bruk unike navn)]],0),MATCH($D68,Alternativ2[#Headers],0)+1),0))=0,INDEX(Alternativ2[#All],MATCH('Kontantstrøm alt. 2'!$C66,Alternativ2[[#All],[Komponent/Løsning 
(NB! Bruk unike navn)]],0),MATCH($D68,Alternativ2[#Headers],0)),0)),"")</f>
        <v/>
      </c>
      <c r="BK68" s="2" t="str">
        <f>IFERROR(IF(BK$2&gt;Analyseperiode,"",IF(MOD(BK$2,ROUND(INDEX(Alternativ2[#All],MATCH('Kontantstrøm alt. 2'!$C66,Alternativ2[[#All],[Komponent/Løsning 
(NB! Bruk unike navn)]],0),MATCH($D68,Alternativ2[#Headers],0)+1),0))=0,INDEX(Alternativ2[#All],MATCH('Kontantstrøm alt. 2'!$C66,Alternativ2[[#All],[Komponent/Løsning 
(NB! Bruk unike navn)]],0),MATCH($D68,Alternativ2[#Headers],0)),0)),"")</f>
        <v/>
      </c>
      <c r="BL68" s="2" t="str">
        <f>IFERROR(IF(BL$2&gt;Analyseperiode,"",IF(MOD(BL$2,ROUND(INDEX(Alternativ2[#All],MATCH('Kontantstrøm alt. 2'!$C66,Alternativ2[[#All],[Komponent/Løsning 
(NB! Bruk unike navn)]],0),MATCH($D68,Alternativ2[#Headers],0)+1),0))=0,INDEX(Alternativ2[#All],MATCH('Kontantstrøm alt. 2'!$C66,Alternativ2[[#All],[Komponent/Løsning 
(NB! Bruk unike navn)]],0),MATCH($D68,Alternativ2[#Headers],0)),0)),"")</f>
        <v/>
      </c>
      <c r="BM68" s="2" t="str">
        <f>IFERROR(IF(BM$2&gt;Analyseperiode,"",IF(MOD(BM$2,ROUND(INDEX(Alternativ2[#All],MATCH('Kontantstrøm alt. 2'!$C66,Alternativ2[[#All],[Komponent/Løsning 
(NB! Bruk unike navn)]],0),MATCH($D68,Alternativ2[#Headers],0)+1),0))=0,INDEX(Alternativ2[#All],MATCH('Kontantstrøm alt. 2'!$C66,Alternativ2[[#All],[Komponent/Løsning 
(NB! Bruk unike navn)]],0),MATCH($D68,Alternativ2[#Headers],0)),0)),"")</f>
        <v/>
      </c>
    </row>
    <row r="69" spans="1:65" x14ac:dyDescent="0.2">
      <c r="B69" s="9">
        <f ca="1">IFERROR(NPV(Kalkrente,OFFSET('Kontantstrøm alt. 2'!$F69,0,0,1,Analyseperiode)),0)</f>
        <v>0</v>
      </c>
      <c r="C69" s="4"/>
      <c r="D69" t="str">
        <f>Alternativ2[[#Headers],[4.1 Utskiftning ]]</f>
        <v xml:space="preserve">4.1 Utskiftning </v>
      </c>
      <c r="E69" s="2"/>
      <c r="F69" s="2" t="str">
        <f ca="1">IFERROR(IF(F$2&gt;Analyseperiode,"",IF($F65=Analyseperiode,0,IF(MOD(F$2,ROUND(INDEX(Alternativ2[#All],MATCH('Kontantstrøm alt. 2'!$C66,Alternativ2[[#All],[Komponent/Løsning 
(NB! Bruk unike navn)]],0),MATCH($D69,Alternativ2[#Headers],0)+1),0))=0,INDEX(Alternativ2[#All],MATCH('Kontantstrøm alt. 2'!$C66,Alternativ2[[#All],[Komponent/Løsning 
(NB! Bruk unike navn)]],0),MATCH($D69,Alternativ2[#Headers],0)),0))),"")</f>
        <v/>
      </c>
      <c r="G69" s="2" t="str">
        <f ca="1">IFERROR(IF(G$2&gt;Analyseperiode,"",IF($F65=Analyseperiode,0,IF(MOD(G$2,ROUND(INDEX(Alternativ2[#All],MATCH('Kontantstrøm alt. 2'!$C66,Alternativ2[[#All],[Komponent/Løsning 
(NB! Bruk unike navn)]],0),MATCH($D69,Alternativ2[#Headers],0)+1),0))=0,INDEX(Alternativ2[#All],MATCH('Kontantstrøm alt. 2'!$C66,Alternativ2[[#All],[Komponent/Løsning 
(NB! Bruk unike navn)]],0),MATCH($D69,Alternativ2[#Headers],0)),0))),"")</f>
        <v/>
      </c>
      <c r="H69" s="2" t="str">
        <f ca="1">IFERROR(IF(H$2&gt;Analyseperiode,"",IF($F65=Analyseperiode,0,IF(MOD(H$2,ROUND(INDEX(Alternativ2[#All],MATCH('Kontantstrøm alt. 2'!$C66,Alternativ2[[#All],[Komponent/Løsning 
(NB! Bruk unike navn)]],0),MATCH($D69,Alternativ2[#Headers],0)+1),0))=0,INDEX(Alternativ2[#All],MATCH('Kontantstrøm alt. 2'!$C66,Alternativ2[[#All],[Komponent/Løsning 
(NB! Bruk unike navn)]],0),MATCH($D69,Alternativ2[#Headers],0)),0))),"")</f>
        <v/>
      </c>
      <c r="I69" s="2" t="str">
        <f ca="1">IFERROR(IF(I$2&gt;Analyseperiode,"",IF($F65=Analyseperiode,0,IF(MOD(I$2,ROUND(INDEX(Alternativ2[#All],MATCH('Kontantstrøm alt. 2'!$C66,Alternativ2[[#All],[Komponent/Løsning 
(NB! Bruk unike navn)]],0),MATCH($D69,Alternativ2[#Headers],0)+1),0))=0,INDEX(Alternativ2[#All],MATCH('Kontantstrøm alt. 2'!$C66,Alternativ2[[#All],[Komponent/Løsning 
(NB! Bruk unike navn)]],0),MATCH($D69,Alternativ2[#Headers],0)),0))),"")</f>
        <v/>
      </c>
      <c r="J69" s="2" t="str">
        <f ca="1">IFERROR(IF(J$2&gt;Analyseperiode,"",IF($F65=Analyseperiode,0,IF(MOD(J$2,ROUND(INDEX(Alternativ2[#All],MATCH('Kontantstrøm alt. 2'!$C66,Alternativ2[[#All],[Komponent/Løsning 
(NB! Bruk unike navn)]],0),MATCH($D69,Alternativ2[#Headers],0)+1),0))=0,INDEX(Alternativ2[#All],MATCH('Kontantstrøm alt. 2'!$C66,Alternativ2[[#All],[Komponent/Løsning 
(NB! Bruk unike navn)]],0),MATCH($D69,Alternativ2[#Headers],0)),0))),"")</f>
        <v/>
      </c>
      <c r="K69" s="2" t="str">
        <f ca="1">IFERROR(IF(K$2&gt;Analyseperiode,"",IF($F65=Analyseperiode,0,IF(MOD(K$2,ROUND(INDEX(Alternativ2[#All],MATCH('Kontantstrøm alt. 2'!$C66,Alternativ2[[#All],[Komponent/Løsning 
(NB! Bruk unike navn)]],0),MATCH($D69,Alternativ2[#Headers],0)+1),0))=0,INDEX(Alternativ2[#All],MATCH('Kontantstrøm alt. 2'!$C66,Alternativ2[[#All],[Komponent/Løsning 
(NB! Bruk unike navn)]],0),MATCH($D69,Alternativ2[#Headers],0)),0))),"")</f>
        <v/>
      </c>
      <c r="L69" s="2" t="str">
        <f ca="1">IFERROR(IF(L$2&gt;Analyseperiode,"",IF($F65=Analyseperiode,0,IF(MOD(L$2,ROUND(INDEX(Alternativ2[#All],MATCH('Kontantstrøm alt. 2'!$C66,Alternativ2[[#All],[Komponent/Løsning 
(NB! Bruk unike navn)]],0),MATCH($D69,Alternativ2[#Headers],0)+1),0))=0,INDEX(Alternativ2[#All],MATCH('Kontantstrøm alt. 2'!$C66,Alternativ2[[#All],[Komponent/Løsning 
(NB! Bruk unike navn)]],0),MATCH($D69,Alternativ2[#Headers],0)),0))),"")</f>
        <v/>
      </c>
      <c r="M69" s="2" t="str">
        <f ca="1">IFERROR(IF(M$2&gt;Analyseperiode,"",IF($F65=Analyseperiode,0,IF(MOD(M$2,ROUND(INDEX(Alternativ2[#All],MATCH('Kontantstrøm alt. 2'!$C66,Alternativ2[[#All],[Komponent/Løsning 
(NB! Bruk unike navn)]],0),MATCH($D69,Alternativ2[#Headers],0)+1),0))=0,INDEX(Alternativ2[#All],MATCH('Kontantstrøm alt. 2'!$C66,Alternativ2[[#All],[Komponent/Løsning 
(NB! Bruk unike navn)]],0),MATCH($D69,Alternativ2[#Headers],0)),0))),"")</f>
        <v/>
      </c>
      <c r="N69" s="2" t="str">
        <f ca="1">IFERROR(IF(N$2&gt;Analyseperiode,"",IF($F65=Analyseperiode,0,IF(MOD(N$2,ROUND(INDEX(Alternativ2[#All],MATCH('Kontantstrøm alt. 2'!$C66,Alternativ2[[#All],[Komponent/Løsning 
(NB! Bruk unike navn)]],0),MATCH($D69,Alternativ2[#Headers],0)+1),0))=0,INDEX(Alternativ2[#All],MATCH('Kontantstrøm alt. 2'!$C66,Alternativ2[[#All],[Komponent/Løsning 
(NB! Bruk unike navn)]],0),MATCH($D69,Alternativ2[#Headers],0)),0))),"")</f>
        <v/>
      </c>
      <c r="O69" s="2" t="str">
        <f ca="1">IFERROR(IF(O$2&gt;Analyseperiode,"",IF($F65=Analyseperiode,0,IF(MOD(O$2,ROUND(INDEX(Alternativ2[#All],MATCH('Kontantstrøm alt. 2'!$C66,Alternativ2[[#All],[Komponent/Løsning 
(NB! Bruk unike navn)]],0),MATCH($D69,Alternativ2[#Headers],0)+1),0))=0,INDEX(Alternativ2[#All],MATCH('Kontantstrøm alt. 2'!$C66,Alternativ2[[#All],[Komponent/Løsning 
(NB! Bruk unike navn)]],0),MATCH($D69,Alternativ2[#Headers],0)),0))),"")</f>
        <v/>
      </c>
      <c r="P69" s="2" t="str">
        <f ca="1">IFERROR(IF(P$2&gt;Analyseperiode,"",IF($F65=Analyseperiode,0,IF(MOD(P$2,ROUND(INDEX(Alternativ2[#All],MATCH('Kontantstrøm alt. 2'!$C66,Alternativ2[[#All],[Komponent/Løsning 
(NB! Bruk unike navn)]],0),MATCH($D69,Alternativ2[#Headers],0)+1),0))=0,INDEX(Alternativ2[#All],MATCH('Kontantstrøm alt. 2'!$C66,Alternativ2[[#All],[Komponent/Løsning 
(NB! Bruk unike navn)]],0),MATCH($D69,Alternativ2[#Headers],0)),0))),"")</f>
        <v/>
      </c>
      <c r="Q69" s="2" t="str">
        <f ca="1">IFERROR(IF(Q$2&gt;Analyseperiode,"",IF($F65=Analyseperiode,0,IF(MOD(Q$2,ROUND(INDEX(Alternativ2[#All],MATCH('Kontantstrøm alt. 2'!$C66,Alternativ2[[#All],[Komponent/Løsning 
(NB! Bruk unike navn)]],0),MATCH($D69,Alternativ2[#Headers],0)+1),0))=0,INDEX(Alternativ2[#All],MATCH('Kontantstrøm alt. 2'!$C66,Alternativ2[[#All],[Komponent/Løsning 
(NB! Bruk unike navn)]],0),MATCH($D69,Alternativ2[#Headers],0)),0))),"")</f>
        <v/>
      </c>
      <c r="R69" s="2" t="str">
        <f ca="1">IFERROR(IF(R$2&gt;Analyseperiode,"",IF($F65=Analyseperiode,0,IF(MOD(R$2,ROUND(INDEX(Alternativ2[#All],MATCH('Kontantstrøm alt. 2'!$C66,Alternativ2[[#All],[Komponent/Løsning 
(NB! Bruk unike navn)]],0),MATCH($D69,Alternativ2[#Headers],0)+1),0))=0,INDEX(Alternativ2[#All],MATCH('Kontantstrøm alt. 2'!$C66,Alternativ2[[#All],[Komponent/Løsning 
(NB! Bruk unike navn)]],0),MATCH($D69,Alternativ2[#Headers],0)),0))),"")</f>
        <v/>
      </c>
      <c r="S69" s="2" t="str">
        <f ca="1">IFERROR(IF(S$2&gt;Analyseperiode,"",IF($F65=Analyseperiode,0,IF(MOD(S$2,ROUND(INDEX(Alternativ2[#All],MATCH('Kontantstrøm alt. 2'!$C66,Alternativ2[[#All],[Komponent/Løsning 
(NB! Bruk unike navn)]],0),MATCH($D69,Alternativ2[#Headers],0)+1),0))=0,INDEX(Alternativ2[#All],MATCH('Kontantstrøm alt. 2'!$C66,Alternativ2[[#All],[Komponent/Løsning 
(NB! Bruk unike navn)]],0),MATCH($D69,Alternativ2[#Headers],0)),0))),"")</f>
        <v/>
      </c>
      <c r="T69" s="2" t="str">
        <f ca="1">IFERROR(IF(T$2&gt;Analyseperiode,"",IF($F65=Analyseperiode,0,IF(MOD(T$2,ROUND(INDEX(Alternativ2[#All],MATCH('Kontantstrøm alt. 2'!$C66,Alternativ2[[#All],[Komponent/Løsning 
(NB! Bruk unike navn)]],0),MATCH($D69,Alternativ2[#Headers],0)+1),0))=0,INDEX(Alternativ2[#All],MATCH('Kontantstrøm alt. 2'!$C66,Alternativ2[[#All],[Komponent/Løsning 
(NB! Bruk unike navn)]],0),MATCH($D69,Alternativ2[#Headers],0)),0))),"")</f>
        <v/>
      </c>
      <c r="U69" s="2" t="str">
        <f ca="1">IFERROR(IF(U$2&gt;Analyseperiode,"",IF($F65=Analyseperiode,0,IF(MOD(U$2,ROUND(INDEX(Alternativ2[#All],MATCH('Kontantstrøm alt. 2'!$C66,Alternativ2[[#All],[Komponent/Løsning 
(NB! Bruk unike navn)]],0),MATCH($D69,Alternativ2[#Headers],0)+1),0))=0,INDEX(Alternativ2[#All],MATCH('Kontantstrøm alt. 2'!$C66,Alternativ2[[#All],[Komponent/Løsning 
(NB! Bruk unike navn)]],0),MATCH($D69,Alternativ2[#Headers],0)),0))),"")</f>
        <v/>
      </c>
      <c r="V69" s="2" t="str">
        <f ca="1">IFERROR(IF(V$2&gt;Analyseperiode,"",IF($F65=Analyseperiode,0,IF(MOD(V$2,ROUND(INDEX(Alternativ2[#All],MATCH('Kontantstrøm alt. 2'!$C66,Alternativ2[[#All],[Komponent/Løsning 
(NB! Bruk unike navn)]],0),MATCH($D69,Alternativ2[#Headers],0)+1),0))=0,INDEX(Alternativ2[#All],MATCH('Kontantstrøm alt. 2'!$C66,Alternativ2[[#All],[Komponent/Løsning 
(NB! Bruk unike navn)]],0),MATCH($D69,Alternativ2[#Headers],0)),0))),"")</f>
        <v/>
      </c>
      <c r="W69" s="2" t="str">
        <f ca="1">IFERROR(IF(W$2&gt;Analyseperiode,"",IF($F65=Analyseperiode,0,IF(MOD(W$2,ROUND(INDEX(Alternativ2[#All],MATCH('Kontantstrøm alt. 2'!$C66,Alternativ2[[#All],[Komponent/Løsning 
(NB! Bruk unike navn)]],0),MATCH($D69,Alternativ2[#Headers],0)+1),0))=0,INDEX(Alternativ2[#All],MATCH('Kontantstrøm alt. 2'!$C66,Alternativ2[[#All],[Komponent/Løsning 
(NB! Bruk unike navn)]],0),MATCH($D69,Alternativ2[#Headers],0)),0))),"")</f>
        <v/>
      </c>
      <c r="X69" s="2" t="str">
        <f ca="1">IFERROR(IF(X$2&gt;Analyseperiode,"",IF($F65=Analyseperiode,0,IF(MOD(X$2,ROUND(INDEX(Alternativ2[#All],MATCH('Kontantstrøm alt. 2'!$C66,Alternativ2[[#All],[Komponent/Løsning 
(NB! Bruk unike navn)]],0),MATCH($D69,Alternativ2[#Headers],0)+1),0))=0,INDEX(Alternativ2[#All],MATCH('Kontantstrøm alt. 2'!$C66,Alternativ2[[#All],[Komponent/Løsning 
(NB! Bruk unike navn)]],0),MATCH($D69,Alternativ2[#Headers],0)),0))),"")</f>
        <v/>
      </c>
      <c r="Y69" s="2" t="str">
        <f ca="1">IFERROR(IF(Y$2&gt;Analyseperiode,"",IF($F65=Analyseperiode,0,IF(MOD(Y$2,ROUND(INDEX(Alternativ2[#All],MATCH('Kontantstrøm alt. 2'!$C66,Alternativ2[[#All],[Komponent/Løsning 
(NB! Bruk unike navn)]],0),MATCH($D69,Alternativ2[#Headers],0)+1),0))=0,INDEX(Alternativ2[#All],MATCH('Kontantstrøm alt. 2'!$C66,Alternativ2[[#All],[Komponent/Løsning 
(NB! Bruk unike navn)]],0),MATCH($D69,Alternativ2[#Headers],0)),0))),"")</f>
        <v/>
      </c>
      <c r="Z69" s="2" t="str">
        <f ca="1">IFERROR(IF(Z$2&gt;Analyseperiode,"",IF($F65=Analyseperiode,0,IF(MOD(Z$2,ROUND(INDEX(Alternativ2[#All],MATCH('Kontantstrøm alt. 2'!$C66,Alternativ2[[#All],[Komponent/Løsning 
(NB! Bruk unike navn)]],0),MATCH($D69,Alternativ2[#Headers],0)+1),0))=0,INDEX(Alternativ2[#All],MATCH('Kontantstrøm alt. 2'!$C66,Alternativ2[[#All],[Komponent/Løsning 
(NB! Bruk unike navn)]],0),MATCH($D69,Alternativ2[#Headers],0)),0))),"")</f>
        <v/>
      </c>
      <c r="AA69" s="2" t="str">
        <f ca="1">IFERROR(IF(AA$2&gt;Analyseperiode,"",IF($F65=Analyseperiode,0,IF(MOD(AA$2,ROUND(INDEX(Alternativ2[#All],MATCH('Kontantstrøm alt. 2'!$C66,Alternativ2[[#All],[Komponent/Løsning 
(NB! Bruk unike navn)]],0),MATCH($D69,Alternativ2[#Headers],0)+1),0))=0,INDEX(Alternativ2[#All],MATCH('Kontantstrøm alt. 2'!$C66,Alternativ2[[#All],[Komponent/Løsning 
(NB! Bruk unike navn)]],0),MATCH($D69,Alternativ2[#Headers],0)),0))),"")</f>
        <v/>
      </c>
      <c r="AB69" s="2" t="str">
        <f ca="1">IFERROR(IF(AB$2&gt;Analyseperiode,"",IF($F65=Analyseperiode,0,IF(MOD(AB$2,ROUND(INDEX(Alternativ2[#All],MATCH('Kontantstrøm alt. 2'!$C66,Alternativ2[[#All],[Komponent/Løsning 
(NB! Bruk unike navn)]],0),MATCH($D69,Alternativ2[#Headers],0)+1),0))=0,INDEX(Alternativ2[#All],MATCH('Kontantstrøm alt. 2'!$C66,Alternativ2[[#All],[Komponent/Løsning 
(NB! Bruk unike navn)]],0),MATCH($D69,Alternativ2[#Headers],0)),0))),"")</f>
        <v/>
      </c>
      <c r="AC69" s="2" t="str">
        <f ca="1">IFERROR(IF(AC$2&gt;Analyseperiode,"",IF($F65=Analyseperiode,0,IF(MOD(AC$2,ROUND(INDEX(Alternativ2[#All],MATCH('Kontantstrøm alt. 2'!$C66,Alternativ2[[#All],[Komponent/Løsning 
(NB! Bruk unike navn)]],0),MATCH($D69,Alternativ2[#Headers],0)+1),0))=0,INDEX(Alternativ2[#All],MATCH('Kontantstrøm alt. 2'!$C66,Alternativ2[[#All],[Komponent/Løsning 
(NB! Bruk unike navn)]],0),MATCH($D69,Alternativ2[#Headers],0)),0))),"")</f>
        <v/>
      </c>
      <c r="AD69" s="2" t="str">
        <f ca="1">IFERROR(IF(AD$2&gt;Analyseperiode,"",IF($F65=Analyseperiode,0,IF(MOD(AD$2,ROUND(INDEX(Alternativ2[#All],MATCH('Kontantstrøm alt. 2'!$C66,Alternativ2[[#All],[Komponent/Løsning 
(NB! Bruk unike navn)]],0),MATCH($D69,Alternativ2[#Headers],0)+1),0))=0,INDEX(Alternativ2[#All],MATCH('Kontantstrøm alt. 2'!$C66,Alternativ2[[#All],[Komponent/Løsning 
(NB! Bruk unike navn)]],0),MATCH($D69,Alternativ2[#Headers],0)),0))),"")</f>
        <v/>
      </c>
      <c r="AE69" s="2" t="str">
        <f ca="1">IFERROR(IF(AE$2&gt;Analyseperiode,"",IF($F65=Analyseperiode,0,IF(MOD(AE$2,ROUND(INDEX(Alternativ2[#All],MATCH('Kontantstrøm alt. 2'!$C66,Alternativ2[[#All],[Komponent/Løsning 
(NB! Bruk unike navn)]],0),MATCH($D69,Alternativ2[#Headers],0)+1),0))=0,INDEX(Alternativ2[#All],MATCH('Kontantstrøm alt. 2'!$C66,Alternativ2[[#All],[Komponent/Løsning 
(NB! Bruk unike navn)]],0),MATCH($D69,Alternativ2[#Headers],0)),0))),"")</f>
        <v/>
      </c>
      <c r="AF69" s="2" t="str">
        <f ca="1">IFERROR(IF(AF$2&gt;Analyseperiode,"",IF($F65=Analyseperiode,0,IF(MOD(AF$2,ROUND(INDEX(Alternativ2[#All],MATCH('Kontantstrøm alt. 2'!$C66,Alternativ2[[#All],[Komponent/Løsning 
(NB! Bruk unike navn)]],0),MATCH($D69,Alternativ2[#Headers],0)+1),0))=0,INDEX(Alternativ2[#All],MATCH('Kontantstrøm alt. 2'!$C66,Alternativ2[[#All],[Komponent/Løsning 
(NB! Bruk unike navn)]],0),MATCH($D69,Alternativ2[#Headers],0)),0))),"")</f>
        <v/>
      </c>
      <c r="AG69" s="2" t="str">
        <f ca="1">IFERROR(IF(AG$2&gt;Analyseperiode,"",IF($F65=Analyseperiode,0,IF(MOD(AG$2,ROUND(INDEX(Alternativ2[#All],MATCH('Kontantstrøm alt. 2'!$C66,Alternativ2[[#All],[Komponent/Løsning 
(NB! Bruk unike navn)]],0),MATCH($D69,Alternativ2[#Headers],0)+1),0))=0,INDEX(Alternativ2[#All],MATCH('Kontantstrøm alt. 2'!$C66,Alternativ2[[#All],[Komponent/Løsning 
(NB! Bruk unike navn)]],0),MATCH($D69,Alternativ2[#Headers],0)),0))),"")</f>
        <v/>
      </c>
      <c r="AH69" s="2" t="str">
        <f ca="1">IFERROR(IF(AH$2&gt;Analyseperiode,"",IF($F65=Analyseperiode,0,IF(MOD(AH$2,ROUND(INDEX(Alternativ2[#All],MATCH('Kontantstrøm alt. 2'!$C66,Alternativ2[[#All],[Komponent/Løsning 
(NB! Bruk unike navn)]],0),MATCH($D69,Alternativ2[#Headers],0)+1),0))=0,INDEX(Alternativ2[#All],MATCH('Kontantstrøm alt. 2'!$C66,Alternativ2[[#All],[Komponent/Løsning 
(NB! Bruk unike navn)]],0),MATCH($D69,Alternativ2[#Headers],0)),0))),"")</f>
        <v/>
      </c>
      <c r="AI69" s="2" t="str">
        <f ca="1">IFERROR(IF(AI$2&gt;Analyseperiode,"",IF($F65=Analyseperiode,0,IF(MOD(AI$2,ROUND(INDEX(Alternativ2[#All],MATCH('Kontantstrøm alt. 2'!$C66,Alternativ2[[#All],[Komponent/Løsning 
(NB! Bruk unike navn)]],0),MATCH($D69,Alternativ2[#Headers],0)+1),0))=0,INDEX(Alternativ2[#All],MATCH('Kontantstrøm alt. 2'!$C66,Alternativ2[[#All],[Komponent/Løsning 
(NB! Bruk unike navn)]],0),MATCH($D69,Alternativ2[#Headers],0)),0))),"")</f>
        <v/>
      </c>
      <c r="AJ69" s="2" t="str">
        <f>IFERROR(IF(AJ$2&gt;Analyseperiode,"",IF($F65=Analyseperiode,0,IF(MOD(AJ$2,ROUND(INDEX(Alternativ2[#All],MATCH('Kontantstrøm alt. 2'!$C66,Alternativ2[[#All],[Komponent/Løsning 
(NB! Bruk unike navn)]],0),MATCH($D69,Alternativ2[#Headers],0)+1),0))=0,INDEX(Alternativ2[#All],MATCH('Kontantstrøm alt. 2'!$C66,Alternativ2[[#All],[Komponent/Løsning 
(NB! Bruk unike navn)]],0),MATCH($D69,Alternativ2[#Headers],0)),0))),"")</f>
        <v/>
      </c>
      <c r="AK69" s="2" t="str">
        <f>IFERROR(IF(AK$2&gt;Analyseperiode,"",IF($F65=Analyseperiode,0,IF(MOD(AK$2,ROUND(INDEX(Alternativ2[#All],MATCH('Kontantstrøm alt. 2'!$C66,Alternativ2[[#All],[Komponent/Løsning 
(NB! Bruk unike navn)]],0),MATCH($D69,Alternativ2[#Headers],0)+1),0))=0,INDEX(Alternativ2[#All],MATCH('Kontantstrøm alt. 2'!$C66,Alternativ2[[#All],[Komponent/Løsning 
(NB! Bruk unike navn)]],0),MATCH($D69,Alternativ2[#Headers],0)),0))),"")</f>
        <v/>
      </c>
      <c r="AL69" s="2" t="str">
        <f>IFERROR(IF(AL$2&gt;Analyseperiode,"",IF($F65=Analyseperiode,0,IF(MOD(AL$2,ROUND(INDEX(Alternativ2[#All],MATCH('Kontantstrøm alt. 2'!$C66,Alternativ2[[#All],[Komponent/Løsning 
(NB! Bruk unike navn)]],0),MATCH($D69,Alternativ2[#Headers],0)+1),0))=0,INDEX(Alternativ2[#All],MATCH('Kontantstrøm alt. 2'!$C66,Alternativ2[[#All],[Komponent/Løsning 
(NB! Bruk unike navn)]],0),MATCH($D69,Alternativ2[#Headers],0)),0))),"")</f>
        <v/>
      </c>
      <c r="AM69" s="2" t="str">
        <f>IFERROR(IF(AM$2&gt;Analyseperiode,"",IF($F65=Analyseperiode,0,IF(MOD(AM$2,ROUND(INDEX(Alternativ2[#All],MATCH('Kontantstrøm alt. 2'!$C66,Alternativ2[[#All],[Komponent/Løsning 
(NB! Bruk unike navn)]],0),MATCH($D69,Alternativ2[#Headers],0)+1),0))=0,INDEX(Alternativ2[#All],MATCH('Kontantstrøm alt. 2'!$C66,Alternativ2[[#All],[Komponent/Løsning 
(NB! Bruk unike navn)]],0),MATCH($D69,Alternativ2[#Headers],0)),0))),"")</f>
        <v/>
      </c>
      <c r="AN69" s="2" t="str">
        <f>IFERROR(IF(AN$2&gt;Analyseperiode,"",IF($F65=Analyseperiode,0,IF(MOD(AN$2,ROUND(INDEX(Alternativ2[#All],MATCH('Kontantstrøm alt. 2'!$C66,Alternativ2[[#All],[Komponent/Løsning 
(NB! Bruk unike navn)]],0),MATCH($D69,Alternativ2[#Headers],0)+1),0))=0,INDEX(Alternativ2[#All],MATCH('Kontantstrøm alt. 2'!$C66,Alternativ2[[#All],[Komponent/Løsning 
(NB! Bruk unike navn)]],0),MATCH($D69,Alternativ2[#Headers],0)),0))),"")</f>
        <v/>
      </c>
      <c r="AO69" s="2" t="str">
        <f>IFERROR(IF(AO$2&gt;Analyseperiode,"",IF($F65=Analyseperiode,0,IF(MOD(AO$2,ROUND(INDEX(Alternativ2[#All],MATCH('Kontantstrøm alt. 2'!$C66,Alternativ2[[#All],[Komponent/Løsning 
(NB! Bruk unike navn)]],0),MATCH($D69,Alternativ2[#Headers],0)+1),0))=0,INDEX(Alternativ2[#All],MATCH('Kontantstrøm alt. 2'!$C66,Alternativ2[[#All],[Komponent/Løsning 
(NB! Bruk unike navn)]],0),MATCH($D69,Alternativ2[#Headers],0)),0))),"")</f>
        <v/>
      </c>
      <c r="AP69" s="2" t="str">
        <f>IFERROR(IF(AP$2&gt;Analyseperiode,"",IF($F65=Analyseperiode,0,IF(MOD(AP$2,ROUND(INDEX(Alternativ2[#All],MATCH('Kontantstrøm alt. 2'!$C66,Alternativ2[[#All],[Komponent/Løsning 
(NB! Bruk unike navn)]],0),MATCH($D69,Alternativ2[#Headers],0)+1),0))=0,INDEX(Alternativ2[#All],MATCH('Kontantstrøm alt. 2'!$C66,Alternativ2[[#All],[Komponent/Løsning 
(NB! Bruk unike navn)]],0),MATCH($D69,Alternativ2[#Headers],0)),0))),"")</f>
        <v/>
      </c>
      <c r="AQ69" s="2" t="str">
        <f>IFERROR(IF(AQ$2&gt;Analyseperiode,"",IF($F65=Analyseperiode,0,IF(MOD(AQ$2,ROUND(INDEX(Alternativ2[#All],MATCH('Kontantstrøm alt. 2'!$C66,Alternativ2[[#All],[Komponent/Løsning 
(NB! Bruk unike navn)]],0),MATCH($D69,Alternativ2[#Headers],0)+1),0))=0,INDEX(Alternativ2[#All],MATCH('Kontantstrøm alt. 2'!$C66,Alternativ2[[#All],[Komponent/Løsning 
(NB! Bruk unike navn)]],0),MATCH($D69,Alternativ2[#Headers],0)),0))),"")</f>
        <v/>
      </c>
      <c r="AR69" s="2" t="str">
        <f>IFERROR(IF(AR$2&gt;Analyseperiode,"",IF($F65=Analyseperiode,0,IF(MOD(AR$2,ROUND(INDEX(Alternativ2[#All],MATCH('Kontantstrøm alt. 2'!$C66,Alternativ2[[#All],[Komponent/Løsning 
(NB! Bruk unike navn)]],0),MATCH($D69,Alternativ2[#Headers],0)+1),0))=0,INDEX(Alternativ2[#All],MATCH('Kontantstrøm alt. 2'!$C66,Alternativ2[[#All],[Komponent/Løsning 
(NB! Bruk unike navn)]],0),MATCH($D69,Alternativ2[#Headers],0)),0))),"")</f>
        <v/>
      </c>
      <c r="AS69" s="2" t="str">
        <f>IFERROR(IF(AS$2&gt;Analyseperiode,"",IF($F65=Analyseperiode,0,IF(MOD(AS$2,ROUND(INDEX(Alternativ2[#All],MATCH('Kontantstrøm alt. 2'!$C66,Alternativ2[[#All],[Komponent/Løsning 
(NB! Bruk unike navn)]],0),MATCH($D69,Alternativ2[#Headers],0)+1),0))=0,INDEX(Alternativ2[#All],MATCH('Kontantstrøm alt. 2'!$C66,Alternativ2[[#All],[Komponent/Løsning 
(NB! Bruk unike navn)]],0),MATCH($D69,Alternativ2[#Headers],0)),0))),"")</f>
        <v/>
      </c>
      <c r="AT69" s="2" t="str">
        <f>IFERROR(IF(AT$2&gt;Analyseperiode,"",IF($F65=Analyseperiode,0,IF(MOD(AT$2,ROUND(INDEX(Alternativ2[#All],MATCH('Kontantstrøm alt. 2'!$C66,Alternativ2[[#All],[Komponent/Løsning 
(NB! Bruk unike navn)]],0),MATCH($D69,Alternativ2[#Headers],0)+1),0))=0,INDEX(Alternativ2[#All],MATCH('Kontantstrøm alt. 2'!$C66,Alternativ2[[#All],[Komponent/Løsning 
(NB! Bruk unike navn)]],0),MATCH($D69,Alternativ2[#Headers],0)),0))),"")</f>
        <v/>
      </c>
      <c r="AU69" s="2" t="str">
        <f>IFERROR(IF(AU$2&gt;Analyseperiode,"",IF($F65=Analyseperiode,0,IF(MOD(AU$2,ROUND(INDEX(Alternativ2[#All],MATCH('Kontantstrøm alt. 2'!$C66,Alternativ2[[#All],[Komponent/Løsning 
(NB! Bruk unike navn)]],0),MATCH($D69,Alternativ2[#Headers],0)+1),0))=0,INDEX(Alternativ2[#All],MATCH('Kontantstrøm alt. 2'!$C66,Alternativ2[[#All],[Komponent/Løsning 
(NB! Bruk unike navn)]],0),MATCH($D69,Alternativ2[#Headers],0)),0))),"")</f>
        <v/>
      </c>
      <c r="AV69" s="2" t="str">
        <f>IFERROR(IF(AV$2&gt;Analyseperiode,"",IF($F65=Analyseperiode,0,IF(MOD(AV$2,ROUND(INDEX(Alternativ2[#All],MATCH('Kontantstrøm alt. 2'!$C66,Alternativ2[[#All],[Komponent/Løsning 
(NB! Bruk unike navn)]],0),MATCH($D69,Alternativ2[#Headers],0)+1),0))=0,INDEX(Alternativ2[#All],MATCH('Kontantstrøm alt. 2'!$C66,Alternativ2[[#All],[Komponent/Løsning 
(NB! Bruk unike navn)]],0),MATCH($D69,Alternativ2[#Headers],0)),0))),"")</f>
        <v/>
      </c>
      <c r="AW69" s="2" t="str">
        <f>IFERROR(IF(AW$2&gt;Analyseperiode,"",IF($F65=Analyseperiode,0,IF(MOD(AW$2,ROUND(INDEX(Alternativ2[#All],MATCH('Kontantstrøm alt. 2'!$C66,Alternativ2[[#All],[Komponent/Løsning 
(NB! Bruk unike navn)]],0),MATCH($D69,Alternativ2[#Headers],0)+1),0))=0,INDEX(Alternativ2[#All],MATCH('Kontantstrøm alt. 2'!$C66,Alternativ2[[#All],[Komponent/Løsning 
(NB! Bruk unike navn)]],0),MATCH($D69,Alternativ2[#Headers],0)),0))),"")</f>
        <v/>
      </c>
      <c r="AX69" s="2" t="str">
        <f>IFERROR(IF(AX$2&gt;Analyseperiode,"",IF($F65=Analyseperiode,0,IF(MOD(AX$2,ROUND(INDEX(Alternativ2[#All],MATCH('Kontantstrøm alt. 2'!$C66,Alternativ2[[#All],[Komponent/Løsning 
(NB! Bruk unike navn)]],0),MATCH($D69,Alternativ2[#Headers],0)+1),0))=0,INDEX(Alternativ2[#All],MATCH('Kontantstrøm alt. 2'!$C66,Alternativ2[[#All],[Komponent/Løsning 
(NB! Bruk unike navn)]],0),MATCH($D69,Alternativ2[#Headers],0)),0))),"")</f>
        <v/>
      </c>
      <c r="AY69" s="2" t="str">
        <f>IFERROR(IF(AY$2&gt;Analyseperiode,"",IF($F65=Analyseperiode,0,IF(MOD(AY$2,ROUND(INDEX(Alternativ2[#All],MATCH('Kontantstrøm alt. 2'!$C66,Alternativ2[[#All],[Komponent/Løsning 
(NB! Bruk unike navn)]],0),MATCH($D69,Alternativ2[#Headers],0)+1),0))=0,INDEX(Alternativ2[#All],MATCH('Kontantstrøm alt. 2'!$C66,Alternativ2[[#All],[Komponent/Løsning 
(NB! Bruk unike navn)]],0),MATCH($D69,Alternativ2[#Headers],0)),0))),"")</f>
        <v/>
      </c>
      <c r="AZ69" s="2" t="str">
        <f>IFERROR(IF(AZ$2&gt;Analyseperiode,"",IF($F65=Analyseperiode,0,IF(MOD(AZ$2,ROUND(INDEX(Alternativ2[#All],MATCH('Kontantstrøm alt. 2'!$C66,Alternativ2[[#All],[Komponent/Løsning 
(NB! Bruk unike navn)]],0),MATCH($D69,Alternativ2[#Headers],0)+1),0))=0,INDEX(Alternativ2[#All],MATCH('Kontantstrøm alt. 2'!$C66,Alternativ2[[#All],[Komponent/Løsning 
(NB! Bruk unike navn)]],0),MATCH($D69,Alternativ2[#Headers],0)),0))),"")</f>
        <v/>
      </c>
      <c r="BA69" s="2" t="str">
        <f>IFERROR(IF(BA$2&gt;Analyseperiode,"",IF($F65=Analyseperiode,0,IF(MOD(BA$2,ROUND(INDEX(Alternativ2[#All],MATCH('Kontantstrøm alt. 2'!$C66,Alternativ2[[#All],[Komponent/Løsning 
(NB! Bruk unike navn)]],0),MATCH($D69,Alternativ2[#Headers],0)+1),0))=0,INDEX(Alternativ2[#All],MATCH('Kontantstrøm alt. 2'!$C66,Alternativ2[[#All],[Komponent/Løsning 
(NB! Bruk unike navn)]],0),MATCH($D69,Alternativ2[#Headers],0)),0))),"")</f>
        <v/>
      </c>
      <c r="BB69" s="2" t="str">
        <f>IFERROR(IF(BB$2&gt;Analyseperiode,"",IF($F65=Analyseperiode,0,IF(MOD(BB$2,ROUND(INDEX(Alternativ2[#All],MATCH('Kontantstrøm alt. 2'!$C66,Alternativ2[[#All],[Komponent/Løsning 
(NB! Bruk unike navn)]],0),MATCH($D69,Alternativ2[#Headers],0)+1),0))=0,INDEX(Alternativ2[#All],MATCH('Kontantstrøm alt. 2'!$C66,Alternativ2[[#All],[Komponent/Løsning 
(NB! Bruk unike navn)]],0),MATCH($D69,Alternativ2[#Headers],0)),0))),"")</f>
        <v/>
      </c>
      <c r="BC69" s="2" t="str">
        <f>IFERROR(IF(BC$2&gt;Analyseperiode,"",IF($F65=Analyseperiode,0,IF(MOD(BC$2,ROUND(INDEX(Alternativ2[#All],MATCH('Kontantstrøm alt. 2'!$C66,Alternativ2[[#All],[Komponent/Løsning 
(NB! Bruk unike navn)]],0),MATCH($D69,Alternativ2[#Headers],0)+1),0))=0,INDEX(Alternativ2[#All],MATCH('Kontantstrøm alt. 2'!$C66,Alternativ2[[#All],[Komponent/Løsning 
(NB! Bruk unike navn)]],0),MATCH($D69,Alternativ2[#Headers],0)),0))),"")</f>
        <v/>
      </c>
      <c r="BD69" s="2" t="str">
        <f>IFERROR(IF(BD$2&gt;Analyseperiode,"",IF($F65=Analyseperiode,0,IF(MOD(BD$2,ROUND(INDEX(Alternativ2[#All],MATCH('Kontantstrøm alt. 2'!$C66,Alternativ2[[#All],[Komponent/Løsning 
(NB! Bruk unike navn)]],0),MATCH($D69,Alternativ2[#Headers],0)+1),0))=0,INDEX(Alternativ2[#All],MATCH('Kontantstrøm alt. 2'!$C66,Alternativ2[[#All],[Komponent/Løsning 
(NB! Bruk unike navn)]],0),MATCH($D69,Alternativ2[#Headers],0)),0))),"")</f>
        <v/>
      </c>
      <c r="BE69" s="2" t="str">
        <f>IFERROR(IF(BE$2&gt;Analyseperiode,"",IF($F65=Analyseperiode,0,IF(MOD(BE$2,ROUND(INDEX(Alternativ2[#All],MATCH('Kontantstrøm alt. 2'!$C66,Alternativ2[[#All],[Komponent/Løsning 
(NB! Bruk unike navn)]],0),MATCH($D69,Alternativ2[#Headers],0)+1),0))=0,INDEX(Alternativ2[#All],MATCH('Kontantstrøm alt. 2'!$C66,Alternativ2[[#All],[Komponent/Løsning 
(NB! Bruk unike navn)]],0),MATCH($D69,Alternativ2[#Headers],0)),0))),"")</f>
        <v/>
      </c>
      <c r="BF69" s="2" t="str">
        <f>IFERROR(IF(BF$2&gt;Analyseperiode,"",IF($F65=Analyseperiode,0,IF(MOD(BF$2,ROUND(INDEX(Alternativ2[#All],MATCH('Kontantstrøm alt. 2'!$C66,Alternativ2[[#All],[Komponent/Løsning 
(NB! Bruk unike navn)]],0),MATCH($D69,Alternativ2[#Headers],0)+1),0))=0,INDEX(Alternativ2[#All],MATCH('Kontantstrøm alt. 2'!$C66,Alternativ2[[#All],[Komponent/Løsning 
(NB! Bruk unike navn)]],0),MATCH($D69,Alternativ2[#Headers],0)),0))),"")</f>
        <v/>
      </c>
      <c r="BG69" s="2" t="str">
        <f>IFERROR(IF(BG$2&gt;Analyseperiode,"",IF($F65=Analyseperiode,0,IF(MOD(BG$2,ROUND(INDEX(Alternativ2[#All],MATCH('Kontantstrøm alt. 2'!$C66,Alternativ2[[#All],[Komponent/Løsning 
(NB! Bruk unike navn)]],0),MATCH($D69,Alternativ2[#Headers],0)+1),0))=0,INDEX(Alternativ2[#All],MATCH('Kontantstrøm alt. 2'!$C66,Alternativ2[[#All],[Komponent/Løsning 
(NB! Bruk unike navn)]],0),MATCH($D69,Alternativ2[#Headers],0)),0))),"")</f>
        <v/>
      </c>
      <c r="BH69" s="2" t="str">
        <f>IFERROR(IF(BH$2&gt;Analyseperiode,"",IF($F65=Analyseperiode,0,IF(MOD(BH$2,ROUND(INDEX(Alternativ2[#All],MATCH('Kontantstrøm alt. 2'!$C66,Alternativ2[[#All],[Komponent/Løsning 
(NB! Bruk unike navn)]],0),MATCH($D69,Alternativ2[#Headers],0)+1),0))=0,INDEX(Alternativ2[#All],MATCH('Kontantstrøm alt. 2'!$C66,Alternativ2[[#All],[Komponent/Løsning 
(NB! Bruk unike navn)]],0),MATCH($D69,Alternativ2[#Headers],0)),0))),"")</f>
        <v/>
      </c>
      <c r="BI69" s="2" t="str">
        <f>IFERROR(IF(BI$2&gt;Analyseperiode,"",IF($F65=Analyseperiode,0,IF(MOD(BI$2,ROUND(INDEX(Alternativ2[#All],MATCH('Kontantstrøm alt. 2'!$C66,Alternativ2[[#All],[Komponent/Løsning 
(NB! Bruk unike navn)]],0),MATCH($D69,Alternativ2[#Headers],0)+1),0))=0,INDEX(Alternativ2[#All],MATCH('Kontantstrøm alt. 2'!$C66,Alternativ2[[#All],[Komponent/Løsning 
(NB! Bruk unike navn)]],0),MATCH($D69,Alternativ2[#Headers],0)),0))),"")</f>
        <v/>
      </c>
      <c r="BJ69" s="2" t="str">
        <f>IFERROR(IF(BJ$2&gt;Analyseperiode,"",IF($F65=Analyseperiode,0,IF(MOD(BJ$2,ROUND(INDEX(Alternativ2[#All],MATCH('Kontantstrøm alt. 2'!$C66,Alternativ2[[#All],[Komponent/Løsning 
(NB! Bruk unike navn)]],0),MATCH($D69,Alternativ2[#Headers],0)+1),0))=0,INDEX(Alternativ2[#All],MATCH('Kontantstrøm alt. 2'!$C66,Alternativ2[[#All],[Komponent/Løsning 
(NB! Bruk unike navn)]],0),MATCH($D69,Alternativ2[#Headers],0)),0))),"")</f>
        <v/>
      </c>
      <c r="BK69" s="2" t="str">
        <f>IFERROR(IF(BK$2&gt;Analyseperiode,"",IF($F65=Analyseperiode,0,IF(MOD(BK$2,ROUND(INDEX(Alternativ2[#All],MATCH('Kontantstrøm alt. 2'!$C66,Alternativ2[[#All],[Komponent/Løsning 
(NB! Bruk unike navn)]],0),MATCH($D69,Alternativ2[#Headers],0)+1),0))=0,INDEX(Alternativ2[#All],MATCH('Kontantstrøm alt. 2'!$C66,Alternativ2[[#All],[Komponent/Løsning 
(NB! Bruk unike navn)]],0),MATCH($D69,Alternativ2[#Headers],0)),0))),"")</f>
        <v/>
      </c>
      <c r="BL69" s="2" t="str">
        <f>IFERROR(IF(BL$2&gt;Analyseperiode,"",IF($F65=Analyseperiode,0,IF(MOD(BL$2,ROUND(INDEX(Alternativ2[#All],MATCH('Kontantstrøm alt. 2'!$C66,Alternativ2[[#All],[Komponent/Løsning 
(NB! Bruk unike navn)]],0),MATCH($D69,Alternativ2[#Headers],0)+1),0))=0,INDEX(Alternativ2[#All],MATCH('Kontantstrøm alt. 2'!$C66,Alternativ2[[#All],[Komponent/Løsning 
(NB! Bruk unike navn)]],0),MATCH($D69,Alternativ2[#Headers],0)),0))),"")</f>
        <v/>
      </c>
      <c r="BM69" s="2" t="str">
        <f>IFERROR(IF(BM$2&gt;Analyseperiode,"",IF($F65=Analyseperiode,0,IF(MOD(BM$2,ROUND(INDEX(Alternativ2[#All],MATCH('Kontantstrøm alt. 2'!$C66,Alternativ2[[#All],[Komponent/Løsning 
(NB! Bruk unike navn)]],0),MATCH($D69,Alternativ2[#Headers],0)+1),0))=0,INDEX(Alternativ2[#All],MATCH('Kontantstrøm alt. 2'!$C66,Alternativ2[[#All],[Komponent/Løsning 
(NB! Bruk unike navn)]],0),MATCH($D69,Alternativ2[#Headers],0)),0))),"")</f>
        <v/>
      </c>
    </row>
    <row r="70" spans="1:65" x14ac:dyDescent="0.2">
      <c r="B70" s="9">
        <f ca="1">IFERROR(NPV(Kalkrente,OFFSET('Kontantstrøm alt. 2'!$F70,0,0,1,Analyseperiode)),0)</f>
        <v>0</v>
      </c>
      <c r="C70" s="4"/>
      <c r="D70" t="str">
        <f>Alternativ2[[#Headers],[5.1 Energi 
(Årlig kostnad)]]</f>
        <v>5.1 Energi 
(Årlig kostnad)</v>
      </c>
      <c r="E70" s="2"/>
      <c r="F70" s="2" t="str">
        <f ca="1">IFERROR(IF(F$2&gt;Analyseperiode,"",INDEX(Alternativ2[#All],MATCH('Kontantstrøm alt. 2'!$C66,Alternativ2[[#All],[Komponent/Løsning 
(NB! Bruk unike navn)]],0),MATCH($D70,Alternativ2[#Headers],0))),"")</f>
        <v/>
      </c>
      <c r="G70" s="2" t="str">
        <f ca="1">IFERROR(IF(G$2&gt;Analyseperiode,"",INDEX(Alternativ2[#All],MATCH('Kontantstrøm alt. 2'!$C66,Alternativ2[[#All],[Komponent/Løsning 
(NB! Bruk unike navn)]],0),MATCH($D70,Alternativ2[#Headers],0))),"")</f>
        <v/>
      </c>
      <c r="H70" s="2" t="str">
        <f ca="1">IFERROR(IF(H$2&gt;Analyseperiode,"",INDEX(Alternativ2[#All],MATCH('Kontantstrøm alt. 2'!$C66,Alternativ2[[#All],[Komponent/Løsning 
(NB! Bruk unike navn)]],0),MATCH($D70,Alternativ2[#Headers],0))),"")</f>
        <v/>
      </c>
      <c r="I70" s="2" t="str">
        <f ca="1">IFERROR(IF(I$2&gt;Analyseperiode,"",INDEX(Alternativ2[#All],MATCH('Kontantstrøm alt. 2'!$C66,Alternativ2[[#All],[Komponent/Løsning 
(NB! Bruk unike navn)]],0),MATCH($D70,Alternativ2[#Headers],0))),"")</f>
        <v/>
      </c>
      <c r="J70" s="2" t="str">
        <f ca="1">IFERROR(IF(J$2&gt;Analyseperiode,"",INDEX(Alternativ2[#All],MATCH('Kontantstrøm alt. 2'!$C66,Alternativ2[[#All],[Komponent/Løsning 
(NB! Bruk unike navn)]],0),MATCH($D70,Alternativ2[#Headers],0))),"")</f>
        <v/>
      </c>
      <c r="K70" s="2" t="str">
        <f ca="1">IFERROR(IF(K$2&gt;Analyseperiode,"",INDEX(Alternativ2[#All],MATCH('Kontantstrøm alt. 2'!$C66,Alternativ2[[#All],[Komponent/Løsning 
(NB! Bruk unike navn)]],0),MATCH($D70,Alternativ2[#Headers],0))),"")</f>
        <v/>
      </c>
      <c r="L70" s="2" t="str">
        <f ca="1">IFERROR(IF(L$2&gt;Analyseperiode,"",INDEX(Alternativ2[#All],MATCH('Kontantstrøm alt. 2'!$C66,Alternativ2[[#All],[Komponent/Løsning 
(NB! Bruk unike navn)]],0),MATCH($D70,Alternativ2[#Headers],0))),"")</f>
        <v/>
      </c>
      <c r="M70" s="2" t="str">
        <f ca="1">IFERROR(IF(M$2&gt;Analyseperiode,"",INDEX(Alternativ2[#All],MATCH('Kontantstrøm alt. 2'!$C66,Alternativ2[[#All],[Komponent/Løsning 
(NB! Bruk unike navn)]],0),MATCH($D70,Alternativ2[#Headers],0))),"")</f>
        <v/>
      </c>
      <c r="N70" s="2" t="str">
        <f ca="1">IFERROR(IF(N$2&gt;Analyseperiode,"",INDEX(Alternativ2[#All],MATCH('Kontantstrøm alt. 2'!$C66,Alternativ2[[#All],[Komponent/Løsning 
(NB! Bruk unike navn)]],0),MATCH($D70,Alternativ2[#Headers],0))),"")</f>
        <v/>
      </c>
      <c r="O70" s="2" t="str">
        <f ca="1">IFERROR(IF(O$2&gt;Analyseperiode,"",INDEX(Alternativ2[#All],MATCH('Kontantstrøm alt. 2'!$C66,Alternativ2[[#All],[Komponent/Løsning 
(NB! Bruk unike navn)]],0),MATCH($D70,Alternativ2[#Headers],0))),"")</f>
        <v/>
      </c>
      <c r="P70" s="2" t="str">
        <f ca="1">IFERROR(IF(P$2&gt;Analyseperiode,"",INDEX(Alternativ2[#All],MATCH('Kontantstrøm alt. 2'!$C66,Alternativ2[[#All],[Komponent/Løsning 
(NB! Bruk unike navn)]],0),MATCH($D70,Alternativ2[#Headers],0))),"")</f>
        <v/>
      </c>
      <c r="Q70" s="2" t="str">
        <f ca="1">IFERROR(IF(Q$2&gt;Analyseperiode,"",INDEX(Alternativ2[#All],MATCH('Kontantstrøm alt. 2'!$C66,Alternativ2[[#All],[Komponent/Løsning 
(NB! Bruk unike navn)]],0),MATCH($D70,Alternativ2[#Headers],0))),"")</f>
        <v/>
      </c>
      <c r="R70" s="2" t="str">
        <f ca="1">IFERROR(IF(R$2&gt;Analyseperiode,"",INDEX(Alternativ2[#All],MATCH('Kontantstrøm alt. 2'!$C66,Alternativ2[[#All],[Komponent/Løsning 
(NB! Bruk unike navn)]],0),MATCH($D70,Alternativ2[#Headers],0))),"")</f>
        <v/>
      </c>
      <c r="S70" s="2" t="str">
        <f ca="1">IFERROR(IF(S$2&gt;Analyseperiode,"",INDEX(Alternativ2[#All],MATCH('Kontantstrøm alt. 2'!$C66,Alternativ2[[#All],[Komponent/Løsning 
(NB! Bruk unike navn)]],0),MATCH($D70,Alternativ2[#Headers],0))),"")</f>
        <v/>
      </c>
      <c r="T70" s="2" t="str">
        <f ca="1">IFERROR(IF(T$2&gt;Analyseperiode,"",INDEX(Alternativ2[#All],MATCH('Kontantstrøm alt. 2'!$C66,Alternativ2[[#All],[Komponent/Løsning 
(NB! Bruk unike navn)]],0),MATCH($D70,Alternativ2[#Headers],0))),"")</f>
        <v/>
      </c>
      <c r="U70" s="2" t="str">
        <f ca="1">IFERROR(IF(U$2&gt;Analyseperiode,"",INDEX(Alternativ2[#All],MATCH('Kontantstrøm alt. 2'!$C66,Alternativ2[[#All],[Komponent/Løsning 
(NB! Bruk unike navn)]],0),MATCH($D70,Alternativ2[#Headers],0))),"")</f>
        <v/>
      </c>
      <c r="V70" s="2" t="str">
        <f ca="1">IFERROR(IF(V$2&gt;Analyseperiode,"",INDEX(Alternativ2[#All],MATCH('Kontantstrøm alt. 2'!$C66,Alternativ2[[#All],[Komponent/Løsning 
(NB! Bruk unike navn)]],0),MATCH($D70,Alternativ2[#Headers],0))),"")</f>
        <v/>
      </c>
      <c r="W70" s="2" t="str">
        <f ca="1">IFERROR(IF(W$2&gt;Analyseperiode,"",INDEX(Alternativ2[#All],MATCH('Kontantstrøm alt. 2'!$C66,Alternativ2[[#All],[Komponent/Løsning 
(NB! Bruk unike navn)]],0),MATCH($D70,Alternativ2[#Headers],0))),"")</f>
        <v/>
      </c>
      <c r="X70" s="2" t="str">
        <f ca="1">IFERROR(IF(X$2&gt;Analyseperiode,"",INDEX(Alternativ2[#All],MATCH('Kontantstrøm alt. 2'!$C66,Alternativ2[[#All],[Komponent/Løsning 
(NB! Bruk unike navn)]],0),MATCH($D70,Alternativ2[#Headers],0))),"")</f>
        <v/>
      </c>
      <c r="Y70" s="2" t="str">
        <f ca="1">IFERROR(IF(Y$2&gt;Analyseperiode,"",INDEX(Alternativ2[#All],MATCH('Kontantstrøm alt. 2'!$C66,Alternativ2[[#All],[Komponent/Løsning 
(NB! Bruk unike navn)]],0),MATCH($D70,Alternativ2[#Headers],0))),"")</f>
        <v/>
      </c>
      <c r="Z70" s="2" t="str">
        <f ca="1">IFERROR(IF(Z$2&gt;Analyseperiode,"",INDEX(Alternativ2[#All],MATCH('Kontantstrøm alt. 2'!$C66,Alternativ2[[#All],[Komponent/Løsning 
(NB! Bruk unike navn)]],0),MATCH($D70,Alternativ2[#Headers],0))),"")</f>
        <v/>
      </c>
      <c r="AA70" s="2" t="str">
        <f ca="1">IFERROR(IF(AA$2&gt;Analyseperiode,"",INDEX(Alternativ2[#All],MATCH('Kontantstrøm alt. 2'!$C66,Alternativ2[[#All],[Komponent/Løsning 
(NB! Bruk unike navn)]],0),MATCH($D70,Alternativ2[#Headers],0))),"")</f>
        <v/>
      </c>
      <c r="AB70" s="2" t="str">
        <f ca="1">IFERROR(IF(AB$2&gt;Analyseperiode,"",INDEX(Alternativ2[#All],MATCH('Kontantstrøm alt. 2'!$C66,Alternativ2[[#All],[Komponent/Løsning 
(NB! Bruk unike navn)]],0),MATCH($D70,Alternativ2[#Headers],0))),"")</f>
        <v/>
      </c>
      <c r="AC70" s="2" t="str">
        <f ca="1">IFERROR(IF(AC$2&gt;Analyseperiode,"",INDEX(Alternativ2[#All],MATCH('Kontantstrøm alt. 2'!$C66,Alternativ2[[#All],[Komponent/Løsning 
(NB! Bruk unike navn)]],0),MATCH($D70,Alternativ2[#Headers],0))),"")</f>
        <v/>
      </c>
      <c r="AD70" s="2" t="str">
        <f ca="1">IFERROR(IF(AD$2&gt;Analyseperiode,"",INDEX(Alternativ2[#All],MATCH('Kontantstrøm alt. 2'!$C66,Alternativ2[[#All],[Komponent/Løsning 
(NB! Bruk unike navn)]],0),MATCH($D70,Alternativ2[#Headers],0))),"")</f>
        <v/>
      </c>
      <c r="AE70" s="2" t="str">
        <f ca="1">IFERROR(IF(AE$2&gt;Analyseperiode,"",INDEX(Alternativ2[#All],MATCH('Kontantstrøm alt. 2'!$C66,Alternativ2[[#All],[Komponent/Løsning 
(NB! Bruk unike navn)]],0),MATCH($D70,Alternativ2[#Headers],0))),"")</f>
        <v/>
      </c>
      <c r="AF70" s="2" t="str">
        <f ca="1">IFERROR(IF(AF$2&gt;Analyseperiode,"",INDEX(Alternativ2[#All],MATCH('Kontantstrøm alt. 2'!$C66,Alternativ2[[#All],[Komponent/Løsning 
(NB! Bruk unike navn)]],0),MATCH($D70,Alternativ2[#Headers],0))),"")</f>
        <v/>
      </c>
      <c r="AG70" s="2" t="str">
        <f ca="1">IFERROR(IF(AG$2&gt;Analyseperiode,"",INDEX(Alternativ2[#All],MATCH('Kontantstrøm alt. 2'!$C66,Alternativ2[[#All],[Komponent/Løsning 
(NB! Bruk unike navn)]],0),MATCH($D70,Alternativ2[#Headers],0))),"")</f>
        <v/>
      </c>
      <c r="AH70" s="2" t="str">
        <f ca="1">IFERROR(IF(AH$2&gt;Analyseperiode,"",INDEX(Alternativ2[#All],MATCH('Kontantstrøm alt. 2'!$C66,Alternativ2[[#All],[Komponent/Løsning 
(NB! Bruk unike navn)]],0),MATCH($D70,Alternativ2[#Headers],0))),"")</f>
        <v/>
      </c>
      <c r="AI70" s="2" t="str">
        <f ca="1">IFERROR(IF(AI$2&gt;Analyseperiode,"",INDEX(Alternativ2[#All],MATCH('Kontantstrøm alt. 2'!$C66,Alternativ2[[#All],[Komponent/Løsning 
(NB! Bruk unike navn)]],0),MATCH($D70,Alternativ2[#Headers],0))),"")</f>
        <v/>
      </c>
      <c r="AJ70" s="2" t="str">
        <f>IFERROR(IF(AJ$2&gt;Analyseperiode,"",INDEX(Alternativ2[#All],MATCH('Kontantstrøm alt. 2'!$C66,Alternativ2[[#All],[Komponent/Løsning 
(NB! Bruk unike navn)]],0),MATCH($D70,Alternativ2[#Headers],0))),"")</f>
        <v/>
      </c>
      <c r="AK70" s="2" t="str">
        <f>IFERROR(IF(AK$2&gt;Analyseperiode,"",INDEX(Alternativ2[#All],MATCH('Kontantstrøm alt. 2'!$C66,Alternativ2[[#All],[Komponent/Løsning 
(NB! Bruk unike navn)]],0),MATCH($D70,Alternativ2[#Headers],0))),"")</f>
        <v/>
      </c>
      <c r="AL70" s="2" t="str">
        <f>IFERROR(IF(AL$2&gt;Analyseperiode,"",INDEX(Alternativ2[#All],MATCH('Kontantstrøm alt. 2'!$C66,Alternativ2[[#All],[Komponent/Løsning 
(NB! Bruk unike navn)]],0),MATCH($D70,Alternativ2[#Headers],0))),"")</f>
        <v/>
      </c>
      <c r="AM70" s="2" t="str">
        <f>IFERROR(IF(AM$2&gt;Analyseperiode,"",INDEX(Alternativ2[#All],MATCH('Kontantstrøm alt. 2'!$C66,Alternativ2[[#All],[Komponent/Løsning 
(NB! Bruk unike navn)]],0),MATCH($D70,Alternativ2[#Headers],0))),"")</f>
        <v/>
      </c>
      <c r="AN70" s="2" t="str">
        <f>IFERROR(IF(AN$2&gt;Analyseperiode,"",INDEX(Alternativ2[#All],MATCH('Kontantstrøm alt. 2'!$C66,Alternativ2[[#All],[Komponent/Løsning 
(NB! Bruk unike navn)]],0),MATCH($D70,Alternativ2[#Headers],0))),"")</f>
        <v/>
      </c>
      <c r="AO70" s="2" t="str">
        <f>IFERROR(IF(AO$2&gt;Analyseperiode,"",INDEX(Alternativ2[#All],MATCH('Kontantstrøm alt. 2'!$C66,Alternativ2[[#All],[Komponent/Løsning 
(NB! Bruk unike navn)]],0),MATCH($D70,Alternativ2[#Headers],0))),"")</f>
        <v/>
      </c>
      <c r="AP70" s="2" t="str">
        <f>IFERROR(IF(AP$2&gt;Analyseperiode,"",INDEX(Alternativ2[#All],MATCH('Kontantstrøm alt. 2'!$C66,Alternativ2[[#All],[Komponent/Løsning 
(NB! Bruk unike navn)]],0),MATCH($D70,Alternativ2[#Headers],0))),"")</f>
        <v/>
      </c>
      <c r="AQ70" s="2" t="str">
        <f>IFERROR(IF(AQ$2&gt;Analyseperiode,"",INDEX(Alternativ2[#All],MATCH('Kontantstrøm alt. 2'!$C66,Alternativ2[[#All],[Komponent/Løsning 
(NB! Bruk unike navn)]],0),MATCH($D70,Alternativ2[#Headers],0))),"")</f>
        <v/>
      </c>
      <c r="AR70" s="2" t="str">
        <f>IFERROR(IF(AR$2&gt;Analyseperiode,"",INDEX(Alternativ2[#All],MATCH('Kontantstrøm alt. 2'!$C66,Alternativ2[[#All],[Komponent/Løsning 
(NB! Bruk unike navn)]],0),MATCH($D70,Alternativ2[#Headers],0))),"")</f>
        <v/>
      </c>
      <c r="AS70" s="2" t="str">
        <f>IFERROR(IF(AS$2&gt;Analyseperiode,"",INDEX(Alternativ2[#All],MATCH('Kontantstrøm alt. 2'!$C66,Alternativ2[[#All],[Komponent/Løsning 
(NB! Bruk unike navn)]],0),MATCH($D70,Alternativ2[#Headers],0))),"")</f>
        <v/>
      </c>
      <c r="AT70" s="2" t="str">
        <f>IFERROR(IF(AT$2&gt;Analyseperiode,"",INDEX(Alternativ2[#All],MATCH('Kontantstrøm alt. 2'!$C66,Alternativ2[[#All],[Komponent/Løsning 
(NB! Bruk unike navn)]],0),MATCH($D70,Alternativ2[#Headers],0))),"")</f>
        <v/>
      </c>
      <c r="AU70" s="2" t="str">
        <f>IFERROR(IF(AU$2&gt;Analyseperiode,"",INDEX(Alternativ2[#All],MATCH('Kontantstrøm alt. 2'!$C66,Alternativ2[[#All],[Komponent/Løsning 
(NB! Bruk unike navn)]],0),MATCH($D70,Alternativ2[#Headers],0))),"")</f>
        <v/>
      </c>
      <c r="AV70" s="2" t="str">
        <f>IFERROR(IF(AV$2&gt;Analyseperiode,"",INDEX(Alternativ2[#All],MATCH('Kontantstrøm alt. 2'!$C66,Alternativ2[[#All],[Komponent/Løsning 
(NB! Bruk unike navn)]],0),MATCH($D70,Alternativ2[#Headers],0))),"")</f>
        <v/>
      </c>
      <c r="AW70" s="2" t="str">
        <f>IFERROR(IF(AW$2&gt;Analyseperiode,"",INDEX(Alternativ2[#All],MATCH('Kontantstrøm alt. 2'!$C66,Alternativ2[[#All],[Komponent/Løsning 
(NB! Bruk unike navn)]],0),MATCH($D70,Alternativ2[#Headers],0))),"")</f>
        <v/>
      </c>
      <c r="AX70" s="2" t="str">
        <f>IFERROR(IF(AX$2&gt;Analyseperiode,"",INDEX(Alternativ2[#All],MATCH('Kontantstrøm alt. 2'!$C66,Alternativ2[[#All],[Komponent/Løsning 
(NB! Bruk unike navn)]],0),MATCH($D70,Alternativ2[#Headers],0))),"")</f>
        <v/>
      </c>
      <c r="AY70" s="2" t="str">
        <f>IFERROR(IF(AY$2&gt;Analyseperiode,"",INDEX(Alternativ2[#All],MATCH('Kontantstrøm alt. 2'!$C66,Alternativ2[[#All],[Komponent/Løsning 
(NB! Bruk unike navn)]],0),MATCH($D70,Alternativ2[#Headers],0))),"")</f>
        <v/>
      </c>
      <c r="AZ70" s="2" t="str">
        <f>IFERROR(IF(AZ$2&gt;Analyseperiode,"",INDEX(Alternativ2[#All],MATCH('Kontantstrøm alt. 2'!$C66,Alternativ2[[#All],[Komponent/Løsning 
(NB! Bruk unike navn)]],0),MATCH($D70,Alternativ2[#Headers],0))),"")</f>
        <v/>
      </c>
      <c r="BA70" s="2" t="str">
        <f>IFERROR(IF(BA$2&gt;Analyseperiode,"",INDEX(Alternativ2[#All],MATCH('Kontantstrøm alt. 2'!$C66,Alternativ2[[#All],[Komponent/Løsning 
(NB! Bruk unike navn)]],0),MATCH($D70,Alternativ2[#Headers],0))),"")</f>
        <v/>
      </c>
      <c r="BB70" s="2" t="str">
        <f>IFERROR(IF(BB$2&gt;Analyseperiode,"",INDEX(Alternativ2[#All],MATCH('Kontantstrøm alt. 2'!$C66,Alternativ2[[#All],[Komponent/Løsning 
(NB! Bruk unike navn)]],0),MATCH($D70,Alternativ2[#Headers],0))),"")</f>
        <v/>
      </c>
      <c r="BC70" s="2" t="str">
        <f>IFERROR(IF(BC$2&gt;Analyseperiode,"",INDEX(Alternativ2[#All],MATCH('Kontantstrøm alt. 2'!$C66,Alternativ2[[#All],[Komponent/Løsning 
(NB! Bruk unike navn)]],0),MATCH($D70,Alternativ2[#Headers],0))),"")</f>
        <v/>
      </c>
      <c r="BD70" s="2" t="str">
        <f>IFERROR(IF(BD$2&gt;Analyseperiode,"",INDEX(Alternativ2[#All],MATCH('Kontantstrøm alt. 2'!$C66,Alternativ2[[#All],[Komponent/Løsning 
(NB! Bruk unike navn)]],0),MATCH($D70,Alternativ2[#Headers],0))),"")</f>
        <v/>
      </c>
      <c r="BE70" s="2" t="str">
        <f>IFERROR(IF(BE$2&gt;Analyseperiode,"",INDEX(Alternativ2[#All],MATCH('Kontantstrøm alt. 2'!$C66,Alternativ2[[#All],[Komponent/Løsning 
(NB! Bruk unike navn)]],0),MATCH($D70,Alternativ2[#Headers],0))),"")</f>
        <v/>
      </c>
      <c r="BF70" s="2" t="str">
        <f>IFERROR(IF(BF$2&gt;Analyseperiode,"",INDEX(Alternativ2[#All],MATCH('Kontantstrøm alt. 2'!$C66,Alternativ2[[#All],[Komponent/Løsning 
(NB! Bruk unike navn)]],0),MATCH($D70,Alternativ2[#Headers],0))),"")</f>
        <v/>
      </c>
      <c r="BG70" s="2" t="str">
        <f>IFERROR(IF(BG$2&gt;Analyseperiode,"",INDEX(Alternativ2[#All],MATCH('Kontantstrøm alt. 2'!$C66,Alternativ2[[#All],[Komponent/Løsning 
(NB! Bruk unike navn)]],0),MATCH($D70,Alternativ2[#Headers],0))),"")</f>
        <v/>
      </c>
      <c r="BH70" s="2" t="str">
        <f>IFERROR(IF(BH$2&gt;Analyseperiode,"",INDEX(Alternativ2[#All],MATCH('Kontantstrøm alt. 2'!$C66,Alternativ2[[#All],[Komponent/Løsning 
(NB! Bruk unike navn)]],0),MATCH($D70,Alternativ2[#Headers],0))),"")</f>
        <v/>
      </c>
      <c r="BI70" s="2" t="str">
        <f>IFERROR(IF(BI$2&gt;Analyseperiode,"",INDEX(Alternativ2[#All],MATCH('Kontantstrøm alt. 2'!$C66,Alternativ2[[#All],[Komponent/Løsning 
(NB! Bruk unike navn)]],0),MATCH($D70,Alternativ2[#Headers],0))),"")</f>
        <v/>
      </c>
      <c r="BJ70" s="2" t="str">
        <f>IFERROR(IF(BJ$2&gt;Analyseperiode,"",INDEX(Alternativ2[#All],MATCH('Kontantstrøm alt. 2'!$C66,Alternativ2[[#All],[Komponent/Løsning 
(NB! Bruk unike navn)]],0),MATCH($D70,Alternativ2[#Headers],0))),"")</f>
        <v/>
      </c>
      <c r="BK70" s="2" t="str">
        <f>IFERROR(IF(BK$2&gt;Analyseperiode,"",INDEX(Alternativ2[#All],MATCH('Kontantstrøm alt. 2'!$C66,Alternativ2[[#All],[Komponent/Løsning 
(NB! Bruk unike navn)]],0),MATCH($D70,Alternativ2[#Headers],0))),"")</f>
        <v/>
      </c>
      <c r="BL70" s="2" t="str">
        <f>IFERROR(IF(BL$2&gt;Analyseperiode,"",INDEX(Alternativ2[#All],MATCH('Kontantstrøm alt. 2'!$C66,Alternativ2[[#All],[Komponent/Løsning 
(NB! Bruk unike navn)]],0),MATCH($D70,Alternativ2[#Headers],0))),"")</f>
        <v/>
      </c>
      <c r="BM70" s="2" t="str">
        <f>IFERROR(IF(BM$2&gt;Analyseperiode,"",INDEX(Alternativ2[#All],MATCH('Kontantstrøm alt. 2'!$C66,Alternativ2[[#All],[Komponent/Løsning 
(NB! Bruk unike navn)]],0),MATCH($D70,Alternativ2[#Headers],0))),"")</f>
        <v/>
      </c>
    </row>
    <row r="71" spans="1:65" x14ac:dyDescent="0.2">
      <c r="B71" s="9">
        <f ca="1">IFERROR(NPV(Kalkrente,OFFSET('Kontantstrøm alt. 2'!$F71,0,0,1,Analyseperiode)),0)</f>
        <v>0</v>
      </c>
      <c r="C71" s="4"/>
      <c r="D71" t="str">
        <f>Alternativ2[[#Headers],[5.2 Vann og avløp 
(Årlig kostnad)]]</f>
        <v>5.2 Vann og avløp 
(Årlig kostnad)</v>
      </c>
      <c r="E71" s="2"/>
      <c r="F71" s="2" t="str">
        <f ca="1">IFERROR(IF(F$2&gt;Analyseperiode,"",INDEX(Alternativ2[#All],MATCH('Kontantstrøm alt. 2'!$C66,Alternativ2[[#All],[Komponent/Løsning 
(NB! Bruk unike navn)]],0),MATCH($D71,Alternativ2[#Headers],0))),"")</f>
        <v/>
      </c>
      <c r="G71" s="2" t="str">
        <f ca="1">IFERROR(IF(G$2&gt;Analyseperiode,"",INDEX(Alternativ2[#All],MATCH('Kontantstrøm alt. 2'!$C66,Alternativ2[[#All],[Komponent/Løsning 
(NB! Bruk unike navn)]],0),MATCH($D71,Alternativ2[#Headers],0))),"")</f>
        <v/>
      </c>
      <c r="H71" s="2" t="str">
        <f ca="1">IFERROR(IF(H$2&gt;Analyseperiode,"",INDEX(Alternativ2[#All],MATCH('Kontantstrøm alt. 2'!$C66,Alternativ2[[#All],[Komponent/Løsning 
(NB! Bruk unike navn)]],0),MATCH($D71,Alternativ2[#Headers],0))),"")</f>
        <v/>
      </c>
      <c r="I71" s="2" t="str">
        <f ca="1">IFERROR(IF(I$2&gt;Analyseperiode,"",INDEX(Alternativ2[#All],MATCH('Kontantstrøm alt. 2'!$C66,Alternativ2[[#All],[Komponent/Løsning 
(NB! Bruk unike navn)]],0),MATCH($D71,Alternativ2[#Headers],0))),"")</f>
        <v/>
      </c>
      <c r="J71" s="2" t="str">
        <f ca="1">IFERROR(IF(J$2&gt;Analyseperiode,"",INDEX(Alternativ2[#All],MATCH('Kontantstrøm alt. 2'!$C66,Alternativ2[[#All],[Komponent/Løsning 
(NB! Bruk unike navn)]],0),MATCH($D71,Alternativ2[#Headers],0))),"")</f>
        <v/>
      </c>
      <c r="K71" s="2" t="str">
        <f ca="1">IFERROR(IF(K$2&gt;Analyseperiode,"",INDEX(Alternativ2[#All],MATCH('Kontantstrøm alt. 2'!$C66,Alternativ2[[#All],[Komponent/Løsning 
(NB! Bruk unike navn)]],0),MATCH($D71,Alternativ2[#Headers],0))),"")</f>
        <v/>
      </c>
      <c r="L71" s="2" t="str">
        <f ca="1">IFERROR(IF(L$2&gt;Analyseperiode,"",INDEX(Alternativ2[#All],MATCH('Kontantstrøm alt. 2'!$C66,Alternativ2[[#All],[Komponent/Løsning 
(NB! Bruk unike navn)]],0),MATCH($D71,Alternativ2[#Headers],0))),"")</f>
        <v/>
      </c>
      <c r="M71" s="2" t="str">
        <f ca="1">IFERROR(IF(M$2&gt;Analyseperiode,"",INDEX(Alternativ2[#All],MATCH('Kontantstrøm alt. 2'!$C66,Alternativ2[[#All],[Komponent/Løsning 
(NB! Bruk unike navn)]],0),MATCH($D71,Alternativ2[#Headers],0))),"")</f>
        <v/>
      </c>
      <c r="N71" s="2" t="str">
        <f ca="1">IFERROR(IF(N$2&gt;Analyseperiode,"",INDEX(Alternativ2[#All],MATCH('Kontantstrøm alt. 2'!$C66,Alternativ2[[#All],[Komponent/Løsning 
(NB! Bruk unike navn)]],0),MATCH($D71,Alternativ2[#Headers],0))),"")</f>
        <v/>
      </c>
      <c r="O71" s="2" t="str">
        <f ca="1">IFERROR(IF(O$2&gt;Analyseperiode,"",INDEX(Alternativ2[#All],MATCH('Kontantstrøm alt. 2'!$C66,Alternativ2[[#All],[Komponent/Løsning 
(NB! Bruk unike navn)]],0),MATCH($D71,Alternativ2[#Headers],0))),"")</f>
        <v/>
      </c>
      <c r="P71" s="2" t="str">
        <f ca="1">IFERROR(IF(P$2&gt;Analyseperiode,"",INDEX(Alternativ2[#All],MATCH('Kontantstrøm alt. 2'!$C66,Alternativ2[[#All],[Komponent/Løsning 
(NB! Bruk unike navn)]],0),MATCH($D71,Alternativ2[#Headers],0))),"")</f>
        <v/>
      </c>
      <c r="Q71" s="2" t="str">
        <f ca="1">IFERROR(IF(Q$2&gt;Analyseperiode,"",INDEX(Alternativ2[#All],MATCH('Kontantstrøm alt. 2'!$C66,Alternativ2[[#All],[Komponent/Løsning 
(NB! Bruk unike navn)]],0),MATCH($D71,Alternativ2[#Headers],0))),"")</f>
        <v/>
      </c>
      <c r="R71" s="2" t="str">
        <f ca="1">IFERROR(IF(R$2&gt;Analyseperiode,"",INDEX(Alternativ2[#All],MATCH('Kontantstrøm alt. 2'!$C66,Alternativ2[[#All],[Komponent/Løsning 
(NB! Bruk unike navn)]],0),MATCH($D71,Alternativ2[#Headers],0))),"")</f>
        <v/>
      </c>
      <c r="S71" s="2" t="str">
        <f ca="1">IFERROR(IF(S$2&gt;Analyseperiode,"",INDEX(Alternativ2[#All],MATCH('Kontantstrøm alt. 2'!$C66,Alternativ2[[#All],[Komponent/Løsning 
(NB! Bruk unike navn)]],0),MATCH($D71,Alternativ2[#Headers],0))),"")</f>
        <v/>
      </c>
      <c r="T71" s="2" t="str">
        <f ca="1">IFERROR(IF(T$2&gt;Analyseperiode,"",INDEX(Alternativ2[#All],MATCH('Kontantstrøm alt. 2'!$C66,Alternativ2[[#All],[Komponent/Løsning 
(NB! Bruk unike navn)]],0),MATCH($D71,Alternativ2[#Headers],0))),"")</f>
        <v/>
      </c>
      <c r="U71" s="2" t="str">
        <f ca="1">IFERROR(IF(U$2&gt;Analyseperiode,"",INDEX(Alternativ2[#All],MATCH('Kontantstrøm alt. 2'!$C66,Alternativ2[[#All],[Komponent/Løsning 
(NB! Bruk unike navn)]],0),MATCH($D71,Alternativ2[#Headers],0))),"")</f>
        <v/>
      </c>
      <c r="V71" s="2" t="str">
        <f ca="1">IFERROR(IF(V$2&gt;Analyseperiode,"",INDEX(Alternativ2[#All],MATCH('Kontantstrøm alt. 2'!$C66,Alternativ2[[#All],[Komponent/Løsning 
(NB! Bruk unike navn)]],0),MATCH($D71,Alternativ2[#Headers],0))),"")</f>
        <v/>
      </c>
      <c r="W71" s="2" t="str">
        <f ca="1">IFERROR(IF(W$2&gt;Analyseperiode,"",INDEX(Alternativ2[#All],MATCH('Kontantstrøm alt. 2'!$C66,Alternativ2[[#All],[Komponent/Løsning 
(NB! Bruk unike navn)]],0),MATCH($D71,Alternativ2[#Headers],0))),"")</f>
        <v/>
      </c>
      <c r="X71" s="2" t="str">
        <f ca="1">IFERROR(IF(X$2&gt;Analyseperiode,"",INDEX(Alternativ2[#All],MATCH('Kontantstrøm alt. 2'!$C66,Alternativ2[[#All],[Komponent/Løsning 
(NB! Bruk unike navn)]],0),MATCH($D71,Alternativ2[#Headers],0))),"")</f>
        <v/>
      </c>
      <c r="Y71" s="2" t="str">
        <f ca="1">IFERROR(IF(Y$2&gt;Analyseperiode,"",INDEX(Alternativ2[#All],MATCH('Kontantstrøm alt. 2'!$C66,Alternativ2[[#All],[Komponent/Løsning 
(NB! Bruk unike navn)]],0),MATCH($D71,Alternativ2[#Headers],0))),"")</f>
        <v/>
      </c>
      <c r="Z71" s="2" t="str">
        <f ca="1">IFERROR(IF(Z$2&gt;Analyseperiode,"",INDEX(Alternativ2[#All],MATCH('Kontantstrøm alt. 2'!$C66,Alternativ2[[#All],[Komponent/Løsning 
(NB! Bruk unike navn)]],0),MATCH($D71,Alternativ2[#Headers],0))),"")</f>
        <v/>
      </c>
      <c r="AA71" s="2" t="str">
        <f ca="1">IFERROR(IF(AA$2&gt;Analyseperiode,"",INDEX(Alternativ2[#All],MATCH('Kontantstrøm alt. 2'!$C66,Alternativ2[[#All],[Komponent/Løsning 
(NB! Bruk unike navn)]],0),MATCH($D71,Alternativ2[#Headers],0))),"")</f>
        <v/>
      </c>
      <c r="AB71" s="2" t="str">
        <f ca="1">IFERROR(IF(AB$2&gt;Analyseperiode,"",INDEX(Alternativ2[#All],MATCH('Kontantstrøm alt. 2'!$C66,Alternativ2[[#All],[Komponent/Løsning 
(NB! Bruk unike navn)]],0),MATCH($D71,Alternativ2[#Headers],0))),"")</f>
        <v/>
      </c>
      <c r="AC71" s="2" t="str">
        <f ca="1">IFERROR(IF(AC$2&gt;Analyseperiode,"",INDEX(Alternativ2[#All],MATCH('Kontantstrøm alt. 2'!$C66,Alternativ2[[#All],[Komponent/Løsning 
(NB! Bruk unike navn)]],0),MATCH($D71,Alternativ2[#Headers],0))),"")</f>
        <v/>
      </c>
      <c r="AD71" s="2" t="str">
        <f ca="1">IFERROR(IF(AD$2&gt;Analyseperiode,"",INDEX(Alternativ2[#All],MATCH('Kontantstrøm alt. 2'!$C66,Alternativ2[[#All],[Komponent/Løsning 
(NB! Bruk unike navn)]],0),MATCH($D71,Alternativ2[#Headers],0))),"")</f>
        <v/>
      </c>
      <c r="AE71" s="2" t="str">
        <f ca="1">IFERROR(IF(AE$2&gt;Analyseperiode,"",INDEX(Alternativ2[#All],MATCH('Kontantstrøm alt. 2'!$C66,Alternativ2[[#All],[Komponent/Løsning 
(NB! Bruk unike navn)]],0),MATCH($D71,Alternativ2[#Headers],0))),"")</f>
        <v/>
      </c>
      <c r="AF71" s="2" t="str">
        <f ca="1">IFERROR(IF(AF$2&gt;Analyseperiode,"",INDEX(Alternativ2[#All],MATCH('Kontantstrøm alt. 2'!$C66,Alternativ2[[#All],[Komponent/Løsning 
(NB! Bruk unike navn)]],0),MATCH($D71,Alternativ2[#Headers],0))),"")</f>
        <v/>
      </c>
      <c r="AG71" s="2" t="str">
        <f ca="1">IFERROR(IF(AG$2&gt;Analyseperiode,"",INDEX(Alternativ2[#All],MATCH('Kontantstrøm alt. 2'!$C66,Alternativ2[[#All],[Komponent/Løsning 
(NB! Bruk unike navn)]],0),MATCH($D71,Alternativ2[#Headers],0))),"")</f>
        <v/>
      </c>
      <c r="AH71" s="2" t="str">
        <f ca="1">IFERROR(IF(AH$2&gt;Analyseperiode,"",INDEX(Alternativ2[#All],MATCH('Kontantstrøm alt. 2'!$C66,Alternativ2[[#All],[Komponent/Løsning 
(NB! Bruk unike navn)]],0),MATCH($D71,Alternativ2[#Headers],0))),"")</f>
        <v/>
      </c>
      <c r="AI71" s="2" t="str">
        <f ca="1">IFERROR(IF(AI$2&gt;Analyseperiode,"",INDEX(Alternativ2[#All],MATCH('Kontantstrøm alt. 2'!$C66,Alternativ2[[#All],[Komponent/Løsning 
(NB! Bruk unike navn)]],0),MATCH($D71,Alternativ2[#Headers],0))),"")</f>
        <v/>
      </c>
      <c r="AJ71" s="2" t="str">
        <f>IFERROR(IF(AJ$2&gt;Analyseperiode,"",INDEX(Alternativ2[#All],MATCH('Kontantstrøm alt. 2'!$C66,Alternativ2[[#All],[Komponent/Løsning 
(NB! Bruk unike navn)]],0),MATCH($D71,Alternativ2[#Headers],0))),"")</f>
        <v/>
      </c>
      <c r="AK71" s="2" t="str">
        <f>IFERROR(IF(AK$2&gt;Analyseperiode,"",INDEX(Alternativ2[#All],MATCH('Kontantstrøm alt. 2'!$C66,Alternativ2[[#All],[Komponent/Løsning 
(NB! Bruk unike navn)]],0),MATCH($D71,Alternativ2[#Headers],0))),"")</f>
        <v/>
      </c>
      <c r="AL71" s="2" t="str">
        <f>IFERROR(IF(AL$2&gt;Analyseperiode,"",INDEX(Alternativ2[#All],MATCH('Kontantstrøm alt. 2'!$C66,Alternativ2[[#All],[Komponent/Løsning 
(NB! Bruk unike navn)]],0),MATCH($D71,Alternativ2[#Headers],0))),"")</f>
        <v/>
      </c>
      <c r="AM71" s="2" t="str">
        <f>IFERROR(IF(AM$2&gt;Analyseperiode,"",INDEX(Alternativ2[#All],MATCH('Kontantstrøm alt. 2'!$C66,Alternativ2[[#All],[Komponent/Løsning 
(NB! Bruk unike navn)]],0),MATCH($D71,Alternativ2[#Headers],0))),"")</f>
        <v/>
      </c>
      <c r="AN71" s="2" t="str">
        <f>IFERROR(IF(AN$2&gt;Analyseperiode,"",INDEX(Alternativ2[#All],MATCH('Kontantstrøm alt. 2'!$C66,Alternativ2[[#All],[Komponent/Løsning 
(NB! Bruk unike navn)]],0),MATCH($D71,Alternativ2[#Headers],0))),"")</f>
        <v/>
      </c>
      <c r="AO71" s="2" t="str">
        <f>IFERROR(IF(AO$2&gt;Analyseperiode,"",INDEX(Alternativ2[#All],MATCH('Kontantstrøm alt. 2'!$C66,Alternativ2[[#All],[Komponent/Løsning 
(NB! Bruk unike navn)]],0),MATCH($D71,Alternativ2[#Headers],0))),"")</f>
        <v/>
      </c>
      <c r="AP71" s="2" t="str">
        <f>IFERROR(IF(AP$2&gt;Analyseperiode,"",INDEX(Alternativ2[#All],MATCH('Kontantstrøm alt. 2'!$C66,Alternativ2[[#All],[Komponent/Løsning 
(NB! Bruk unike navn)]],0),MATCH($D71,Alternativ2[#Headers],0))),"")</f>
        <v/>
      </c>
      <c r="AQ71" s="2" t="str">
        <f>IFERROR(IF(AQ$2&gt;Analyseperiode,"",INDEX(Alternativ2[#All],MATCH('Kontantstrøm alt. 2'!$C66,Alternativ2[[#All],[Komponent/Løsning 
(NB! Bruk unike navn)]],0),MATCH($D71,Alternativ2[#Headers],0))),"")</f>
        <v/>
      </c>
      <c r="AR71" s="2" t="str">
        <f>IFERROR(IF(AR$2&gt;Analyseperiode,"",INDEX(Alternativ2[#All],MATCH('Kontantstrøm alt. 2'!$C66,Alternativ2[[#All],[Komponent/Løsning 
(NB! Bruk unike navn)]],0),MATCH($D71,Alternativ2[#Headers],0))),"")</f>
        <v/>
      </c>
      <c r="AS71" s="2" t="str">
        <f>IFERROR(IF(AS$2&gt;Analyseperiode,"",INDEX(Alternativ2[#All],MATCH('Kontantstrøm alt. 2'!$C66,Alternativ2[[#All],[Komponent/Løsning 
(NB! Bruk unike navn)]],0),MATCH($D71,Alternativ2[#Headers],0))),"")</f>
        <v/>
      </c>
      <c r="AT71" s="2" t="str">
        <f>IFERROR(IF(AT$2&gt;Analyseperiode,"",INDEX(Alternativ2[#All],MATCH('Kontantstrøm alt. 2'!$C66,Alternativ2[[#All],[Komponent/Løsning 
(NB! Bruk unike navn)]],0),MATCH($D71,Alternativ2[#Headers],0))),"")</f>
        <v/>
      </c>
      <c r="AU71" s="2" t="str">
        <f>IFERROR(IF(AU$2&gt;Analyseperiode,"",INDEX(Alternativ2[#All],MATCH('Kontantstrøm alt. 2'!$C66,Alternativ2[[#All],[Komponent/Løsning 
(NB! Bruk unike navn)]],0),MATCH($D71,Alternativ2[#Headers],0))),"")</f>
        <v/>
      </c>
      <c r="AV71" s="2" t="str">
        <f>IFERROR(IF(AV$2&gt;Analyseperiode,"",INDEX(Alternativ2[#All],MATCH('Kontantstrøm alt. 2'!$C66,Alternativ2[[#All],[Komponent/Løsning 
(NB! Bruk unike navn)]],0),MATCH($D71,Alternativ2[#Headers],0))),"")</f>
        <v/>
      </c>
      <c r="AW71" s="2" t="str">
        <f>IFERROR(IF(AW$2&gt;Analyseperiode,"",INDEX(Alternativ2[#All],MATCH('Kontantstrøm alt. 2'!$C66,Alternativ2[[#All],[Komponent/Løsning 
(NB! Bruk unike navn)]],0),MATCH($D71,Alternativ2[#Headers],0))),"")</f>
        <v/>
      </c>
      <c r="AX71" s="2" t="str">
        <f>IFERROR(IF(AX$2&gt;Analyseperiode,"",INDEX(Alternativ2[#All],MATCH('Kontantstrøm alt. 2'!$C66,Alternativ2[[#All],[Komponent/Løsning 
(NB! Bruk unike navn)]],0),MATCH($D71,Alternativ2[#Headers],0))),"")</f>
        <v/>
      </c>
      <c r="AY71" s="2" t="str">
        <f>IFERROR(IF(AY$2&gt;Analyseperiode,"",INDEX(Alternativ2[#All],MATCH('Kontantstrøm alt. 2'!$C66,Alternativ2[[#All],[Komponent/Løsning 
(NB! Bruk unike navn)]],0),MATCH($D71,Alternativ2[#Headers],0))),"")</f>
        <v/>
      </c>
      <c r="AZ71" s="2" t="str">
        <f>IFERROR(IF(AZ$2&gt;Analyseperiode,"",INDEX(Alternativ2[#All],MATCH('Kontantstrøm alt. 2'!$C66,Alternativ2[[#All],[Komponent/Løsning 
(NB! Bruk unike navn)]],0),MATCH($D71,Alternativ2[#Headers],0))),"")</f>
        <v/>
      </c>
      <c r="BA71" s="2" t="str">
        <f>IFERROR(IF(BA$2&gt;Analyseperiode,"",INDEX(Alternativ2[#All],MATCH('Kontantstrøm alt. 2'!$C66,Alternativ2[[#All],[Komponent/Løsning 
(NB! Bruk unike navn)]],0),MATCH($D71,Alternativ2[#Headers],0))),"")</f>
        <v/>
      </c>
      <c r="BB71" s="2" t="str">
        <f>IFERROR(IF(BB$2&gt;Analyseperiode,"",INDEX(Alternativ2[#All],MATCH('Kontantstrøm alt. 2'!$C66,Alternativ2[[#All],[Komponent/Løsning 
(NB! Bruk unike navn)]],0),MATCH($D71,Alternativ2[#Headers],0))),"")</f>
        <v/>
      </c>
      <c r="BC71" s="2" t="str">
        <f>IFERROR(IF(BC$2&gt;Analyseperiode,"",INDEX(Alternativ2[#All],MATCH('Kontantstrøm alt. 2'!$C66,Alternativ2[[#All],[Komponent/Løsning 
(NB! Bruk unike navn)]],0),MATCH($D71,Alternativ2[#Headers],0))),"")</f>
        <v/>
      </c>
      <c r="BD71" s="2" t="str">
        <f>IFERROR(IF(BD$2&gt;Analyseperiode,"",INDEX(Alternativ2[#All],MATCH('Kontantstrøm alt. 2'!$C66,Alternativ2[[#All],[Komponent/Løsning 
(NB! Bruk unike navn)]],0),MATCH($D71,Alternativ2[#Headers],0))),"")</f>
        <v/>
      </c>
      <c r="BE71" s="2" t="str">
        <f>IFERROR(IF(BE$2&gt;Analyseperiode,"",INDEX(Alternativ2[#All],MATCH('Kontantstrøm alt. 2'!$C66,Alternativ2[[#All],[Komponent/Løsning 
(NB! Bruk unike navn)]],0),MATCH($D71,Alternativ2[#Headers],0))),"")</f>
        <v/>
      </c>
      <c r="BF71" s="2" t="str">
        <f>IFERROR(IF(BF$2&gt;Analyseperiode,"",INDEX(Alternativ2[#All],MATCH('Kontantstrøm alt. 2'!$C66,Alternativ2[[#All],[Komponent/Løsning 
(NB! Bruk unike navn)]],0),MATCH($D71,Alternativ2[#Headers],0))),"")</f>
        <v/>
      </c>
      <c r="BG71" s="2" t="str">
        <f>IFERROR(IF(BG$2&gt;Analyseperiode,"",INDEX(Alternativ2[#All],MATCH('Kontantstrøm alt. 2'!$C66,Alternativ2[[#All],[Komponent/Løsning 
(NB! Bruk unike navn)]],0),MATCH($D71,Alternativ2[#Headers],0))),"")</f>
        <v/>
      </c>
      <c r="BH71" s="2" t="str">
        <f>IFERROR(IF(BH$2&gt;Analyseperiode,"",INDEX(Alternativ2[#All],MATCH('Kontantstrøm alt. 2'!$C66,Alternativ2[[#All],[Komponent/Løsning 
(NB! Bruk unike navn)]],0),MATCH($D71,Alternativ2[#Headers],0))),"")</f>
        <v/>
      </c>
      <c r="BI71" s="2" t="str">
        <f>IFERROR(IF(BI$2&gt;Analyseperiode,"",INDEX(Alternativ2[#All],MATCH('Kontantstrøm alt. 2'!$C66,Alternativ2[[#All],[Komponent/Løsning 
(NB! Bruk unike navn)]],0),MATCH($D71,Alternativ2[#Headers],0))),"")</f>
        <v/>
      </c>
      <c r="BJ71" s="2" t="str">
        <f>IFERROR(IF(BJ$2&gt;Analyseperiode,"",INDEX(Alternativ2[#All],MATCH('Kontantstrøm alt. 2'!$C66,Alternativ2[[#All],[Komponent/Løsning 
(NB! Bruk unike navn)]],0),MATCH($D71,Alternativ2[#Headers],0))),"")</f>
        <v/>
      </c>
      <c r="BK71" s="2" t="str">
        <f>IFERROR(IF(BK$2&gt;Analyseperiode,"",INDEX(Alternativ2[#All],MATCH('Kontantstrøm alt. 2'!$C66,Alternativ2[[#All],[Komponent/Løsning 
(NB! Bruk unike navn)]],0),MATCH($D71,Alternativ2[#Headers],0))),"")</f>
        <v/>
      </c>
      <c r="BL71" s="2" t="str">
        <f>IFERROR(IF(BL$2&gt;Analyseperiode,"",INDEX(Alternativ2[#All],MATCH('Kontantstrøm alt. 2'!$C66,Alternativ2[[#All],[Komponent/Løsning 
(NB! Bruk unike navn)]],0),MATCH($D71,Alternativ2[#Headers],0))),"")</f>
        <v/>
      </c>
      <c r="BM71" s="2" t="str">
        <f>IFERROR(IF(BM$2&gt;Analyseperiode,"",INDEX(Alternativ2[#All],MATCH('Kontantstrøm alt. 2'!$C66,Alternativ2[[#All],[Komponent/Løsning 
(NB! Bruk unike navn)]],0),MATCH($D71,Alternativ2[#Headers],0))),"")</f>
        <v/>
      </c>
    </row>
    <row r="72" spans="1:65" x14ac:dyDescent="0.2">
      <c r="B72" s="9">
        <f ca="1">IFERROR(NPV(Kalkrente,OFFSET('Kontantstrøm alt. 2'!$F72,0,0,1,Analyseperiode)),0)</f>
        <v>0</v>
      </c>
      <c r="C72" s="4"/>
      <c r="D72" t="str">
        <f>Alternativ2[[#Headers],[6. Renholdskostnader]]</f>
        <v>6. Renholdskostnader</v>
      </c>
      <c r="E72" s="2"/>
      <c r="F72" s="2" t="str">
        <f ca="1">IFERROR(IF(F$2&gt;Analyseperiode,"",IF(MOD(F$2,ROUND(INDEX(Alternativ2[#All],MATCH('Kontantstrøm alt. 2'!$C66,Alternativ2[[#All],[Komponent/Løsning 
(NB! Bruk unike navn)]],0),MATCH($D72,Alternativ2[#Headers],0)+1),0))=0,INDEX(Alternativ2[#All],MATCH('Kontantstrøm alt. 2'!$C66,Alternativ2[[#All],[Komponent/Løsning 
(NB! Bruk unike navn)]],0),MATCH($D72,Alternativ2[#Headers],0)),0)),"")</f>
        <v/>
      </c>
      <c r="G72" s="2" t="str">
        <f ca="1">IFERROR(IF(G$2&gt;Analyseperiode,"",IF(MOD(G$2,ROUND(INDEX(Alternativ2[#All],MATCH('Kontantstrøm alt. 2'!$C66,Alternativ2[[#All],[Komponent/Løsning 
(NB! Bruk unike navn)]],0),MATCH($D72,Alternativ2[#Headers],0)+1),0))=0,INDEX(Alternativ2[#All],MATCH('Kontantstrøm alt. 2'!$C66,Alternativ2[[#All],[Komponent/Løsning 
(NB! Bruk unike navn)]],0),MATCH($D72,Alternativ2[#Headers],0)),0)),"")</f>
        <v/>
      </c>
      <c r="H72" s="2" t="str">
        <f ca="1">IFERROR(IF(H$2&gt;Analyseperiode,"",IF(MOD(H$2,ROUND(INDEX(Alternativ2[#All],MATCH('Kontantstrøm alt. 2'!$C66,Alternativ2[[#All],[Komponent/Løsning 
(NB! Bruk unike navn)]],0),MATCH($D72,Alternativ2[#Headers],0)+1),0))=0,INDEX(Alternativ2[#All],MATCH('Kontantstrøm alt. 2'!$C66,Alternativ2[[#All],[Komponent/Løsning 
(NB! Bruk unike navn)]],0),MATCH($D72,Alternativ2[#Headers],0)),0)),"")</f>
        <v/>
      </c>
      <c r="I72" s="2" t="str">
        <f ca="1">IFERROR(IF(I$2&gt;Analyseperiode,"",IF(MOD(I$2,ROUND(INDEX(Alternativ2[#All],MATCH('Kontantstrøm alt. 2'!$C66,Alternativ2[[#All],[Komponent/Løsning 
(NB! Bruk unike navn)]],0),MATCH($D72,Alternativ2[#Headers],0)+1),0))=0,INDEX(Alternativ2[#All],MATCH('Kontantstrøm alt. 2'!$C66,Alternativ2[[#All],[Komponent/Løsning 
(NB! Bruk unike navn)]],0),MATCH($D72,Alternativ2[#Headers],0)),0)),"")</f>
        <v/>
      </c>
      <c r="J72" s="2" t="str">
        <f ca="1">IFERROR(IF(J$2&gt;Analyseperiode,"",IF(MOD(J$2,ROUND(INDEX(Alternativ2[#All],MATCH('Kontantstrøm alt. 2'!$C66,Alternativ2[[#All],[Komponent/Løsning 
(NB! Bruk unike navn)]],0),MATCH($D72,Alternativ2[#Headers],0)+1),0))=0,INDEX(Alternativ2[#All],MATCH('Kontantstrøm alt. 2'!$C66,Alternativ2[[#All],[Komponent/Løsning 
(NB! Bruk unike navn)]],0),MATCH($D72,Alternativ2[#Headers],0)),0)),"")</f>
        <v/>
      </c>
      <c r="K72" s="2" t="str">
        <f ca="1">IFERROR(IF(K$2&gt;Analyseperiode,"",IF(MOD(K$2,ROUND(INDEX(Alternativ2[#All],MATCH('Kontantstrøm alt. 2'!$C66,Alternativ2[[#All],[Komponent/Løsning 
(NB! Bruk unike navn)]],0),MATCH($D72,Alternativ2[#Headers],0)+1),0))=0,INDEX(Alternativ2[#All],MATCH('Kontantstrøm alt. 2'!$C66,Alternativ2[[#All],[Komponent/Løsning 
(NB! Bruk unike navn)]],0),MATCH($D72,Alternativ2[#Headers],0)),0)),"")</f>
        <v/>
      </c>
      <c r="L72" s="2" t="str">
        <f ca="1">IFERROR(IF(L$2&gt;Analyseperiode,"",IF(MOD(L$2,ROUND(INDEX(Alternativ2[#All],MATCH('Kontantstrøm alt. 2'!$C66,Alternativ2[[#All],[Komponent/Løsning 
(NB! Bruk unike navn)]],0),MATCH($D72,Alternativ2[#Headers],0)+1),0))=0,INDEX(Alternativ2[#All],MATCH('Kontantstrøm alt. 2'!$C66,Alternativ2[[#All],[Komponent/Løsning 
(NB! Bruk unike navn)]],0),MATCH($D72,Alternativ2[#Headers],0)),0)),"")</f>
        <v/>
      </c>
      <c r="M72" s="2" t="str">
        <f ca="1">IFERROR(IF(M$2&gt;Analyseperiode,"",IF(MOD(M$2,ROUND(INDEX(Alternativ2[#All],MATCH('Kontantstrøm alt. 2'!$C66,Alternativ2[[#All],[Komponent/Løsning 
(NB! Bruk unike navn)]],0),MATCH($D72,Alternativ2[#Headers],0)+1),0))=0,INDEX(Alternativ2[#All],MATCH('Kontantstrøm alt. 2'!$C66,Alternativ2[[#All],[Komponent/Løsning 
(NB! Bruk unike navn)]],0),MATCH($D72,Alternativ2[#Headers],0)),0)),"")</f>
        <v/>
      </c>
      <c r="N72" s="2" t="str">
        <f ca="1">IFERROR(IF(N$2&gt;Analyseperiode,"",IF(MOD(N$2,ROUND(INDEX(Alternativ2[#All],MATCH('Kontantstrøm alt. 2'!$C66,Alternativ2[[#All],[Komponent/Løsning 
(NB! Bruk unike navn)]],0),MATCH($D72,Alternativ2[#Headers],0)+1),0))=0,INDEX(Alternativ2[#All],MATCH('Kontantstrøm alt. 2'!$C66,Alternativ2[[#All],[Komponent/Løsning 
(NB! Bruk unike navn)]],0),MATCH($D72,Alternativ2[#Headers],0)),0)),"")</f>
        <v/>
      </c>
      <c r="O72" s="2" t="str">
        <f ca="1">IFERROR(IF(O$2&gt;Analyseperiode,"",IF(MOD(O$2,ROUND(INDEX(Alternativ2[#All],MATCH('Kontantstrøm alt. 2'!$C66,Alternativ2[[#All],[Komponent/Løsning 
(NB! Bruk unike navn)]],0),MATCH($D72,Alternativ2[#Headers],0)+1),0))=0,INDEX(Alternativ2[#All],MATCH('Kontantstrøm alt. 2'!$C66,Alternativ2[[#All],[Komponent/Løsning 
(NB! Bruk unike navn)]],0),MATCH($D72,Alternativ2[#Headers],0)),0)),"")</f>
        <v/>
      </c>
      <c r="P72" s="2" t="str">
        <f ca="1">IFERROR(IF(P$2&gt;Analyseperiode,"",IF(MOD(P$2,ROUND(INDEX(Alternativ2[#All],MATCH('Kontantstrøm alt. 2'!$C66,Alternativ2[[#All],[Komponent/Løsning 
(NB! Bruk unike navn)]],0),MATCH($D72,Alternativ2[#Headers],0)+1),0))=0,INDEX(Alternativ2[#All],MATCH('Kontantstrøm alt. 2'!$C66,Alternativ2[[#All],[Komponent/Løsning 
(NB! Bruk unike navn)]],0),MATCH($D72,Alternativ2[#Headers],0)),0)),"")</f>
        <v/>
      </c>
      <c r="Q72" s="2" t="str">
        <f ca="1">IFERROR(IF(Q$2&gt;Analyseperiode,"",IF(MOD(Q$2,ROUND(INDEX(Alternativ2[#All],MATCH('Kontantstrøm alt. 2'!$C66,Alternativ2[[#All],[Komponent/Løsning 
(NB! Bruk unike navn)]],0),MATCH($D72,Alternativ2[#Headers],0)+1),0))=0,INDEX(Alternativ2[#All],MATCH('Kontantstrøm alt. 2'!$C66,Alternativ2[[#All],[Komponent/Løsning 
(NB! Bruk unike navn)]],0),MATCH($D72,Alternativ2[#Headers],0)),0)),"")</f>
        <v/>
      </c>
      <c r="R72" s="2" t="str">
        <f ca="1">IFERROR(IF(R$2&gt;Analyseperiode,"",IF(MOD(R$2,ROUND(INDEX(Alternativ2[#All],MATCH('Kontantstrøm alt. 2'!$C66,Alternativ2[[#All],[Komponent/Løsning 
(NB! Bruk unike navn)]],0),MATCH($D72,Alternativ2[#Headers],0)+1),0))=0,INDEX(Alternativ2[#All],MATCH('Kontantstrøm alt. 2'!$C66,Alternativ2[[#All],[Komponent/Løsning 
(NB! Bruk unike navn)]],0),MATCH($D72,Alternativ2[#Headers],0)),0)),"")</f>
        <v/>
      </c>
      <c r="S72" s="2" t="str">
        <f ca="1">IFERROR(IF(S$2&gt;Analyseperiode,"",IF(MOD(S$2,ROUND(INDEX(Alternativ2[#All],MATCH('Kontantstrøm alt. 2'!$C66,Alternativ2[[#All],[Komponent/Løsning 
(NB! Bruk unike navn)]],0),MATCH($D72,Alternativ2[#Headers],0)+1),0))=0,INDEX(Alternativ2[#All],MATCH('Kontantstrøm alt. 2'!$C66,Alternativ2[[#All],[Komponent/Løsning 
(NB! Bruk unike navn)]],0),MATCH($D72,Alternativ2[#Headers],0)),0)),"")</f>
        <v/>
      </c>
      <c r="T72" s="2" t="str">
        <f ca="1">IFERROR(IF(T$2&gt;Analyseperiode,"",IF(MOD(T$2,ROUND(INDEX(Alternativ2[#All],MATCH('Kontantstrøm alt. 2'!$C66,Alternativ2[[#All],[Komponent/Løsning 
(NB! Bruk unike navn)]],0),MATCH($D72,Alternativ2[#Headers],0)+1),0))=0,INDEX(Alternativ2[#All],MATCH('Kontantstrøm alt. 2'!$C66,Alternativ2[[#All],[Komponent/Løsning 
(NB! Bruk unike navn)]],0),MATCH($D72,Alternativ2[#Headers],0)),0)),"")</f>
        <v/>
      </c>
      <c r="U72" s="2" t="str">
        <f ca="1">IFERROR(IF(U$2&gt;Analyseperiode,"",IF(MOD(U$2,ROUND(INDEX(Alternativ2[#All],MATCH('Kontantstrøm alt. 2'!$C66,Alternativ2[[#All],[Komponent/Løsning 
(NB! Bruk unike navn)]],0),MATCH($D72,Alternativ2[#Headers],0)+1),0))=0,INDEX(Alternativ2[#All],MATCH('Kontantstrøm alt. 2'!$C66,Alternativ2[[#All],[Komponent/Løsning 
(NB! Bruk unike navn)]],0),MATCH($D72,Alternativ2[#Headers],0)),0)),"")</f>
        <v/>
      </c>
      <c r="V72" s="2" t="str">
        <f ca="1">IFERROR(IF(V$2&gt;Analyseperiode,"",IF(MOD(V$2,ROUND(INDEX(Alternativ2[#All],MATCH('Kontantstrøm alt. 2'!$C66,Alternativ2[[#All],[Komponent/Løsning 
(NB! Bruk unike navn)]],0),MATCH($D72,Alternativ2[#Headers],0)+1),0))=0,INDEX(Alternativ2[#All],MATCH('Kontantstrøm alt. 2'!$C66,Alternativ2[[#All],[Komponent/Løsning 
(NB! Bruk unike navn)]],0),MATCH($D72,Alternativ2[#Headers],0)),0)),"")</f>
        <v/>
      </c>
      <c r="W72" s="2" t="str">
        <f ca="1">IFERROR(IF(W$2&gt;Analyseperiode,"",IF(MOD(W$2,ROUND(INDEX(Alternativ2[#All],MATCH('Kontantstrøm alt. 2'!$C66,Alternativ2[[#All],[Komponent/Løsning 
(NB! Bruk unike navn)]],0),MATCH($D72,Alternativ2[#Headers],0)+1),0))=0,INDEX(Alternativ2[#All],MATCH('Kontantstrøm alt. 2'!$C66,Alternativ2[[#All],[Komponent/Løsning 
(NB! Bruk unike navn)]],0),MATCH($D72,Alternativ2[#Headers],0)),0)),"")</f>
        <v/>
      </c>
      <c r="X72" s="2" t="str">
        <f ca="1">IFERROR(IF(X$2&gt;Analyseperiode,"",IF(MOD(X$2,ROUND(INDEX(Alternativ2[#All],MATCH('Kontantstrøm alt. 2'!$C66,Alternativ2[[#All],[Komponent/Løsning 
(NB! Bruk unike navn)]],0),MATCH($D72,Alternativ2[#Headers],0)+1),0))=0,INDEX(Alternativ2[#All],MATCH('Kontantstrøm alt. 2'!$C66,Alternativ2[[#All],[Komponent/Løsning 
(NB! Bruk unike navn)]],0),MATCH($D72,Alternativ2[#Headers],0)),0)),"")</f>
        <v/>
      </c>
      <c r="Y72" s="2" t="str">
        <f ca="1">IFERROR(IF(Y$2&gt;Analyseperiode,"",IF(MOD(Y$2,ROUND(INDEX(Alternativ2[#All],MATCH('Kontantstrøm alt. 2'!$C66,Alternativ2[[#All],[Komponent/Løsning 
(NB! Bruk unike navn)]],0),MATCH($D72,Alternativ2[#Headers],0)+1),0))=0,INDEX(Alternativ2[#All],MATCH('Kontantstrøm alt. 2'!$C66,Alternativ2[[#All],[Komponent/Løsning 
(NB! Bruk unike navn)]],0),MATCH($D72,Alternativ2[#Headers],0)),0)),"")</f>
        <v/>
      </c>
      <c r="Z72" s="2" t="str">
        <f ca="1">IFERROR(IF(Z$2&gt;Analyseperiode,"",IF(MOD(Z$2,ROUND(INDEX(Alternativ2[#All],MATCH('Kontantstrøm alt. 2'!$C66,Alternativ2[[#All],[Komponent/Løsning 
(NB! Bruk unike navn)]],0),MATCH($D72,Alternativ2[#Headers],0)+1),0))=0,INDEX(Alternativ2[#All],MATCH('Kontantstrøm alt. 2'!$C66,Alternativ2[[#All],[Komponent/Løsning 
(NB! Bruk unike navn)]],0),MATCH($D72,Alternativ2[#Headers],0)),0)),"")</f>
        <v/>
      </c>
      <c r="AA72" s="2" t="str">
        <f ca="1">IFERROR(IF(AA$2&gt;Analyseperiode,"",IF(MOD(AA$2,ROUND(INDEX(Alternativ2[#All],MATCH('Kontantstrøm alt. 2'!$C66,Alternativ2[[#All],[Komponent/Løsning 
(NB! Bruk unike navn)]],0),MATCH($D72,Alternativ2[#Headers],0)+1),0))=0,INDEX(Alternativ2[#All],MATCH('Kontantstrøm alt. 2'!$C66,Alternativ2[[#All],[Komponent/Løsning 
(NB! Bruk unike navn)]],0),MATCH($D72,Alternativ2[#Headers],0)),0)),"")</f>
        <v/>
      </c>
      <c r="AB72" s="2" t="str">
        <f ca="1">IFERROR(IF(AB$2&gt;Analyseperiode,"",IF(MOD(AB$2,ROUND(INDEX(Alternativ2[#All],MATCH('Kontantstrøm alt. 2'!$C66,Alternativ2[[#All],[Komponent/Løsning 
(NB! Bruk unike navn)]],0),MATCH($D72,Alternativ2[#Headers],0)+1),0))=0,INDEX(Alternativ2[#All],MATCH('Kontantstrøm alt. 2'!$C66,Alternativ2[[#All],[Komponent/Løsning 
(NB! Bruk unike navn)]],0),MATCH($D72,Alternativ2[#Headers],0)),0)),"")</f>
        <v/>
      </c>
      <c r="AC72" s="2" t="str">
        <f ca="1">IFERROR(IF(AC$2&gt;Analyseperiode,"",IF(MOD(AC$2,ROUND(INDEX(Alternativ2[#All],MATCH('Kontantstrøm alt. 2'!$C66,Alternativ2[[#All],[Komponent/Løsning 
(NB! Bruk unike navn)]],0),MATCH($D72,Alternativ2[#Headers],0)+1),0))=0,INDEX(Alternativ2[#All],MATCH('Kontantstrøm alt. 2'!$C66,Alternativ2[[#All],[Komponent/Løsning 
(NB! Bruk unike navn)]],0),MATCH($D72,Alternativ2[#Headers],0)),0)),"")</f>
        <v/>
      </c>
      <c r="AD72" s="2" t="str">
        <f ca="1">IFERROR(IF(AD$2&gt;Analyseperiode,"",IF(MOD(AD$2,ROUND(INDEX(Alternativ2[#All],MATCH('Kontantstrøm alt. 2'!$C66,Alternativ2[[#All],[Komponent/Løsning 
(NB! Bruk unike navn)]],0),MATCH($D72,Alternativ2[#Headers],0)+1),0))=0,INDEX(Alternativ2[#All],MATCH('Kontantstrøm alt. 2'!$C66,Alternativ2[[#All],[Komponent/Løsning 
(NB! Bruk unike navn)]],0),MATCH($D72,Alternativ2[#Headers],0)),0)),"")</f>
        <v/>
      </c>
      <c r="AE72" s="2" t="str">
        <f ca="1">IFERROR(IF(AE$2&gt;Analyseperiode,"",IF(MOD(AE$2,ROUND(INDEX(Alternativ2[#All],MATCH('Kontantstrøm alt. 2'!$C66,Alternativ2[[#All],[Komponent/Løsning 
(NB! Bruk unike navn)]],0),MATCH($D72,Alternativ2[#Headers],0)+1),0))=0,INDEX(Alternativ2[#All],MATCH('Kontantstrøm alt. 2'!$C66,Alternativ2[[#All],[Komponent/Løsning 
(NB! Bruk unike navn)]],0),MATCH($D72,Alternativ2[#Headers],0)),0)),"")</f>
        <v/>
      </c>
      <c r="AF72" s="2" t="str">
        <f ca="1">IFERROR(IF(AF$2&gt;Analyseperiode,"",IF(MOD(AF$2,ROUND(INDEX(Alternativ2[#All],MATCH('Kontantstrøm alt. 2'!$C66,Alternativ2[[#All],[Komponent/Løsning 
(NB! Bruk unike navn)]],0),MATCH($D72,Alternativ2[#Headers],0)+1),0))=0,INDEX(Alternativ2[#All],MATCH('Kontantstrøm alt. 2'!$C66,Alternativ2[[#All],[Komponent/Løsning 
(NB! Bruk unike navn)]],0),MATCH($D72,Alternativ2[#Headers],0)),0)),"")</f>
        <v/>
      </c>
      <c r="AG72" s="2" t="str">
        <f ca="1">IFERROR(IF(AG$2&gt;Analyseperiode,"",IF(MOD(AG$2,ROUND(INDEX(Alternativ2[#All],MATCH('Kontantstrøm alt. 2'!$C66,Alternativ2[[#All],[Komponent/Løsning 
(NB! Bruk unike navn)]],0),MATCH($D72,Alternativ2[#Headers],0)+1),0))=0,INDEX(Alternativ2[#All],MATCH('Kontantstrøm alt. 2'!$C66,Alternativ2[[#All],[Komponent/Løsning 
(NB! Bruk unike navn)]],0),MATCH($D72,Alternativ2[#Headers],0)),0)),"")</f>
        <v/>
      </c>
      <c r="AH72" s="2" t="str">
        <f ca="1">IFERROR(IF(AH$2&gt;Analyseperiode,"",IF(MOD(AH$2,ROUND(INDEX(Alternativ2[#All],MATCH('Kontantstrøm alt. 2'!$C66,Alternativ2[[#All],[Komponent/Løsning 
(NB! Bruk unike navn)]],0),MATCH($D72,Alternativ2[#Headers],0)+1),0))=0,INDEX(Alternativ2[#All],MATCH('Kontantstrøm alt. 2'!$C66,Alternativ2[[#All],[Komponent/Løsning 
(NB! Bruk unike navn)]],0),MATCH($D72,Alternativ2[#Headers],0)),0)),"")</f>
        <v/>
      </c>
      <c r="AI72" s="2" t="str">
        <f ca="1">IFERROR(IF(AI$2&gt;Analyseperiode,"",IF(MOD(AI$2,ROUND(INDEX(Alternativ2[#All],MATCH('Kontantstrøm alt. 2'!$C66,Alternativ2[[#All],[Komponent/Løsning 
(NB! Bruk unike navn)]],0),MATCH($D72,Alternativ2[#Headers],0)+1),0))=0,INDEX(Alternativ2[#All],MATCH('Kontantstrøm alt. 2'!$C66,Alternativ2[[#All],[Komponent/Løsning 
(NB! Bruk unike navn)]],0),MATCH($D72,Alternativ2[#Headers],0)),0)),"")</f>
        <v/>
      </c>
      <c r="AJ72" s="2" t="str">
        <f>IFERROR(IF(AJ$2&gt;Analyseperiode,"",IF(MOD(AJ$2,ROUND(INDEX(Alternativ2[#All],MATCH('Kontantstrøm alt. 2'!$C66,Alternativ2[[#All],[Komponent/Løsning 
(NB! Bruk unike navn)]],0),MATCH($D72,Alternativ2[#Headers],0)+1),0))=0,INDEX(Alternativ2[#All],MATCH('Kontantstrøm alt. 2'!$C66,Alternativ2[[#All],[Komponent/Løsning 
(NB! Bruk unike navn)]],0),MATCH($D72,Alternativ2[#Headers],0)),0)),"")</f>
        <v/>
      </c>
      <c r="AK72" s="2" t="str">
        <f>IFERROR(IF(AK$2&gt;Analyseperiode,"",IF(MOD(AK$2,ROUND(INDEX(Alternativ2[#All],MATCH('Kontantstrøm alt. 2'!$C66,Alternativ2[[#All],[Komponent/Løsning 
(NB! Bruk unike navn)]],0),MATCH($D72,Alternativ2[#Headers],0)+1),0))=0,INDEX(Alternativ2[#All],MATCH('Kontantstrøm alt. 2'!$C66,Alternativ2[[#All],[Komponent/Løsning 
(NB! Bruk unike navn)]],0),MATCH($D72,Alternativ2[#Headers],0)),0)),"")</f>
        <v/>
      </c>
      <c r="AL72" s="2" t="str">
        <f>IFERROR(IF(AL$2&gt;Analyseperiode,"",IF(MOD(AL$2,ROUND(INDEX(Alternativ2[#All],MATCH('Kontantstrøm alt. 2'!$C66,Alternativ2[[#All],[Komponent/Løsning 
(NB! Bruk unike navn)]],0),MATCH($D72,Alternativ2[#Headers],0)+1),0))=0,INDEX(Alternativ2[#All],MATCH('Kontantstrøm alt. 2'!$C66,Alternativ2[[#All],[Komponent/Løsning 
(NB! Bruk unike navn)]],0),MATCH($D72,Alternativ2[#Headers],0)),0)),"")</f>
        <v/>
      </c>
      <c r="AM72" s="2" t="str">
        <f>IFERROR(IF(AM$2&gt;Analyseperiode,"",IF(MOD(AM$2,ROUND(INDEX(Alternativ2[#All],MATCH('Kontantstrøm alt. 2'!$C66,Alternativ2[[#All],[Komponent/Løsning 
(NB! Bruk unike navn)]],0),MATCH($D72,Alternativ2[#Headers],0)+1),0))=0,INDEX(Alternativ2[#All],MATCH('Kontantstrøm alt. 2'!$C66,Alternativ2[[#All],[Komponent/Løsning 
(NB! Bruk unike navn)]],0),MATCH($D72,Alternativ2[#Headers],0)),0)),"")</f>
        <v/>
      </c>
      <c r="AN72" s="2" t="str">
        <f>IFERROR(IF(AN$2&gt;Analyseperiode,"",IF(MOD(AN$2,ROUND(INDEX(Alternativ2[#All],MATCH('Kontantstrøm alt. 2'!$C66,Alternativ2[[#All],[Komponent/Løsning 
(NB! Bruk unike navn)]],0),MATCH($D72,Alternativ2[#Headers],0)+1),0))=0,INDEX(Alternativ2[#All],MATCH('Kontantstrøm alt. 2'!$C66,Alternativ2[[#All],[Komponent/Løsning 
(NB! Bruk unike navn)]],0),MATCH($D72,Alternativ2[#Headers],0)),0)),"")</f>
        <v/>
      </c>
      <c r="AO72" s="2" t="str">
        <f>IFERROR(IF(AO$2&gt;Analyseperiode,"",IF(MOD(AO$2,ROUND(INDEX(Alternativ2[#All],MATCH('Kontantstrøm alt. 2'!$C66,Alternativ2[[#All],[Komponent/Løsning 
(NB! Bruk unike navn)]],0),MATCH($D72,Alternativ2[#Headers],0)+1),0))=0,INDEX(Alternativ2[#All],MATCH('Kontantstrøm alt. 2'!$C66,Alternativ2[[#All],[Komponent/Løsning 
(NB! Bruk unike navn)]],0),MATCH($D72,Alternativ2[#Headers],0)),0)),"")</f>
        <v/>
      </c>
      <c r="AP72" s="2" t="str">
        <f>IFERROR(IF(AP$2&gt;Analyseperiode,"",IF(MOD(AP$2,ROUND(INDEX(Alternativ2[#All],MATCH('Kontantstrøm alt. 2'!$C66,Alternativ2[[#All],[Komponent/Løsning 
(NB! Bruk unike navn)]],0),MATCH($D72,Alternativ2[#Headers],0)+1),0))=0,INDEX(Alternativ2[#All],MATCH('Kontantstrøm alt. 2'!$C66,Alternativ2[[#All],[Komponent/Løsning 
(NB! Bruk unike navn)]],0),MATCH($D72,Alternativ2[#Headers],0)),0)),"")</f>
        <v/>
      </c>
      <c r="AQ72" s="2" t="str">
        <f>IFERROR(IF(AQ$2&gt;Analyseperiode,"",IF(MOD(AQ$2,ROUND(INDEX(Alternativ2[#All],MATCH('Kontantstrøm alt. 2'!$C66,Alternativ2[[#All],[Komponent/Løsning 
(NB! Bruk unike navn)]],0),MATCH($D72,Alternativ2[#Headers],0)+1),0))=0,INDEX(Alternativ2[#All],MATCH('Kontantstrøm alt. 2'!$C66,Alternativ2[[#All],[Komponent/Løsning 
(NB! Bruk unike navn)]],0),MATCH($D72,Alternativ2[#Headers],0)),0)),"")</f>
        <v/>
      </c>
      <c r="AR72" s="2" t="str">
        <f>IFERROR(IF(AR$2&gt;Analyseperiode,"",IF(MOD(AR$2,ROUND(INDEX(Alternativ2[#All],MATCH('Kontantstrøm alt. 2'!$C66,Alternativ2[[#All],[Komponent/Løsning 
(NB! Bruk unike navn)]],0),MATCH($D72,Alternativ2[#Headers],0)+1),0))=0,INDEX(Alternativ2[#All],MATCH('Kontantstrøm alt. 2'!$C66,Alternativ2[[#All],[Komponent/Løsning 
(NB! Bruk unike navn)]],0),MATCH($D72,Alternativ2[#Headers],0)),0)),"")</f>
        <v/>
      </c>
      <c r="AS72" s="2" t="str">
        <f>IFERROR(IF(AS$2&gt;Analyseperiode,"",IF(MOD(AS$2,ROUND(INDEX(Alternativ2[#All],MATCH('Kontantstrøm alt. 2'!$C66,Alternativ2[[#All],[Komponent/Løsning 
(NB! Bruk unike navn)]],0),MATCH($D72,Alternativ2[#Headers],0)+1),0))=0,INDEX(Alternativ2[#All],MATCH('Kontantstrøm alt. 2'!$C66,Alternativ2[[#All],[Komponent/Løsning 
(NB! Bruk unike navn)]],0),MATCH($D72,Alternativ2[#Headers],0)),0)),"")</f>
        <v/>
      </c>
      <c r="AT72" s="2" t="str">
        <f>IFERROR(IF(AT$2&gt;Analyseperiode,"",IF(MOD(AT$2,ROUND(INDEX(Alternativ2[#All],MATCH('Kontantstrøm alt. 2'!$C66,Alternativ2[[#All],[Komponent/Løsning 
(NB! Bruk unike navn)]],0),MATCH($D72,Alternativ2[#Headers],0)+1),0))=0,INDEX(Alternativ2[#All],MATCH('Kontantstrøm alt. 2'!$C66,Alternativ2[[#All],[Komponent/Løsning 
(NB! Bruk unike navn)]],0),MATCH($D72,Alternativ2[#Headers],0)),0)),"")</f>
        <v/>
      </c>
      <c r="AU72" s="2" t="str">
        <f>IFERROR(IF(AU$2&gt;Analyseperiode,"",IF(MOD(AU$2,ROUND(INDEX(Alternativ2[#All],MATCH('Kontantstrøm alt. 2'!$C66,Alternativ2[[#All],[Komponent/Løsning 
(NB! Bruk unike navn)]],0),MATCH($D72,Alternativ2[#Headers],0)+1),0))=0,INDEX(Alternativ2[#All],MATCH('Kontantstrøm alt. 2'!$C66,Alternativ2[[#All],[Komponent/Løsning 
(NB! Bruk unike navn)]],0),MATCH($D72,Alternativ2[#Headers],0)),0)),"")</f>
        <v/>
      </c>
      <c r="AV72" s="2" t="str">
        <f>IFERROR(IF(AV$2&gt;Analyseperiode,"",IF(MOD(AV$2,ROUND(INDEX(Alternativ2[#All],MATCH('Kontantstrøm alt. 2'!$C66,Alternativ2[[#All],[Komponent/Løsning 
(NB! Bruk unike navn)]],0),MATCH($D72,Alternativ2[#Headers],0)+1),0))=0,INDEX(Alternativ2[#All],MATCH('Kontantstrøm alt. 2'!$C66,Alternativ2[[#All],[Komponent/Løsning 
(NB! Bruk unike navn)]],0),MATCH($D72,Alternativ2[#Headers],0)),0)),"")</f>
        <v/>
      </c>
      <c r="AW72" s="2" t="str">
        <f>IFERROR(IF(AW$2&gt;Analyseperiode,"",IF(MOD(AW$2,ROUND(INDEX(Alternativ2[#All],MATCH('Kontantstrøm alt. 2'!$C66,Alternativ2[[#All],[Komponent/Løsning 
(NB! Bruk unike navn)]],0),MATCH($D72,Alternativ2[#Headers],0)+1),0))=0,INDEX(Alternativ2[#All],MATCH('Kontantstrøm alt. 2'!$C66,Alternativ2[[#All],[Komponent/Løsning 
(NB! Bruk unike navn)]],0),MATCH($D72,Alternativ2[#Headers],0)),0)),"")</f>
        <v/>
      </c>
      <c r="AX72" s="2" t="str">
        <f>IFERROR(IF(AX$2&gt;Analyseperiode,"",IF(MOD(AX$2,ROUND(INDEX(Alternativ2[#All],MATCH('Kontantstrøm alt. 2'!$C66,Alternativ2[[#All],[Komponent/Løsning 
(NB! Bruk unike navn)]],0),MATCH($D72,Alternativ2[#Headers],0)+1),0))=0,INDEX(Alternativ2[#All],MATCH('Kontantstrøm alt. 2'!$C66,Alternativ2[[#All],[Komponent/Løsning 
(NB! Bruk unike navn)]],0),MATCH($D72,Alternativ2[#Headers],0)),0)),"")</f>
        <v/>
      </c>
      <c r="AY72" s="2" t="str">
        <f>IFERROR(IF(AY$2&gt;Analyseperiode,"",IF(MOD(AY$2,ROUND(INDEX(Alternativ2[#All],MATCH('Kontantstrøm alt. 2'!$C66,Alternativ2[[#All],[Komponent/Løsning 
(NB! Bruk unike navn)]],0),MATCH($D72,Alternativ2[#Headers],0)+1),0))=0,INDEX(Alternativ2[#All],MATCH('Kontantstrøm alt. 2'!$C66,Alternativ2[[#All],[Komponent/Løsning 
(NB! Bruk unike navn)]],0),MATCH($D72,Alternativ2[#Headers],0)),0)),"")</f>
        <v/>
      </c>
      <c r="AZ72" s="2" t="str">
        <f>IFERROR(IF(AZ$2&gt;Analyseperiode,"",IF(MOD(AZ$2,ROUND(INDEX(Alternativ2[#All],MATCH('Kontantstrøm alt. 2'!$C66,Alternativ2[[#All],[Komponent/Løsning 
(NB! Bruk unike navn)]],0),MATCH($D72,Alternativ2[#Headers],0)+1),0))=0,INDEX(Alternativ2[#All],MATCH('Kontantstrøm alt. 2'!$C66,Alternativ2[[#All],[Komponent/Løsning 
(NB! Bruk unike navn)]],0),MATCH($D72,Alternativ2[#Headers],0)),0)),"")</f>
        <v/>
      </c>
      <c r="BA72" s="2" t="str">
        <f>IFERROR(IF(BA$2&gt;Analyseperiode,"",IF(MOD(BA$2,ROUND(INDEX(Alternativ2[#All],MATCH('Kontantstrøm alt. 2'!$C66,Alternativ2[[#All],[Komponent/Løsning 
(NB! Bruk unike navn)]],0),MATCH($D72,Alternativ2[#Headers],0)+1),0))=0,INDEX(Alternativ2[#All],MATCH('Kontantstrøm alt. 2'!$C66,Alternativ2[[#All],[Komponent/Løsning 
(NB! Bruk unike navn)]],0),MATCH($D72,Alternativ2[#Headers],0)),0)),"")</f>
        <v/>
      </c>
      <c r="BB72" s="2" t="str">
        <f>IFERROR(IF(BB$2&gt;Analyseperiode,"",IF(MOD(BB$2,ROUND(INDEX(Alternativ2[#All],MATCH('Kontantstrøm alt. 2'!$C66,Alternativ2[[#All],[Komponent/Løsning 
(NB! Bruk unike navn)]],0),MATCH($D72,Alternativ2[#Headers],0)+1),0))=0,INDEX(Alternativ2[#All],MATCH('Kontantstrøm alt. 2'!$C66,Alternativ2[[#All],[Komponent/Løsning 
(NB! Bruk unike navn)]],0),MATCH($D72,Alternativ2[#Headers],0)),0)),"")</f>
        <v/>
      </c>
      <c r="BC72" s="2" t="str">
        <f>IFERROR(IF(BC$2&gt;Analyseperiode,"",IF(MOD(BC$2,ROUND(INDEX(Alternativ2[#All],MATCH('Kontantstrøm alt. 2'!$C66,Alternativ2[[#All],[Komponent/Løsning 
(NB! Bruk unike navn)]],0),MATCH($D72,Alternativ2[#Headers],0)+1),0))=0,INDEX(Alternativ2[#All],MATCH('Kontantstrøm alt. 2'!$C66,Alternativ2[[#All],[Komponent/Løsning 
(NB! Bruk unike navn)]],0),MATCH($D72,Alternativ2[#Headers],0)),0)),"")</f>
        <v/>
      </c>
      <c r="BD72" s="2" t="str">
        <f>IFERROR(IF(BD$2&gt;Analyseperiode,"",IF(MOD(BD$2,ROUND(INDEX(Alternativ2[#All],MATCH('Kontantstrøm alt. 2'!$C66,Alternativ2[[#All],[Komponent/Løsning 
(NB! Bruk unike navn)]],0),MATCH($D72,Alternativ2[#Headers],0)+1),0))=0,INDEX(Alternativ2[#All],MATCH('Kontantstrøm alt. 2'!$C66,Alternativ2[[#All],[Komponent/Løsning 
(NB! Bruk unike navn)]],0),MATCH($D72,Alternativ2[#Headers],0)),0)),"")</f>
        <v/>
      </c>
      <c r="BE72" s="2" t="str">
        <f>IFERROR(IF(BE$2&gt;Analyseperiode,"",IF(MOD(BE$2,ROUND(INDEX(Alternativ2[#All],MATCH('Kontantstrøm alt. 2'!$C66,Alternativ2[[#All],[Komponent/Løsning 
(NB! Bruk unike navn)]],0),MATCH($D72,Alternativ2[#Headers],0)+1),0))=0,INDEX(Alternativ2[#All],MATCH('Kontantstrøm alt. 2'!$C66,Alternativ2[[#All],[Komponent/Løsning 
(NB! Bruk unike navn)]],0),MATCH($D72,Alternativ2[#Headers],0)),0)),"")</f>
        <v/>
      </c>
      <c r="BF72" s="2" t="str">
        <f>IFERROR(IF(BF$2&gt;Analyseperiode,"",IF(MOD(BF$2,ROUND(INDEX(Alternativ2[#All],MATCH('Kontantstrøm alt. 2'!$C66,Alternativ2[[#All],[Komponent/Løsning 
(NB! Bruk unike navn)]],0),MATCH($D72,Alternativ2[#Headers],0)+1),0))=0,INDEX(Alternativ2[#All],MATCH('Kontantstrøm alt. 2'!$C66,Alternativ2[[#All],[Komponent/Løsning 
(NB! Bruk unike navn)]],0),MATCH($D72,Alternativ2[#Headers],0)),0)),"")</f>
        <v/>
      </c>
      <c r="BG72" s="2" t="str">
        <f>IFERROR(IF(BG$2&gt;Analyseperiode,"",IF(MOD(BG$2,ROUND(INDEX(Alternativ2[#All],MATCH('Kontantstrøm alt. 2'!$C66,Alternativ2[[#All],[Komponent/Løsning 
(NB! Bruk unike navn)]],0),MATCH($D72,Alternativ2[#Headers],0)+1),0))=0,INDEX(Alternativ2[#All],MATCH('Kontantstrøm alt. 2'!$C66,Alternativ2[[#All],[Komponent/Løsning 
(NB! Bruk unike navn)]],0),MATCH($D72,Alternativ2[#Headers],0)),0)),"")</f>
        <v/>
      </c>
      <c r="BH72" s="2" t="str">
        <f>IFERROR(IF(BH$2&gt;Analyseperiode,"",IF(MOD(BH$2,ROUND(INDEX(Alternativ2[#All],MATCH('Kontantstrøm alt. 2'!$C66,Alternativ2[[#All],[Komponent/Løsning 
(NB! Bruk unike navn)]],0),MATCH($D72,Alternativ2[#Headers],0)+1),0))=0,INDEX(Alternativ2[#All],MATCH('Kontantstrøm alt. 2'!$C66,Alternativ2[[#All],[Komponent/Løsning 
(NB! Bruk unike navn)]],0),MATCH($D72,Alternativ2[#Headers],0)),0)),"")</f>
        <v/>
      </c>
      <c r="BI72" s="2" t="str">
        <f>IFERROR(IF(BI$2&gt;Analyseperiode,"",IF(MOD(BI$2,ROUND(INDEX(Alternativ2[#All],MATCH('Kontantstrøm alt. 2'!$C66,Alternativ2[[#All],[Komponent/Løsning 
(NB! Bruk unike navn)]],0),MATCH($D72,Alternativ2[#Headers],0)+1),0))=0,INDEX(Alternativ2[#All],MATCH('Kontantstrøm alt. 2'!$C66,Alternativ2[[#All],[Komponent/Løsning 
(NB! Bruk unike navn)]],0),MATCH($D72,Alternativ2[#Headers],0)),0)),"")</f>
        <v/>
      </c>
      <c r="BJ72" s="2" t="str">
        <f>IFERROR(IF(BJ$2&gt;Analyseperiode,"",IF(MOD(BJ$2,ROUND(INDEX(Alternativ2[#All],MATCH('Kontantstrøm alt. 2'!$C66,Alternativ2[[#All],[Komponent/Løsning 
(NB! Bruk unike navn)]],0),MATCH($D72,Alternativ2[#Headers],0)+1),0))=0,INDEX(Alternativ2[#All],MATCH('Kontantstrøm alt. 2'!$C66,Alternativ2[[#All],[Komponent/Løsning 
(NB! Bruk unike navn)]],0),MATCH($D72,Alternativ2[#Headers],0)),0)),"")</f>
        <v/>
      </c>
      <c r="BK72" s="2" t="str">
        <f>IFERROR(IF(BK$2&gt;Analyseperiode,"",IF(MOD(BK$2,ROUND(INDEX(Alternativ2[#All],MATCH('Kontantstrøm alt. 2'!$C66,Alternativ2[[#All],[Komponent/Løsning 
(NB! Bruk unike navn)]],0),MATCH($D72,Alternativ2[#Headers],0)+1),0))=0,INDEX(Alternativ2[#All],MATCH('Kontantstrøm alt. 2'!$C66,Alternativ2[[#All],[Komponent/Løsning 
(NB! Bruk unike navn)]],0),MATCH($D72,Alternativ2[#Headers],0)),0)),"")</f>
        <v/>
      </c>
      <c r="BL72" s="2" t="str">
        <f>IFERROR(IF(BL$2&gt;Analyseperiode,"",IF(MOD(BL$2,ROUND(INDEX(Alternativ2[#All],MATCH('Kontantstrøm alt. 2'!$C66,Alternativ2[[#All],[Komponent/Løsning 
(NB! Bruk unike navn)]],0),MATCH($D72,Alternativ2[#Headers],0)+1),0))=0,INDEX(Alternativ2[#All],MATCH('Kontantstrøm alt. 2'!$C66,Alternativ2[[#All],[Komponent/Løsning 
(NB! Bruk unike navn)]],0),MATCH($D72,Alternativ2[#Headers],0)),0)),"")</f>
        <v/>
      </c>
      <c r="BM72" s="2" t="str">
        <f>IFERROR(IF(BM$2&gt;Analyseperiode,"",IF(MOD(BM$2,ROUND(INDEX(Alternativ2[#All],MATCH('Kontantstrøm alt. 2'!$C66,Alternativ2[[#All],[Komponent/Løsning 
(NB! Bruk unike navn)]],0),MATCH($D72,Alternativ2[#Headers],0)+1),0))=0,INDEX(Alternativ2[#All],MATCH('Kontantstrøm alt. 2'!$C66,Alternativ2[[#All],[Komponent/Løsning 
(NB! Bruk unike navn)]],0),MATCH($D72,Alternativ2[#Headers],0)),0)),"")</f>
        <v/>
      </c>
    </row>
    <row r="73" spans="1:65" x14ac:dyDescent="0.2">
      <c r="B73" s="10">
        <f ca="1">IFERROR(NPV(Kalkrente,OFFSET('Kontantstrøm alt. 2'!$F73,0,0,1,Analyseperiode)),0)</f>
        <v>0</v>
      </c>
      <c r="C73" s="4"/>
      <c r="D73" s="4" t="s">
        <v>36</v>
      </c>
      <c r="E73" s="2"/>
      <c r="F73" s="2">
        <f>IFERROR(IF(F$2&gt;Analyseperiode,"",IF(F$2=Analyseperiode,-((INDEX(Alternativ2[#All],MATCH('Kontantstrøm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G73" s="2">
        <f>IFERROR(IF(G$2&gt;Analyseperiode,"",IF(G$2=Analyseperiode,-((INDEX(Alternativ2[#All],MATCH('Kontantstrøm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H73" s="2">
        <f>IFERROR(IF(H$2&gt;Analyseperiode,"",IF(H$2=Analyseperiode,-((INDEX(Alternativ2[#All],MATCH('Kontantstrøm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I73" s="2">
        <f>IFERROR(IF(I$2&gt;Analyseperiode,"",IF(I$2=Analyseperiode,-((INDEX(Alternativ2[#All],MATCH('Kontantstrøm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J73" s="2">
        <f>IFERROR(IF(J$2&gt;Analyseperiode,"",IF(J$2=Analyseperiode,-((INDEX(Alternativ2[#All],MATCH('Kontantstrøm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K73" s="2">
        <f>IFERROR(IF(K$2&gt;Analyseperiode,"",IF(K$2=Analyseperiode,-((INDEX(Alternativ2[#All],MATCH('Kontantstrøm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L73" s="2">
        <f>IFERROR(IF(L$2&gt;Analyseperiode,"",IF(L$2=Analyseperiode,-((INDEX(Alternativ2[#All],MATCH('Kontantstrøm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M73" s="2">
        <f>IFERROR(IF(M$2&gt;Analyseperiode,"",IF(M$2=Analyseperiode,-((INDEX(Alternativ2[#All],MATCH('Kontantstrøm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N73" s="2">
        <f>IFERROR(IF(N$2&gt;Analyseperiode,"",IF(N$2=Analyseperiode,-((INDEX(Alternativ2[#All],MATCH('Kontantstrøm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O73" s="2">
        <f>IFERROR(IF(O$2&gt;Analyseperiode,"",IF(O$2=Analyseperiode,-((INDEX(Alternativ2[#All],MATCH('Kontantstrøm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P73" s="2">
        <f>IFERROR(IF(P$2&gt;Analyseperiode,"",IF(P$2=Analyseperiode,-((INDEX(Alternativ2[#All],MATCH('Kontantstrøm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Q73" s="2">
        <f>IFERROR(IF(Q$2&gt;Analyseperiode,"",IF(Q$2=Analyseperiode,-((INDEX(Alternativ2[#All],MATCH('Kontantstrøm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R73" s="2">
        <f>IFERROR(IF(R$2&gt;Analyseperiode,"",IF(R$2=Analyseperiode,-((INDEX(Alternativ2[#All],MATCH('Kontantstrøm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S73" s="2">
        <f>IFERROR(IF(S$2&gt;Analyseperiode,"",IF(S$2=Analyseperiode,-((INDEX(Alternativ2[#All],MATCH('Kontantstrøm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T73" s="2">
        <f>IFERROR(IF(T$2&gt;Analyseperiode,"",IF(T$2=Analyseperiode,-((INDEX(Alternativ2[#All],MATCH('Kontantstrøm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U73" s="2">
        <f>IFERROR(IF(U$2&gt;Analyseperiode,"",IF(U$2=Analyseperiode,-((INDEX(Alternativ2[#All],MATCH('Kontantstrøm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V73" s="2">
        <f>IFERROR(IF(V$2&gt;Analyseperiode,"",IF(V$2=Analyseperiode,-((INDEX(Alternativ2[#All],MATCH('Kontantstrøm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W73" s="2">
        <f>IFERROR(IF(W$2&gt;Analyseperiode,"",IF(W$2=Analyseperiode,-((INDEX(Alternativ2[#All],MATCH('Kontantstrøm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X73" s="2">
        <f>IFERROR(IF(X$2&gt;Analyseperiode,"",IF(X$2=Analyseperiode,-((INDEX(Alternativ2[#All],MATCH('Kontantstrøm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Y73" s="2">
        <f>IFERROR(IF(Y$2&gt;Analyseperiode,"",IF(Y$2=Analyseperiode,-((INDEX(Alternativ2[#All],MATCH('Kontantstrøm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Z73" s="2">
        <f>IFERROR(IF(Z$2&gt;Analyseperiode,"",IF(Z$2=Analyseperiode,-((INDEX(Alternativ2[#All],MATCH('Kontantstrøm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A73" s="2">
        <f>IFERROR(IF(AA$2&gt;Analyseperiode,"",IF(AA$2=Analyseperiode,-((INDEX(Alternativ2[#All],MATCH('Kontantstrøm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B73" s="2">
        <f>IFERROR(IF(AB$2&gt;Analyseperiode,"",IF(AB$2=Analyseperiode,-((INDEX(Alternativ2[#All],MATCH('Kontantstrøm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C73" s="2">
        <f>IFERROR(IF(AC$2&gt;Analyseperiode,"",IF(AC$2=Analyseperiode,-((INDEX(Alternativ2[#All],MATCH('Kontantstrøm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D73" s="2">
        <f>IFERROR(IF(AD$2&gt;Analyseperiode,"",IF(AD$2=Analyseperiode,-((INDEX(Alternativ2[#All],MATCH('Kontantstrøm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E73" s="2">
        <f>IFERROR(IF(AE$2&gt;Analyseperiode,"",IF(AE$2=Analyseperiode,-((INDEX(Alternativ2[#All],MATCH('Kontantstrøm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F73" s="2">
        <f>IFERROR(IF(AF$2&gt;Analyseperiode,"",IF(AF$2=Analyseperiode,-((INDEX(Alternativ2[#All],MATCH('Kontantstrøm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G73" s="2">
        <f>IFERROR(IF(AG$2&gt;Analyseperiode,"",IF(AG$2=Analyseperiode,-((INDEX(Alternativ2[#All],MATCH('Kontantstrøm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H73" s="2">
        <f>IFERROR(IF(AH$2&gt;Analyseperiode,"",IF(AH$2=Analyseperiode,-((INDEX(Alternativ2[#All],MATCH('Kontantstrøm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0</v>
      </c>
      <c r="AI73" s="2" t="str">
        <f ca="1">IFERROR(IF(AI$2&gt;Analyseperiode,"",IF(AI$2=Analyseperiode,-((INDEX(Alternativ2[#All],MATCH('Kontantstrøm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J73" s="2" t="str">
        <f>IFERROR(IF(AJ$2&gt;Analyseperiode,"",IF(AJ$2=Analyseperiode,-((INDEX(Alternativ2[#All],MATCH('Kontantstrøm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K73" s="2" t="str">
        <f>IFERROR(IF(AK$2&gt;Analyseperiode,"",IF(AK$2=Analyseperiode,-((INDEX(Alternativ2[#All],MATCH('Kontantstrøm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L73" s="2" t="str">
        <f>IFERROR(IF(AL$2&gt;Analyseperiode,"",IF(AL$2=Analyseperiode,-((INDEX(Alternativ2[#All],MATCH('Kontantstrøm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M73" s="2" t="str">
        <f>IFERROR(IF(AM$2&gt;Analyseperiode,"",IF(AM$2=Analyseperiode,-((INDEX(Alternativ2[#All],MATCH('Kontantstrøm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N73" s="2" t="str">
        <f>IFERROR(IF(AN$2&gt;Analyseperiode,"",IF(AN$2=Analyseperiode,-((INDEX(Alternativ2[#All],MATCH('Kontantstrøm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O73" s="2" t="str">
        <f>IFERROR(IF(AO$2&gt;Analyseperiode,"",IF(AO$2=Analyseperiode,-((INDEX(Alternativ2[#All],MATCH('Kontantstrøm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P73" s="2" t="str">
        <f>IFERROR(IF(AP$2&gt;Analyseperiode,"",IF(AP$2=Analyseperiode,-((INDEX(Alternativ2[#All],MATCH('Kontantstrøm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Q73" s="2" t="str">
        <f>IFERROR(IF(AQ$2&gt;Analyseperiode,"",IF(AQ$2=Analyseperiode,-((INDEX(Alternativ2[#All],MATCH('Kontantstrøm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R73" s="2" t="str">
        <f>IFERROR(IF(AR$2&gt;Analyseperiode,"",IF(AR$2=Analyseperiode,-((INDEX(Alternativ2[#All],MATCH('Kontantstrøm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S73" s="2" t="str">
        <f>IFERROR(IF(AS$2&gt;Analyseperiode,"",IF(AS$2=Analyseperiode,-((INDEX(Alternativ2[#All],MATCH('Kontantstrøm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T73" s="2" t="str">
        <f>IFERROR(IF(AT$2&gt;Analyseperiode,"",IF(AT$2=Analyseperiode,-((INDEX(Alternativ2[#All],MATCH('Kontantstrøm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U73" s="2" t="str">
        <f>IFERROR(IF(AU$2&gt;Analyseperiode,"",IF(AU$2=Analyseperiode,-((INDEX(Alternativ2[#All],MATCH('Kontantstrøm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V73" s="2" t="str">
        <f>IFERROR(IF(AV$2&gt;Analyseperiode,"",IF(AV$2=Analyseperiode,-((INDEX(Alternativ2[#All],MATCH('Kontantstrøm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W73" s="2" t="str">
        <f>IFERROR(IF(AW$2&gt;Analyseperiode,"",IF(AW$2=Analyseperiode,-((INDEX(Alternativ2[#All],MATCH('Kontantstrøm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X73" s="2" t="str">
        <f>IFERROR(IF(AX$2&gt;Analyseperiode,"",IF(AX$2=Analyseperiode,-((INDEX(Alternativ2[#All],MATCH('Kontantstrøm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Y73" s="2" t="str">
        <f>IFERROR(IF(AY$2&gt;Analyseperiode,"",IF(AY$2=Analyseperiode,-((INDEX(Alternativ2[#All],MATCH('Kontantstrøm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AZ73" s="2" t="str">
        <f>IFERROR(IF(AZ$2&gt;Analyseperiode,"",IF(AZ$2=Analyseperiode,-((INDEX(Alternativ2[#All],MATCH('Kontantstrøm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A73" s="2" t="str">
        <f>IFERROR(IF(BA$2&gt;Analyseperiode,"",IF(BA$2=Analyseperiode,-((INDEX(Alternativ2[#All],MATCH('Kontantstrøm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B73" s="2" t="str">
        <f>IFERROR(IF(BB$2&gt;Analyseperiode,"",IF(BB$2=Analyseperiode,-((INDEX(Alternativ2[#All],MATCH('Kontantstrøm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C73" s="2" t="str">
        <f>IFERROR(IF(BC$2&gt;Analyseperiode,"",IF(BC$2=Analyseperiode,-((INDEX(Alternativ2[#All],MATCH('Kontantstrøm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D73" s="2" t="str">
        <f>IFERROR(IF(BD$2&gt;Analyseperiode,"",IF(BD$2=Analyseperiode,-((INDEX(Alternativ2[#All],MATCH('Kontantstrøm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E73" s="2" t="str">
        <f>IFERROR(IF(BE$2&gt;Analyseperiode,"",IF(BE$2=Analyseperiode,-((INDEX(Alternativ2[#All],MATCH('Kontantstrøm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F73" s="2" t="str">
        <f>IFERROR(IF(BF$2&gt;Analyseperiode,"",IF(BF$2=Analyseperiode,-((INDEX(Alternativ2[#All],MATCH('Kontantstrøm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G73" s="2" t="str">
        <f>IFERROR(IF(BG$2&gt;Analyseperiode,"",IF(BG$2=Analyseperiode,-((INDEX(Alternativ2[#All],MATCH('Kontantstrøm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H73" s="2" t="str">
        <f>IFERROR(IF(BH$2&gt;Analyseperiode,"",IF(BH$2=Analyseperiode,-((INDEX(Alternativ2[#All],MATCH('Kontantstrøm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I73" s="2" t="str">
        <f>IFERROR(IF(BI$2&gt;Analyseperiode,"",IF(BI$2=Analyseperiode,-((INDEX(Alternativ2[#All],MATCH('Kontantstrøm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J73" s="2" t="str">
        <f>IFERROR(IF(BJ$2&gt;Analyseperiode,"",IF(BJ$2=Analyseperiode,-((INDEX(Alternativ2[#All],MATCH('Kontantstrøm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K73" s="2" t="str">
        <f>IFERROR(IF(BK$2&gt;Analyseperiode,"",IF(BK$2=Analyseperiode,-((INDEX(Alternativ2[#All],MATCH('Kontantstrøm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L73" s="2" t="str">
        <f>IFERROR(IF(BL$2&gt;Analyseperiode,"",IF(BL$2=Analyseperiode,-((INDEX(Alternativ2[#All],MATCH('Kontantstrøm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c r="BM73" s="2" t="str">
        <f>IFERROR(IF(BM$2&gt;Analyseperiode,"",IF(BM$2=Analyseperiode,-((INDEX(Alternativ2[#All],MATCH('Kontantstrøm alt. 2'!$C66,Alternativ2[[#All],[Komponent/Løsning 
(NB! Bruk unike navn)]],0),MATCH($D69,Alternativ2[#Headers],0)+1))-(Analyseperiode/(INDEX(Alternativ2[#All],MATCH('Kontantstrøm alt. 2'!$C66,Alternativ2[[#All],[Komponent/Løsning 
(NB! Bruk unike navn)]],0),MATCH($D69,Alternativ2[#Headers],0)+1))-ROUNDDOWN(Analyseperiode/(INDEX(Alternativ2[#All],MATCH('Kontantstrøm alt. 2'!$C66,Alternativ2[[#All],[Komponent/Løsning 
(NB! Bruk unike navn)]],0),MATCH($D69,Alternativ2[#Headers],0)+1)),0))*(INDEX(Alternativ2[#All],MATCH('Kontantstrøm alt. 2'!$C66,Alternativ2[[#All],[Komponent/Løsning 
(NB! Bruk unike navn)]],0),MATCH($D69,Alternativ2[#Headers],0)+1)))*((INDEX(Alternativ2[#All],MATCH('Kontantstrøm alt. 2'!$C66,Alternativ2[[#All],[Komponent/Løsning 
(NB! Bruk unike navn)]],0),MATCH($D69,Alternativ2[#Headers],0)))/(INDEX(Alternativ2[#All],MATCH('Kontantstrøm alt. 2'!$C66,Alternativ2[[#All],[Komponent/Løsning 
(NB! Bruk unike navn)]],0),MATCH($D69,Alternativ2[#Headers],0)+1))),0)),"")</f>
        <v/>
      </c>
    </row>
    <row r="74" spans="1:65" x14ac:dyDescent="0.2">
      <c r="B74" s="11">
        <f t="shared" ref="B74" ca="1" si="19">SUM(B66:B73)</f>
        <v>0</v>
      </c>
      <c r="C74" s="5"/>
      <c r="D74" s="5" t="s">
        <v>37</v>
      </c>
      <c r="E74" s="6">
        <f t="shared" ref="E74:BM74" ca="1" si="20">SUM(E66:E73)</f>
        <v>0</v>
      </c>
      <c r="F74" s="6">
        <f t="shared" ca="1" si="20"/>
        <v>0</v>
      </c>
      <c r="G74" s="6">
        <f t="shared" ca="1" si="20"/>
        <v>0</v>
      </c>
      <c r="H74" s="6">
        <f t="shared" ca="1" si="20"/>
        <v>0</v>
      </c>
      <c r="I74" s="6">
        <f t="shared" ca="1" si="20"/>
        <v>0</v>
      </c>
      <c r="J74" s="6">
        <f t="shared" ca="1" si="20"/>
        <v>0</v>
      </c>
      <c r="K74" s="6">
        <f t="shared" ca="1" si="20"/>
        <v>0</v>
      </c>
      <c r="L74" s="6">
        <f t="shared" ca="1" si="20"/>
        <v>0</v>
      </c>
      <c r="M74" s="6">
        <f t="shared" ca="1" si="20"/>
        <v>0</v>
      </c>
      <c r="N74" s="6">
        <f t="shared" ca="1" si="20"/>
        <v>0</v>
      </c>
      <c r="O74" s="6">
        <f t="shared" ca="1" si="20"/>
        <v>0</v>
      </c>
      <c r="P74" s="6">
        <f t="shared" ca="1" si="20"/>
        <v>0</v>
      </c>
      <c r="Q74" s="6">
        <f t="shared" ca="1" si="20"/>
        <v>0</v>
      </c>
      <c r="R74" s="6">
        <f t="shared" ca="1" si="20"/>
        <v>0</v>
      </c>
      <c r="S74" s="6">
        <f t="shared" ca="1" si="20"/>
        <v>0</v>
      </c>
      <c r="T74" s="6">
        <f t="shared" ca="1" si="20"/>
        <v>0</v>
      </c>
      <c r="U74" s="6">
        <f t="shared" ca="1" si="20"/>
        <v>0</v>
      </c>
      <c r="V74" s="6">
        <f t="shared" ca="1" si="20"/>
        <v>0</v>
      </c>
      <c r="W74" s="6">
        <f t="shared" ca="1" si="20"/>
        <v>0</v>
      </c>
      <c r="X74" s="6">
        <f t="shared" ca="1" si="20"/>
        <v>0</v>
      </c>
      <c r="Y74" s="6">
        <f t="shared" ca="1" si="20"/>
        <v>0</v>
      </c>
      <c r="Z74" s="6">
        <f t="shared" ca="1" si="20"/>
        <v>0</v>
      </c>
      <c r="AA74" s="6">
        <f t="shared" ca="1" si="20"/>
        <v>0</v>
      </c>
      <c r="AB74" s="6">
        <f t="shared" ca="1" si="20"/>
        <v>0</v>
      </c>
      <c r="AC74" s="6">
        <f t="shared" ca="1" si="20"/>
        <v>0</v>
      </c>
      <c r="AD74" s="6">
        <f t="shared" ca="1" si="20"/>
        <v>0</v>
      </c>
      <c r="AE74" s="6">
        <f t="shared" ca="1" si="20"/>
        <v>0</v>
      </c>
      <c r="AF74" s="6">
        <f t="shared" ca="1" si="20"/>
        <v>0</v>
      </c>
      <c r="AG74" s="6">
        <f t="shared" ca="1" si="20"/>
        <v>0</v>
      </c>
      <c r="AH74" s="6">
        <f t="shared" ca="1" si="20"/>
        <v>0</v>
      </c>
      <c r="AI74" s="6">
        <f t="shared" ca="1" si="20"/>
        <v>0</v>
      </c>
      <c r="AJ74" s="6">
        <f t="shared" si="20"/>
        <v>0</v>
      </c>
      <c r="AK74" s="6">
        <f t="shared" si="20"/>
        <v>0</v>
      </c>
      <c r="AL74" s="6">
        <f t="shared" si="20"/>
        <v>0</v>
      </c>
      <c r="AM74" s="6">
        <f t="shared" si="20"/>
        <v>0</v>
      </c>
      <c r="AN74" s="6">
        <f t="shared" si="20"/>
        <v>0</v>
      </c>
      <c r="AO74" s="6">
        <f t="shared" si="20"/>
        <v>0</v>
      </c>
      <c r="AP74" s="6">
        <f t="shared" si="20"/>
        <v>0</v>
      </c>
      <c r="AQ74" s="6">
        <f t="shared" si="20"/>
        <v>0</v>
      </c>
      <c r="AR74" s="6">
        <f t="shared" si="20"/>
        <v>0</v>
      </c>
      <c r="AS74" s="6">
        <f t="shared" si="20"/>
        <v>0</v>
      </c>
      <c r="AT74" s="6">
        <f t="shared" si="20"/>
        <v>0</v>
      </c>
      <c r="AU74" s="6">
        <f t="shared" si="20"/>
        <v>0</v>
      </c>
      <c r="AV74" s="6">
        <f t="shared" si="20"/>
        <v>0</v>
      </c>
      <c r="AW74" s="6">
        <f t="shared" si="20"/>
        <v>0</v>
      </c>
      <c r="AX74" s="6">
        <f t="shared" si="20"/>
        <v>0</v>
      </c>
      <c r="AY74" s="6">
        <f t="shared" si="20"/>
        <v>0</v>
      </c>
      <c r="AZ74" s="6">
        <f t="shared" si="20"/>
        <v>0</v>
      </c>
      <c r="BA74" s="6">
        <f t="shared" si="20"/>
        <v>0</v>
      </c>
      <c r="BB74" s="6">
        <f t="shared" si="20"/>
        <v>0</v>
      </c>
      <c r="BC74" s="6">
        <f t="shared" si="20"/>
        <v>0</v>
      </c>
      <c r="BD74" s="6">
        <f t="shared" si="20"/>
        <v>0</v>
      </c>
      <c r="BE74" s="6">
        <f t="shared" si="20"/>
        <v>0</v>
      </c>
      <c r="BF74" s="6">
        <f t="shared" si="20"/>
        <v>0</v>
      </c>
      <c r="BG74" s="6">
        <f t="shared" si="20"/>
        <v>0</v>
      </c>
      <c r="BH74" s="6">
        <f t="shared" si="20"/>
        <v>0</v>
      </c>
      <c r="BI74" s="6">
        <f t="shared" si="20"/>
        <v>0</v>
      </c>
      <c r="BJ74" s="6">
        <f t="shared" si="20"/>
        <v>0</v>
      </c>
      <c r="BK74" s="6">
        <f t="shared" si="20"/>
        <v>0</v>
      </c>
      <c r="BL74" s="6">
        <f t="shared" si="20"/>
        <v>0</v>
      </c>
      <c r="BM74" s="6">
        <f t="shared" si="20"/>
        <v>0</v>
      </c>
    </row>
    <row r="80" spans="1:65" ht="15" x14ac:dyDescent="0.25">
      <c r="B80" s="7" t="s">
        <v>38</v>
      </c>
      <c r="C80" s="7" t="s">
        <v>40</v>
      </c>
      <c r="D80" s="7" t="s">
        <v>35</v>
      </c>
      <c r="E80" s="1" t="str">
        <f t="shared" ref="E80:BM80" si="21">TEXT(IF(Analyseperiode&gt;=COLUMN()-5,COLUMN()-5,""),0)</f>
        <v>0</v>
      </c>
      <c r="F80" s="1" t="str">
        <f t="shared" si="21"/>
        <v>1</v>
      </c>
      <c r="G80" s="1" t="str">
        <f t="shared" si="21"/>
        <v>2</v>
      </c>
      <c r="H80" s="1" t="str">
        <f t="shared" si="21"/>
        <v>3</v>
      </c>
      <c r="I80" s="1" t="str">
        <f t="shared" si="21"/>
        <v>4</v>
      </c>
      <c r="J80" s="1" t="str">
        <f t="shared" si="21"/>
        <v>5</v>
      </c>
      <c r="K80" s="1" t="str">
        <f t="shared" si="21"/>
        <v>6</v>
      </c>
      <c r="L80" s="1" t="str">
        <f t="shared" si="21"/>
        <v>7</v>
      </c>
      <c r="M80" s="1" t="str">
        <f t="shared" si="21"/>
        <v>8</v>
      </c>
      <c r="N80" s="1" t="str">
        <f t="shared" si="21"/>
        <v>9</v>
      </c>
      <c r="O80" s="1" t="str">
        <f t="shared" si="21"/>
        <v>10</v>
      </c>
      <c r="P80" s="1" t="str">
        <f t="shared" si="21"/>
        <v>11</v>
      </c>
      <c r="Q80" s="1" t="str">
        <f t="shared" si="21"/>
        <v>12</v>
      </c>
      <c r="R80" s="1" t="str">
        <f t="shared" si="21"/>
        <v>13</v>
      </c>
      <c r="S80" s="1" t="str">
        <f t="shared" si="21"/>
        <v>14</v>
      </c>
      <c r="T80" s="1" t="str">
        <f t="shared" si="21"/>
        <v>15</v>
      </c>
      <c r="U80" s="1" t="str">
        <f t="shared" si="21"/>
        <v>16</v>
      </c>
      <c r="V80" s="1" t="str">
        <f t="shared" si="21"/>
        <v>17</v>
      </c>
      <c r="W80" s="1" t="str">
        <f t="shared" si="21"/>
        <v>18</v>
      </c>
      <c r="X80" s="1" t="str">
        <f t="shared" si="21"/>
        <v>19</v>
      </c>
      <c r="Y80" s="1" t="str">
        <f t="shared" si="21"/>
        <v>20</v>
      </c>
      <c r="Z80" s="1" t="str">
        <f t="shared" si="21"/>
        <v>21</v>
      </c>
      <c r="AA80" s="1" t="str">
        <f t="shared" si="21"/>
        <v>22</v>
      </c>
      <c r="AB80" s="1" t="str">
        <f t="shared" si="21"/>
        <v>23</v>
      </c>
      <c r="AC80" s="1" t="str">
        <f t="shared" si="21"/>
        <v>24</v>
      </c>
      <c r="AD80" s="1" t="str">
        <f t="shared" si="21"/>
        <v>25</v>
      </c>
      <c r="AE80" s="1" t="str">
        <f t="shared" si="21"/>
        <v>26</v>
      </c>
      <c r="AF80" s="1" t="str">
        <f t="shared" si="21"/>
        <v>27</v>
      </c>
      <c r="AG80" s="1" t="str">
        <f t="shared" si="21"/>
        <v>28</v>
      </c>
      <c r="AH80" s="1" t="str">
        <f t="shared" si="21"/>
        <v>29</v>
      </c>
      <c r="AI80" s="1" t="str">
        <f t="shared" si="21"/>
        <v>30</v>
      </c>
      <c r="AJ80" s="1" t="str">
        <f t="shared" si="21"/>
        <v/>
      </c>
      <c r="AK80" s="1" t="str">
        <f t="shared" si="21"/>
        <v/>
      </c>
      <c r="AL80" s="1" t="str">
        <f t="shared" si="21"/>
        <v/>
      </c>
      <c r="AM80" s="1" t="str">
        <f t="shared" si="21"/>
        <v/>
      </c>
      <c r="AN80" s="1" t="str">
        <f t="shared" si="21"/>
        <v/>
      </c>
      <c r="AO80" s="1" t="str">
        <f t="shared" si="21"/>
        <v/>
      </c>
      <c r="AP80" s="1" t="str">
        <f t="shared" si="21"/>
        <v/>
      </c>
      <c r="AQ80" s="1" t="str">
        <f t="shared" si="21"/>
        <v/>
      </c>
      <c r="AR80" s="1" t="str">
        <f t="shared" si="21"/>
        <v/>
      </c>
      <c r="AS80" s="1" t="str">
        <f t="shared" si="21"/>
        <v/>
      </c>
      <c r="AT80" s="1" t="str">
        <f t="shared" si="21"/>
        <v/>
      </c>
      <c r="AU80" s="1" t="str">
        <f t="shared" si="21"/>
        <v/>
      </c>
      <c r="AV80" s="1" t="str">
        <f t="shared" si="21"/>
        <v/>
      </c>
      <c r="AW80" s="1" t="str">
        <f t="shared" si="21"/>
        <v/>
      </c>
      <c r="AX80" s="1" t="str">
        <f t="shared" si="21"/>
        <v/>
      </c>
      <c r="AY80" s="1" t="str">
        <f t="shared" si="21"/>
        <v/>
      </c>
      <c r="AZ80" s="1" t="str">
        <f t="shared" si="21"/>
        <v/>
      </c>
      <c r="BA80" s="1" t="str">
        <f t="shared" si="21"/>
        <v/>
      </c>
      <c r="BB80" s="1" t="str">
        <f t="shared" si="21"/>
        <v/>
      </c>
      <c r="BC80" s="1" t="str">
        <f t="shared" si="21"/>
        <v/>
      </c>
      <c r="BD80" s="1" t="str">
        <f t="shared" si="21"/>
        <v/>
      </c>
      <c r="BE80" s="1" t="str">
        <f t="shared" si="21"/>
        <v/>
      </c>
      <c r="BF80" s="1" t="str">
        <f t="shared" si="21"/>
        <v/>
      </c>
      <c r="BG80" s="1" t="str">
        <f t="shared" si="21"/>
        <v/>
      </c>
      <c r="BH80" s="1" t="str">
        <f t="shared" si="21"/>
        <v/>
      </c>
      <c r="BI80" s="1" t="str">
        <f t="shared" si="21"/>
        <v/>
      </c>
      <c r="BJ80" s="1" t="str">
        <f t="shared" si="21"/>
        <v/>
      </c>
      <c r="BK80" s="1" t="str">
        <f t="shared" si="21"/>
        <v/>
      </c>
      <c r="BL80" s="1" t="str">
        <f t="shared" si="21"/>
        <v/>
      </c>
      <c r="BM80" s="1" t="str">
        <f t="shared" si="21"/>
        <v/>
      </c>
    </row>
    <row r="81" spans="2:65" x14ac:dyDescent="0.2">
      <c r="B81" s="8">
        <f ca="1">SUMIF($D$2:$D$74,"="&amp;$D81,$B$2:$B$74)</f>
        <v>1850000</v>
      </c>
      <c r="C81" s="16"/>
      <c r="D81" s="15" t="str">
        <f>Alternativ2[[#Headers],[1. Anskaffelseskostnad (Engangskostnad)]]</f>
        <v>1. Anskaffelseskostnad (Engangskostnad)</v>
      </c>
      <c r="E81" s="17">
        <f ca="1">SUMIF($D$2:$D$74,"="&amp;$D81,E$2:E$74)</f>
        <v>1850000</v>
      </c>
      <c r="F81" s="17">
        <f t="shared" ref="F81:BM85" si="22">SUMIF($D$2:$D$74,"="&amp;$D81,F$2:F$74)</f>
        <v>0</v>
      </c>
      <c r="G81" s="17">
        <f t="shared" si="22"/>
        <v>0</v>
      </c>
      <c r="H81" s="17">
        <f t="shared" si="22"/>
        <v>0</v>
      </c>
      <c r="I81" s="17">
        <f t="shared" si="22"/>
        <v>0</v>
      </c>
      <c r="J81" s="17">
        <f t="shared" si="22"/>
        <v>0</v>
      </c>
      <c r="K81" s="17">
        <f t="shared" si="22"/>
        <v>0</v>
      </c>
      <c r="L81" s="17">
        <f t="shared" si="22"/>
        <v>0</v>
      </c>
      <c r="M81" s="17">
        <f t="shared" si="22"/>
        <v>0</v>
      </c>
      <c r="N81" s="17">
        <f t="shared" si="22"/>
        <v>0</v>
      </c>
      <c r="O81" s="17">
        <f t="shared" si="22"/>
        <v>0</v>
      </c>
      <c r="P81" s="17">
        <f t="shared" si="22"/>
        <v>0</v>
      </c>
      <c r="Q81" s="17">
        <f t="shared" si="22"/>
        <v>0</v>
      </c>
      <c r="R81" s="17">
        <f t="shared" si="22"/>
        <v>0</v>
      </c>
      <c r="S81" s="17">
        <f t="shared" si="22"/>
        <v>0</v>
      </c>
      <c r="T81" s="17">
        <f t="shared" si="22"/>
        <v>0</v>
      </c>
      <c r="U81" s="17">
        <f t="shared" si="22"/>
        <v>0</v>
      </c>
      <c r="V81" s="17">
        <f t="shared" si="22"/>
        <v>0</v>
      </c>
      <c r="W81" s="17">
        <f t="shared" si="22"/>
        <v>0</v>
      </c>
      <c r="X81" s="17">
        <f t="shared" si="22"/>
        <v>0</v>
      </c>
      <c r="Y81" s="17">
        <f t="shared" si="22"/>
        <v>0</v>
      </c>
      <c r="Z81" s="17">
        <f t="shared" si="22"/>
        <v>0</v>
      </c>
      <c r="AA81" s="17">
        <f t="shared" si="22"/>
        <v>0</v>
      </c>
      <c r="AB81" s="17">
        <f t="shared" si="22"/>
        <v>0</v>
      </c>
      <c r="AC81" s="17">
        <f t="shared" si="22"/>
        <v>0</v>
      </c>
      <c r="AD81" s="17">
        <f t="shared" si="22"/>
        <v>0</v>
      </c>
      <c r="AE81" s="17">
        <f t="shared" si="22"/>
        <v>0</v>
      </c>
      <c r="AF81" s="17">
        <f t="shared" si="22"/>
        <v>0</v>
      </c>
      <c r="AG81" s="17">
        <f t="shared" si="22"/>
        <v>0</v>
      </c>
      <c r="AH81" s="17">
        <f t="shared" si="22"/>
        <v>0</v>
      </c>
      <c r="AI81" s="17">
        <f t="shared" si="22"/>
        <v>0</v>
      </c>
      <c r="AJ81" s="17">
        <f t="shared" si="22"/>
        <v>0</v>
      </c>
      <c r="AK81" s="17">
        <f t="shared" si="22"/>
        <v>0</v>
      </c>
      <c r="AL81" s="17">
        <f t="shared" si="22"/>
        <v>0</v>
      </c>
      <c r="AM81" s="17">
        <f t="shared" si="22"/>
        <v>0</v>
      </c>
      <c r="AN81" s="17">
        <f t="shared" si="22"/>
        <v>0</v>
      </c>
      <c r="AO81" s="17">
        <f t="shared" si="22"/>
        <v>0</v>
      </c>
      <c r="AP81" s="17">
        <f t="shared" si="22"/>
        <v>0</v>
      </c>
      <c r="AQ81" s="17">
        <f t="shared" si="22"/>
        <v>0</v>
      </c>
      <c r="AR81" s="17">
        <f t="shared" si="22"/>
        <v>0</v>
      </c>
      <c r="AS81" s="17">
        <f t="shared" si="22"/>
        <v>0</v>
      </c>
      <c r="AT81" s="17">
        <f t="shared" si="22"/>
        <v>0</v>
      </c>
      <c r="AU81" s="17">
        <f t="shared" si="22"/>
        <v>0</v>
      </c>
      <c r="AV81" s="17">
        <f t="shared" si="22"/>
        <v>0</v>
      </c>
      <c r="AW81" s="17">
        <f t="shared" si="22"/>
        <v>0</v>
      </c>
      <c r="AX81" s="17">
        <f t="shared" si="22"/>
        <v>0</v>
      </c>
      <c r="AY81" s="17">
        <f t="shared" si="22"/>
        <v>0</v>
      </c>
      <c r="AZ81" s="17">
        <f t="shared" si="22"/>
        <v>0</v>
      </c>
      <c r="BA81" s="17">
        <f t="shared" si="22"/>
        <v>0</v>
      </c>
      <c r="BB81" s="17">
        <f t="shared" si="22"/>
        <v>0</v>
      </c>
      <c r="BC81" s="17">
        <f t="shared" si="22"/>
        <v>0</v>
      </c>
      <c r="BD81" s="17">
        <f t="shared" si="22"/>
        <v>0</v>
      </c>
      <c r="BE81" s="17">
        <f t="shared" si="22"/>
        <v>0</v>
      </c>
      <c r="BF81" s="17">
        <f t="shared" si="22"/>
        <v>0</v>
      </c>
      <c r="BG81" s="17">
        <f t="shared" si="22"/>
        <v>0</v>
      </c>
      <c r="BH81" s="17">
        <f t="shared" si="22"/>
        <v>0</v>
      </c>
      <c r="BI81" s="17">
        <f t="shared" si="22"/>
        <v>0</v>
      </c>
      <c r="BJ81" s="17">
        <f t="shared" si="22"/>
        <v>0</v>
      </c>
      <c r="BK81" s="17">
        <f t="shared" si="22"/>
        <v>0</v>
      </c>
      <c r="BL81" s="17">
        <f t="shared" si="22"/>
        <v>0</v>
      </c>
      <c r="BM81" s="18">
        <f t="shared" si="22"/>
        <v>0</v>
      </c>
    </row>
    <row r="82" spans="2:65" x14ac:dyDescent="0.2">
      <c r="B82" s="9">
        <f t="shared" ref="B82:B88" ca="1" si="23">SUMIF($D$2:$D$74,"="&amp;$D82,$B$2:$B$74)</f>
        <v>1210442.3310465133</v>
      </c>
      <c r="C82" s="4"/>
      <c r="D82" s="19" t="str">
        <f>Alternativ2[[#Headers],[3.1. Drift]]</f>
        <v>3.1. Drift</v>
      </c>
      <c r="E82" s="2">
        <f t="shared" ref="E82:T88" si="24">SUMIF($D$2:$D$74,"="&amp;$D82,E$2:E$74)</f>
        <v>0</v>
      </c>
      <c r="F82" s="2">
        <f t="shared" ca="1" si="24"/>
        <v>70000</v>
      </c>
      <c r="G82" s="2">
        <f t="shared" ca="1" si="24"/>
        <v>70000</v>
      </c>
      <c r="H82" s="2">
        <f t="shared" ca="1" si="24"/>
        <v>70000</v>
      </c>
      <c r="I82" s="2">
        <f t="shared" ca="1" si="24"/>
        <v>70000</v>
      </c>
      <c r="J82" s="2">
        <f t="shared" ca="1" si="24"/>
        <v>70000</v>
      </c>
      <c r="K82" s="2">
        <f t="shared" ca="1" si="24"/>
        <v>70000</v>
      </c>
      <c r="L82" s="2">
        <f t="shared" ca="1" si="24"/>
        <v>70000</v>
      </c>
      <c r="M82" s="2">
        <f t="shared" ca="1" si="24"/>
        <v>70000</v>
      </c>
      <c r="N82" s="2">
        <f t="shared" ca="1" si="24"/>
        <v>70000</v>
      </c>
      <c r="O82" s="2">
        <f t="shared" ca="1" si="24"/>
        <v>70000</v>
      </c>
      <c r="P82" s="2">
        <f t="shared" ca="1" si="24"/>
        <v>70000</v>
      </c>
      <c r="Q82" s="2">
        <f t="shared" ca="1" si="24"/>
        <v>70000</v>
      </c>
      <c r="R82" s="2">
        <f t="shared" ca="1" si="24"/>
        <v>70000</v>
      </c>
      <c r="S82" s="2">
        <f t="shared" ca="1" si="24"/>
        <v>70000</v>
      </c>
      <c r="T82" s="2">
        <f t="shared" ca="1" si="24"/>
        <v>70000</v>
      </c>
      <c r="U82" s="2">
        <f t="shared" ca="1" si="22"/>
        <v>70000</v>
      </c>
      <c r="V82" s="2">
        <f t="shared" ca="1" si="22"/>
        <v>70000</v>
      </c>
      <c r="W82" s="2">
        <f t="shared" ca="1" si="22"/>
        <v>70000</v>
      </c>
      <c r="X82" s="2">
        <f t="shared" ca="1" si="22"/>
        <v>70000</v>
      </c>
      <c r="Y82" s="2">
        <f t="shared" ca="1" si="22"/>
        <v>70000</v>
      </c>
      <c r="Z82" s="2">
        <f t="shared" ca="1" si="22"/>
        <v>70000</v>
      </c>
      <c r="AA82" s="2">
        <f t="shared" ca="1" si="22"/>
        <v>70000</v>
      </c>
      <c r="AB82" s="2">
        <f t="shared" ca="1" si="22"/>
        <v>70000</v>
      </c>
      <c r="AC82" s="2">
        <f t="shared" ca="1" si="22"/>
        <v>70000</v>
      </c>
      <c r="AD82" s="2">
        <f t="shared" ca="1" si="22"/>
        <v>70000</v>
      </c>
      <c r="AE82" s="2">
        <f t="shared" ca="1" si="22"/>
        <v>70000</v>
      </c>
      <c r="AF82" s="2">
        <f t="shared" ca="1" si="22"/>
        <v>70000</v>
      </c>
      <c r="AG82" s="2">
        <f t="shared" ca="1" si="22"/>
        <v>70000</v>
      </c>
      <c r="AH82" s="2">
        <f t="shared" ca="1" si="22"/>
        <v>70000</v>
      </c>
      <c r="AI82" s="2">
        <f t="shared" ca="1" si="22"/>
        <v>70000</v>
      </c>
      <c r="AJ82" s="2">
        <f t="shared" si="22"/>
        <v>0</v>
      </c>
      <c r="AK82" s="2">
        <f t="shared" si="22"/>
        <v>0</v>
      </c>
      <c r="AL82" s="2">
        <f t="shared" si="22"/>
        <v>0</v>
      </c>
      <c r="AM82" s="2">
        <f t="shared" si="22"/>
        <v>0</v>
      </c>
      <c r="AN82" s="2">
        <f t="shared" si="22"/>
        <v>0</v>
      </c>
      <c r="AO82" s="2">
        <f t="shared" si="22"/>
        <v>0</v>
      </c>
      <c r="AP82" s="2">
        <f t="shared" si="22"/>
        <v>0</v>
      </c>
      <c r="AQ82" s="2">
        <f t="shared" si="22"/>
        <v>0</v>
      </c>
      <c r="AR82" s="2">
        <f t="shared" si="22"/>
        <v>0</v>
      </c>
      <c r="AS82" s="2">
        <f t="shared" si="22"/>
        <v>0</v>
      </c>
      <c r="AT82" s="2">
        <f t="shared" si="22"/>
        <v>0</v>
      </c>
      <c r="AU82" s="2">
        <f t="shared" si="22"/>
        <v>0</v>
      </c>
      <c r="AV82" s="2">
        <f t="shared" si="22"/>
        <v>0</v>
      </c>
      <c r="AW82" s="2">
        <f t="shared" si="22"/>
        <v>0</v>
      </c>
      <c r="AX82" s="2">
        <f t="shared" si="22"/>
        <v>0</v>
      </c>
      <c r="AY82" s="2">
        <f t="shared" si="22"/>
        <v>0</v>
      </c>
      <c r="AZ82" s="2">
        <f t="shared" si="22"/>
        <v>0</v>
      </c>
      <c r="BA82" s="2">
        <f t="shared" si="22"/>
        <v>0</v>
      </c>
      <c r="BB82" s="2">
        <f t="shared" si="22"/>
        <v>0</v>
      </c>
      <c r="BC82" s="2">
        <f t="shared" si="22"/>
        <v>0</v>
      </c>
      <c r="BD82" s="2">
        <f t="shared" si="22"/>
        <v>0</v>
      </c>
      <c r="BE82" s="2">
        <f t="shared" si="22"/>
        <v>0</v>
      </c>
      <c r="BF82" s="2">
        <f t="shared" si="22"/>
        <v>0</v>
      </c>
      <c r="BG82" s="2">
        <f t="shared" si="22"/>
        <v>0</v>
      </c>
      <c r="BH82" s="2">
        <f t="shared" si="22"/>
        <v>0</v>
      </c>
      <c r="BI82" s="2">
        <f t="shared" si="22"/>
        <v>0</v>
      </c>
      <c r="BJ82" s="2">
        <f t="shared" si="22"/>
        <v>0</v>
      </c>
      <c r="BK82" s="2">
        <f t="shared" si="22"/>
        <v>0</v>
      </c>
      <c r="BL82" s="2">
        <f t="shared" si="22"/>
        <v>0</v>
      </c>
      <c r="BM82" s="20">
        <f t="shared" si="22"/>
        <v>0</v>
      </c>
    </row>
    <row r="83" spans="2:65" x14ac:dyDescent="0.2">
      <c r="B83" s="9">
        <f t="shared" ca="1" si="23"/>
        <v>47888.672920906523</v>
      </c>
      <c r="C83" s="4"/>
      <c r="D83" s="19" t="str">
        <f>Alternativ2[[#Headers],[3.2. Vedlikehold]]</f>
        <v>3.2. Vedlikehold</v>
      </c>
      <c r="E83" s="2">
        <f t="shared" si="24"/>
        <v>0</v>
      </c>
      <c r="F83" s="2">
        <f t="shared" ca="1" si="22"/>
        <v>0</v>
      </c>
      <c r="G83" s="2">
        <f t="shared" ca="1" si="22"/>
        <v>0</v>
      </c>
      <c r="H83" s="2">
        <f t="shared" ca="1" si="22"/>
        <v>0</v>
      </c>
      <c r="I83" s="2">
        <f t="shared" ca="1" si="22"/>
        <v>0</v>
      </c>
      <c r="J83" s="2">
        <f t="shared" ca="1" si="22"/>
        <v>15000</v>
      </c>
      <c r="K83" s="2">
        <f t="shared" ca="1" si="22"/>
        <v>0</v>
      </c>
      <c r="L83" s="2">
        <f t="shared" ca="1" si="22"/>
        <v>0</v>
      </c>
      <c r="M83" s="2">
        <f t="shared" ca="1" si="22"/>
        <v>0</v>
      </c>
      <c r="N83" s="2">
        <f t="shared" ca="1" si="22"/>
        <v>0</v>
      </c>
      <c r="O83" s="2">
        <f t="shared" ca="1" si="22"/>
        <v>15000</v>
      </c>
      <c r="P83" s="2">
        <f t="shared" ca="1" si="22"/>
        <v>0</v>
      </c>
      <c r="Q83" s="2">
        <f t="shared" ca="1" si="22"/>
        <v>0</v>
      </c>
      <c r="R83" s="2">
        <f t="shared" ca="1" si="22"/>
        <v>0</v>
      </c>
      <c r="S83" s="2">
        <f t="shared" ca="1" si="22"/>
        <v>0</v>
      </c>
      <c r="T83" s="2">
        <f t="shared" ca="1" si="22"/>
        <v>15000</v>
      </c>
      <c r="U83" s="2">
        <f t="shared" ca="1" si="22"/>
        <v>0</v>
      </c>
      <c r="V83" s="2">
        <f t="shared" ca="1" si="22"/>
        <v>0</v>
      </c>
      <c r="W83" s="2">
        <f t="shared" ca="1" si="22"/>
        <v>0</v>
      </c>
      <c r="X83" s="2">
        <f t="shared" ca="1" si="22"/>
        <v>0</v>
      </c>
      <c r="Y83" s="2">
        <f t="shared" ca="1" si="22"/>
        <v>15000</v>
      </c>
      <c r="Z83" s="2">
        <f t="shared" ca="1" si="22"/>
        <v>0</v>
      </c>
      <c r="AA83" s="2">
        <f t="shared" ca="1" si="22"/>
        <v>0</v>
      </c>
      <c r="AB83" s="2">
        <f t="shared" ca="1" si="22"/>
        <v>0</v>
      </c>
      <c r="AC83" s="2">
        <f t="shared" ca="1" si="22"/>
        <v>0</v>
      </c>
      <c r="AD83" s="2">
        <f t="shared" ca="1" si="22"/>
        <v>15000</v>
      </c>
      <c r="AE83" s="2">
        <f t="shared" ca="1" si="22"/>
        <v>0</v>
      </c>
      <c r="AF83" s="2">
        <f t="shared" ca="1" si="22"/>
        <v>0</v>
      </c>
      <c r="AG83" s="2">
        <f t="shared" ca="1" si="22"/>
        <v>0</v>
      </c>
      <c r="AH83" s="2">
        <f t="shared" ca="1" si="22"/>
        <v>0</v>
      </c>
      <c r="AI83" s="2">
        <f t="shared" ca="1" si="22"/>
        <v>15000</v>
      </c>
      <c r="AJ83" s="2">
        <f t="shared" si="22"/>
        <v>0</v>
      </c>
      <c r="AK83" s="2">
        <f t="shared" si="22"/>
        <v>0</v>
      </c>
      <c r="AL83" s="2">
        <f t="shared" si="22"/>
        <v>0</v>
      </c>
      <c r="AM83" s="2">
        <f t="shared" si="22"/>
        <v>0</v>
      </c>
      <c r="AN83" s="2">
        <f t="shared" si="22"/>
        <v>0</v>
      </c>
      <c r="AO83" s="2">
        <f t="shared" si="22"/>
        <v>0</v>
      </c>
      <c r="AP83" s="2">
        <f t="shared" si="22"/>
        <v>0</v>
      </c>
      <c r="AQ83" s="2">
        <f t="shared" si="22"/>
        <v>0</v>
      </c>
      <c r="AR83" s="2">
        <f t="shared" si="22"/>
        <v>0</v>
      </c>
      <c r="AS83" s="2">
        <f t="shared" si="22"/>
        <v>0</v>
      </c>
      <c r="AT83" s="2">
        <f t="shared" si="22"/>
        <v>0</v>
      </c>
      <c r="AU83" s="2">
        <f t="shared" si="22"/>
        <v>0</v>
      </c>
      <c r="AV83" s="2">
        <f t="shared" si="22"/>
        <v>0</v>
      </c>
      <c r="AW83" s="2">
        <f t="shared" si="22"/>
        <v>0</v>
      </c>
      <c r="AX83" s="2">
        <f t="shared" si="22"/>
        <v>0</v>
      </c>
      <c r="AY83" s="2">
        <f t="shared" si="22"/>
        <v>0</v>
      </c>
      <c r="AZ83" s="2">
        <f t="shared" si="22"/>
        <v>0</v>
      </c>
      <c r="BA83" s="2">
        <f t="shared" si="22"/>
        <v>0</v>
      </c>
      <c r="BB83" s="2">
        <f t="shared" si="22"/>
        <v>0</v>
      </c>
      <c r="BC83" s="2">
        <f t="shared" si="22"/>
        <v>0</v>
      </c>
      <c r="BD83" s="2">
        <f t="shared" si="22"/>
        <v>0</v>
      </c>
      <c r="BE83" s="2">
        <f t="shared" si="22"/>
        <v>0</v>
      </c>
      <c r="BF83" s="2">
        <f t="shared" si="22"/>
        <v>0</v>
      </c>
      <c r="BG83" s="2">
        <f t="shared" si="22"/>
        <v>0</v>
      </c>
      <c r="BH83" s="2">
        <f t="shared" si="22"/>
        <v>0</v>
      </c>
      <c r="BI83" s="2">
        <f t="shared" si="22"/>
        <v>0</v>
      </c>
      <c r="BJ83" s="2">
        <f t="shared" si="22"/>
        <v>0</v>
      </c>
      <c r="BK83" s="2">
        <f t="shared" si="22"/>
        <v>0</v>
      </c>
      <c r="BL83" s="2">
        <f t="shared" si="22"/>
        <v>0</v>
      </c>
      <c r="BM83" s="20">
        <f t="shared" si="22"/>
        <v>0</v>
      </c>
    </row>
    <row r="84" spans="2:65" x14ac:dyDescent="0.2">
      <c r="B84" s="9">
        <f t="shared" ca="1" si="23"/>
        <v>783363.24251189432</v>
      </c>
      <c r="C84" s="4"/>
      <c r="D84" s="19" t="str">
        <f>Alternativ2[[#Headers],[4.1 Utskiftning ]]</f>
        <v xml:space="preserve">4.1 Utskiftning </v>
      </c>
      <c r="E84" s="2">
        <f t="shared" si="24"/>
        <v>0</v>
      </c>
      <c r="F84" s="2">
        <f t="shared" ca="1" si="22"/>
        <v>0</v>
      </c>
      <c r="G84" s="2">
        <f t="shared" ca="1" si="22"/>
        <v>0</v>
      </c>
      <c r="H84" s="2">
        <f t="shared" ca="1" si="22"/>
        <v>0</v>
      </c>
      <c r="I84" s="2">
        <f t="shared" ca="1" si="22"/>
        <v>0</v>
      </c>
      <c r="J84" s="2">
        <f t="shared" ca="1" si="22"/>
        <v>0</v>
      </c>
      <c r="K84" s="2">
        <f t="shared" ca="1" si="22"/>
        <v>0</v>
      </c>
      <c r="L84" s="2">
        <f t="shared" ca="1" si="22"/>
        <v>0</v>
      </c>
      <c r="M84" s="2">
        <f t="shared" ca="1" si="22"/>
        <v>0</v>
      </c>
      <c r="N84" s="2">
        <f t="shared" ca="1" si="22"/>
        <v>0</v>
      </c>
      <c r="O84" s="2">
        <f t="shared" ca="1" si="22"/>
        <v>0</v>
      </c>
      <c r="P84" s="2">
        <f t="shared" ca="1" si="22"/>
        <v>0</v>
      </c>
      <c r="Q84" s="2">
        <f t="shared" ca="1" si="22"/>
        <v>0</v>
      </c>
      <c r="R84" s="2">
        <f t="shared" ca="1" si="22"/>
        <v>0</v>
      </c>
      <c r="S84" s="2">
        <f t="shared" ca="1" si="22"/>
        <v>0</v>
      </c>
      <c r="T84" s="2">
        <f t="shared" ca="1" si="22"/>
        <v>0</v>
      </c>
      <c r="U84" s="2">
        <f t="shared" ca="1" si="22"/>
        <v>0</v>
      </c>
      <c r="V84" s="2">
        <f t="shared" ca="1" si="22"/>
        <v>0</v>
      </c>
      <c r="W84" s="2">
        <f t="shared" ca="1" si="22"/>
        <v>0</v>
      </c>
      <c r="X84" s="2">
        <f t="shared" ca="1" si="22"/>
        <v>0</v>
      </c>
      <c r="Y84" s="2">
        <f t="shared" ca="1" si="22"/>
        <v>1100000</v>
      </c>
      <c r="Z84" s="2">
        <f t="shared" ca="1" si="22"/>
        <v>0</v>
      </c>
      <c r="AA84" s="2">
        <f t="shared" ca="1" si="22"/>
        <v>0</v>
      </c>
      <c r="AB84" s="2">
        <f t="shared" ca="1" si="22"/>
        <v>0</v>
      </c>
      <c r="AC84" s="2">
        <f t="shared" ca="1" si="22"/>
        <v>0</v>
      </c>
      <c r="AD84" s="2">
        <f t="shared" ca="1" si="22"/>
        <v>750000</v>
      </c>
      <c r="AE84" s="2">
        <f t="shared" ca="1" si="22"/>
        <v>0</v>
      </c>
      <c r="AF84" s="2">
        <f t="shared" ca="1" si="22"/>
        <v>0</v>
      </c>
      <c r="AG84" s="2">
        <f t="shared" ca="1" si="22"/>
        <v>0</v>
      </c>
      <c r="AH84" s="2">
        <f t="shared" ca="1" si="22"/>
        <v>0</v>
      </c>
      <c r="AI84" s="2">
        <f t="shared" ca="1" si="22"/>
        <v>0</v>
      </c>
      <c r="AJ84" s="2">
        <f t="shared" si="22"/>
        <v>0</v>
      </c>
      <c r="AK84" s="2">
        <f t="shared" si="22"/>
        <v>0</v>
      </c>
      <c r="AL84" s="2">
        <f t="shared" si="22"/>
        <v>0</v>
      </c>
      <c r="AM84" s="2">
        <f t="shared" si="22"/>
        <v>0</v>
      </c>
      <c r="AN84" s="2">
        <f t="shared" si="22"/>
        <v>0</v>
      </c>
      <c r="AO84" s="2">
        <f t="shared" si="22"/>
        <v>0</v>
      </c>
      <c r="AP84" s="2">
        <f t="shared" si="22"/>
        <v>0</v>
      </c>
      <c r="AQ84" s="2">
        <f t="shared" si="22"/>
        <v>0</v>
      </c>
      <c r="AR84" s="2">
        <f t="shared" si="22"/>
        <v>0</v>
      </c>
      <c r="AS84" s="2">
        <f t="shared" si="22"/>
        <v>0</v>
      </c>
      <c r="AT84" s="2">
        <f t="shared" si="22"/>
        <v>0</v>
      </c>
      <c r="AU84" s="2">
        <f t="shared" si="22"/>
        <v>0</v>
      </c>
      <c r="AV84" s="2">
        <f t="shared" si="22"/>
        <v>0</v>
      </c>
      <c r="AW84" s="2">
        <f t="shared" si="22"/>
        <v>0</v>
      </c>
      <c r="AX84" s="2">
        <f t="shared" si="22"/>
        <v>0</v>
      </c>
      <c r="AY84" s="2">
        <f t="shared" si="22"/>
        <v>0</v>
      </c>
      <c r="AZ84" s="2">
        <f t="shared" si="22"/>
        <v>0</v>
      </c>
      <c r="BA84" s="2">
        <f t="shared" si="22"/>
        <v>0</v>
      </c>
      <c r="BB84" s="2">
        <f t="shared" si="22"/>
        <v>0</v>
      </c>
      <c r="BC84" s="2">
        <f t="shared" si="22"/>
        <v>0</v>
      </c>
      <c r="BD84" s="2">
        <f t="shared" si="22"/>
        <v>0</v>
      </c>
      <c r="BE84" s="2">
        <f t="shared" si="22"/>
        <v>0</v>
      </c>
      <c r="BF84" s="2">
        <f t="shared" si="22"/>
        <v>0</v>
      </c>
      <c r="BG84" s="2">
        <f t="shared" si="22"/>
        <v>0</v>
      </c>
      <c r="BH84" s="2">
        <f t="shared" si="22"/>
        <v>0</v>
      </c>
      <c r="BI84" s="2">
        <f t="shared" si="22"/>
        <v>0</v>
      </c>
      <c r="BJ84" s="2">
        <f t="shared" si="22"/>
        <v>0</v>
      </c>
      <c r="BK84" s="2">
        <f t="shared" si="22"/>
        <v>0</v>
      </c>
      <c r="BL84" s="2">
        <f t="shared" si="22"/>
        <v>0</v>
      </c>
      <c r="BM84" s="20">
        <f t="shared" si="22"/>
        <v>0</v>
      </c>
    </row>
    <row r="85" spans="2:65" x14ac:dyDescent="0.2">
      <c r="B85" s="9">
        <f t="shared" ca="1" si="23"/>
        <v>2553186.0088764103</v>
      </c>
      <c r="C85" s="4"/>
      <c r="D85" s="19" t="str">
        <f>Alternativ2[[#Headers],[5.1 Energi 
(Årlig kostnad)]]</f>
        <v>5.1 Energi 
(Årlig kostnad)</v>
      </c>
      <c r="E85" s="2">
        <f t="shared" si="24"/>
        <v>0</v>
      </c>
      <c r="F85" s="2">
        <f t="shared" ca="1" si="22"/>
        <v>147651</v>
      </c>
      <c r="G85" s="2">
        <f t="shared" ca="1" si="22"/>
        <v>147651</v>
      </c>
      <c r="H85" s="2">
        <f t="shared" ca="1" si="22"/>
        <v>147651</v>
      </c>
      <c r="I85" s="2">
        <f t="shared" ca="1" si="22"/>
        <v>147651</v>
      </c>
      <c r="J85" s="2">
        <f t="shared" ca="1" si="22"/>
        <v>147651</v>
      </c>
      <c r="K85" s="2">
        <f t="shared" ca="1" si="22"/>
        <v>147651</v>
      </c>
      <c r="L85" s="2">
        <f t="shared" ca="1" si="22"/>
        <v>147651</v>
      </c>
      <c r="M85" s="2">
        <f t="shared" ca="1" si="22"/>
        <v>147651</v>
      </c>
      <c r="N85" s="2">
        <f t="shared" ca="1" si="22"/>
        <v>147651</v>
      </c>
      <c r="O85" s="2">
        <f t="shared" ca="1" si="22"/>
        <v>147651</v>
      </c>
      <c r="P85" s="2">
        <f t="shared" ca="1" si="22"/>
        <v>147651</v>
      </c>
      <c r="Q85" s="2">
        <f t="shared" ca="1" si="22"/>
        <v>147651</v>
      </c>
      <c r="R85" s="2">
        <f t="shared" ca="1" si="22"/>
        <v>147651</v>
      </c>
      <c r="S85" s="2">
        <f t="shared" ca="1" si="22"/>
        <v>147651</v>
      </c>
      <c r="T85" s="2">
        <f t="shared" ca="1" si="22"/>
        <v>147651</v>
      </c>
      <c r="U85" s="2">
        <f t="shared" ca="1" si="22"/>
        <v>147651</v>
      </c>
      <c r="V85" s="2">
        <f t="shared" ca="1" si="22"/>
        <v>147651</v>
      </c>
      <c r="W85" s="2">
        <f t="shared" ca="1" si="22"/>
        <v>147651</v>
      </c>
      <c r="X85" s="2">
        <f t="shared" ca="1" si="22"/>
        <v>147651</v>
      </c>
      <c r="Y85" s="2">
        <f t="shared" ca="1" si="22"/>
        <v>147651</v>
      </c>
      <c r="Z85" s="2">
        <f t="shared" ca="1" si="22"/>
        <v>147651</v>
      </c>
      <c r="AA85" s="2">
        <f t="shared" ca="1" si="22"/>
        <v>147651</v>
      </c>
      <c r="AB85" s="2">
        <f t="shared" ca="1" si="22"/>
        <v>147651</v>
      </c>
      <c r="AC85" s="2">
        <f t="shared" ca="1" si="22"/>
        <v>147651</v>
      </c>
      <c r="AD85" s="2">
        <f t="shared" ca="1" si="22"/>
        <v>147651</v>
      </c>
      <c r="AE85" s="2">
        <f t="shared" ca="1" si="22"/>
        <v>147651</v>
      </c>
      <c r="AF85" s="2">
        <f t="shared" ca="1" si="22"/>
        <v>147651</v>
      </c>
      <c r="AG85" s="2">
        <f t="shared" ca="1" si="22"/>
        <v>147651</v>
      </c>
      <c r="AH85" s="2">
        <f t="shared" ca="1" si="22"/>
        <v>147651</v>
      </c>
      <c r="AI85" s="2">
        <f t="shared" ca="1" si="22"/>
        <v>147651</v>
      </c>
      <c r="AJ85" s="2">
        <f t="shared" ref="AJ85:BM85" si="25">SUMIF($D$2:$D$74,"="&amp;$D85,AJ$2:AJ$74)</f>
        <v>0</v>
      </c>
      <c r="AK85" s="2">
        <f t="shared" si="25"/>
        <v>0</v>
      </c>
      <c r="AL85" s="2">
        <f t="shared" si="25"/>
        <v>0</v>
      </c>
      <c r="AM85" s="2">
        <f t="shared" si="25"/>
        <v>0</v>
      </c>
      <c r="AN85" s="2">
        <f t="shared" si="25"/>
        <v>0</v>
      </c>
      <c r="AO85" s="2">
        <f t="shared" si="25"/>
        <v>0</v>
      </c>
      <c r="AP85" s="2">
        <f t="shared" si="25"/>
        <v>0</v>
      </c>
      <c r="AQ85" s="2">
        <f t="shared" si="25"/>
        <v>0</v>
      </c>
      <c r="AR85" s="2">
        <f t="shared" si="25"/>
        <v>0</v>
      </c>
      <c r="AS85" s="2">
        <f t="shared" si="25"/>
        <v>0</v>
      </c>
      <c r="AT85" s="2">
        <f t="shared" si="25"/>
        <v>0</v>
      </c>
      <c r="AU85" s="2">
        <f t="shared" si="25"/>
        <v>0</v>
      </c>
      <c r="AV85" s="2">
        <f t="shared" si="25"/>
        <v>0</v>
      </c>
      <c r="AW85" s="2">
        <f t="shared" si="25"/>
        <v>0</v>
      </c>
      <c r="AX85" s="2">
        <f t="shared" si="25"/>
        <v>0</v>
      </c>
      <c r="AY85" s="2">
        <f t="shared" si="25"/>
        <v>0</v>
      </c>
      <c r="AZ85" s="2">
        <f t="shared" si="25"/>
        <v>0</v>
      </c>
      <c r="BA85" s="2">
        <f t="shared" si="25"/>
        <v>0</v>
      </c>
      <c r="BB85" s="2">
        <f t="shared" si="25"/>
        <v>0</v>
      </c>
      <c r="BC85" s="2">
        <f t="shared" si="25"/>
        <v>0</v>
      </c>
      <c r="BD85" s="2">
        <f t="shared" si="25"/>
        <v>0</v>
      </c>
      <c r="BE85" s="2">
        <f t="shared" si="25"/>
        <v>0</v>
      </c>
      <c r="BF85" s="2">
        <f t="shared" si="25"/>
        <v>0</v>
      </c>
      <c r="BG85" s="2">
        <f t="shared" si="25"/>
        <v>0</v>
      </c>
      <c r="BH85" s="2">
        <f t="shared" si="25"/>
        <v>0</v>
      </c>
      <c r="BI85" s="2">
        <f t="shared" si="25"/>
        <v>0</v>
      </c>
      <c r="BJ85" s="2">
        <f t="shared" si="25"/>
        <v>0</v>
      </c>
      <c r="BK85" s="2">
        <f t="shared" si="25"/>
        <v>0</v>
      </c>
      <c r="BL85" s="2">
        <f t="shared" si="25"/>
        <v>0</v>
      </c>
      <c r="BM85" s="20">
        <f t="shared" si="25"/>
        <v>0</v>
      </c>
    </row>
    <row r="86" spans="2:65" x14ac:dyDescent="0.2">
      <c r="B86" s="9">
        <f t="shared" ca="1" si="23"/>
        <v>0</v>
      </c>
      <c r="C86" s="4"/>
      <c r="D86" s="19" t="str">
        <f>Alternativ2[[#Headers],[5.2 Vann og avløp 
(Årlig kostnad)]]</f>
        <v>5.2 Vann og avløp 
(Årlig kostnad)</v>
      </c>
      <c r="E86" s="2">
        <f t="shared" si="24"/>
        <v>0</v>
      </c>
      <c r="F86" s="2">
        <f t="shared" ca="1" si="24"/>
        <v>0</v>
      </c>
      <c r="G86" s="2">
        <f t="shared" ca="1" si="24"/>
        <v>0</v>
      </c>
      <c r="H86" s="2">
        <f t="shared" ca="1" si="24"/>
        <v>0</v>
      </c>
      <c r="I86" s="2">
        <f t="shared" ca="1" si="24"/>
        <v>0</v>
      </c>
      <c r="J86" s="2">
        <f t="shared" ca="1" si="24"/>
        <v>0</v>
      </c>
      <c r="K86" s="2">
        <f t="shared" ca="1" si="24"/>
        <v>0</v>
      </c>
      <c r="L86" s="2">
        <f t="shared" ca="1" si="24"/>
        <v>0</v>
      </c>
      <c r="M86" s="2">
        <f t="shared" ca="1" si="24"/>
        <v>0</v>
      </c>
      <c r="N86" s="2">
        <f t="shared" ca="1" si="24"/>
        <v>0</v>
      </c>
      <c r="O86" s="2">
        <f t="shared" ca="1" si="24"/>
        <v>0</v>
      </c>
      <c r="P86" s="2">
        <f t="shared" ca="1" si="24"/>
        <v>0</v>
      </c>
      <c r="Q86" s="2">
        <f t="shared" ca="1" si="24"/>
        <v>0</v>
      </c>
      <c r="R86" s="2">
        <f t="shared" ca="1" si="24"/>
        <v>0</v>
      </c>
      <c r="S86" s="2">
        <f t="shared" ca="1" si="24"/>
        <v>0</v>
      </c>
      <c r="T86" s="2">
        <f t="shared" ca="1" si="24"/>
        <v>0</v>
      </c>
      <c r="U86" s="2">
        <f t="shared" ref="U86:BM88" ca="1" si="26">SUMIF($D$2:$D$74,"="&amp;$D86,U$2:U$74)</f>
        <v>0</v>
      </c>
      <c r="V86" s="2">
        <f t="shared" ca="1" si="26"/>
        <v>0</v>
      </c>
      <c r="W86" s="2">
        <f t="shared" ca="1" si="26"/>
        <v>0</v>
      </c>
      <c r="X86" s="2">
        <f t="shared" ca="1" si="26"/>
        <v>0</v>
      </c>
      <c r="Y86" s="2">
        <f t="shared" ca="1" si="26"/>
        <v>0</v>
      </c>
      <c r="Z86" s="2">
        <f t="shared" ca="1" si="26"/>
        <v>0</v>
      </c>
      <c r="AA86" s="2">
        <f t="shared" ca="1" si="26"/>
        <v>0</v>
      </c>
      <c r="AB86" s="2">
        <f t="shared" ca="1" si="26"/>
        <v>0</v>
      </c>
      <c r="AC86" s="2">
        <f t="shared" ca="1" si="26"/>
        <v>0</v>
      </c>
      <c r="AD86" s="2">
        <f t="shared" ca="1" si="26"/>
        <v>0</v>
      </c>
      <c r="AE86" s="2">
        <f t="shared" ca="1" si="26"/>
        <v>0</v>
      </c>
      <c r="AF86" s="2">
        <f t="shared" ca="1" si="26"/>
        <v>0</v>
      </c>
      <c r="AG86" s="2">
        <f t="shared" ca="1" si="26"/>
        <v>0</v>
      </c>
      <c r="AH86" s="2">
        <f t="shared" ca="1" si="26"/>
        <v>0</v>
      </c>
      <c r="AI86" s="2">
        <f t="shared" ca="1" si="26"/>
        <v>0</v>
      </c>
      <c r="AJ86" s="2">
        <f t="shared" si="26"/>
        <v>0</v>
      </c>
      <c r="AK86" s="2">
        <f t="shared" si="26"/>
        <v>0</v>
      </c>
      <c r="AL86" s="2">
        <f t="shared" si="26"/>
        <v>0</v>
      </c>
      <c r="AM86" s="2">
        <f t="shared" si="26"/>
        <v>0</v>
      </c>
      <c r="AN86" s="2">
        <f t="shared" si="26"/>
        <v>0</v>
      </c>
      <c r="AO86" s="2">
        <f t="shared" si="26"/>
        <v>0</v>
      </c>
      <c r="AP86" s="2">
        <f t="shared" si="26"/>
        <v>0</v>
      </c>
      <c r="AQ86" s="2">
        <f t="shared" si="26"/>
        <v>0</v>
      </c>
      <c r="AR86" s="2">
        <f t="shared" si="26"/>
        <v>0</v>
      </c>
      <c r="AS86" s="2">
        <f t="shared" si="26"/>
        <v>0</v>
      </c>
      <c r="AT86" s="2">
        <f t="shared" si="26"/>
        <v>0</v>
      </c>
      <c r="AU86" s="2">
        <f t="shared" si="26"/>
        <v>0</v>
      </c>
      <c r="AV86" s="2">
        <f t="shared" si="26"/>
        <v>0</v>
      </c>
      <c r="AW86" s="2">
        <f t="shared" si="26"/>
        <v>0</v>
      </c>
      <c r="AX86" s="2">
        <f t="shared" si="26"/>
        <v>0</v>
      </c>
      <c r="AY86" s="2">
        <f t="shared" si="26"/>
        <v>0</v>
      </c>
      <c r="AZ86" s="2">
        <f t="shared" si="26"/>
        <v>0</v>
      </c>
      <c r="BA86" s="2">
        <f t="shared" si="26"/>
        <v>0</v>
      </c>
      <c r="BB86" s="2">
        <f t="shared" si="26"/>
        <v>0</v>
      </c>
      <c r="BC86" s="2">
        <f t="shared" si="26"/>
        <v>0</v>
      </c>
      <c r="BD86" s="2">
        <f t="shared" si="26"/>
        <v>0</v>
      </c>
      <c r="BE86" s="2">
        <f t="shared" si="26"/>
        <v>0</v>
      </c>
      <c r="BF86" s="2">
        <f t="shared" si="26"/>
        <v>0</v>
      </c>
      <c r="BG86" s="2">
        <f t="shared" si="26"/>
        <v>0</v>
      </c>
      <c r="BH86" s="2">
        <f t="shared" si="26"/>
        <v>0</v>
      </c>
      <c r="BI86" s="2">
        <f t="shared" si="26"/>
        <v>0</v>
      </c>
      <c r="BJ86" s="2">
        <f t="shared" si="26"/>
        <v>0</v>
      </c>
      <c r="BK86" s="2">
        <f t="shared" si="26"/>
        <v>0</v>
      </c>
      <c r="BL86" s="2">
        <f t="shared" si="26"/>
        <v>0</v>
      </c>
      <c r="BM86" s="20">
        <f t="shared" si="26"/>
        <v>0</v>
      </c>
    </row>
    <row r="87" spans="2:65" x14ac:dyDescent="0.2">
      <c r="B87" s="9">
        <f t="shared" ca="1" si="23"/>
        <v>0</v>
      </c>
      <c r="C87" s="4"/>
      <c r="D87" s="19" t="str">
        <f>Alternativ2[[#Headers],[6. Renholdskostnader]]</f>
        <v>6. Renholdskostnader</v>
      </c>
      <c r="E87" s="2">
        <f t="shared" si="24"/>
        <v>0</v>
      </c>
      <c r="F87" s="2">
        <f t="shared" ca="1" si="24"/>
        <v>0</v>
      </c>
      <c r="G87" s="2">
        <f t="shared" ca="1" si="24"/>
        <v>0</v>
      </c>
      <c r="H87" s="2">
        <f t="shared" ca="1" si="24"/>
        <v>0</v>
      </c>
      <c r="I87" s="2">
        <f t="shared" ca="1" si="24"/>
        <v>0</v>
      </c>
      <c r="J87" s="2">
        <f t="shared" ca="1" si="24"/>
        <v>0</v>
      </c>
      <c r="K87" s="2">
        <f t="shared" ca="1" si="24"/>
        <v>0</v>
      </c>
      <c r="L87" s="2">
        <f t="shared" ca="1" si="24"/>
        <v>0</v>
      </c>
      <c r="M87" s="2">
        <f t="shared" ca="1" si="24"/>
        <v>0</v>
      </c>
      <c r="N87" s="2">
        <f t="shared" ca="1" si="24"/>
        <v>0</v>
      </c>
      <c r="O87" s="2">
        <f t="shared" ca="1" si="24"/>
        <v>0</v>
      </c>
      <c r="P87" s="2">
        <f t="shared" ca="1" si="24"/>
        <v>0</v>
      </c>
      <c r="Q87" s="2">
        <f t="shared" ca="1" si="24"/>
        <v>0</v>
      </c>
      <c r="R87" s="2">
        <f t="shared" ca="1" si="24"/>
        <v>0</v>
      </c>
      <c r="S87" s="2">
        <f t="shared" ca="1" si="24"/>
        <v>0</v>
      </c>
      <c r="T87" s="2">
        <f t="shared" ca="1" si="24"/>
        <v>0</v>
      </c>
      <c r="U87" s="2">
        <f t="shared" ca="1" si="26"/>
        <v>0</v>
      </c>
      <c r="V87" s="2">
        <f t="shared" ca="1" si="26"/>
        <v>0</v>
      </c>
      <c r="W87" s="2">
        <f t="shared" ca="1" si="26"/>
        <v>0</v>
      </c>
      <c r="X87" s="2">
        <f t="shared" ca="1" si="26"/>
        <v>0</v>
      </c>
      <c r="Y87" s="2">
        <f t="shared" ca="1" si="26"/>
        <v>0</v>
      </c>
      <c r="Z87" s="2">
        <f t="shared" ca="1" si="26"/>
        <v>0</v>
      </c>
      <c r="AA87" s="2">
        <f t="shared" ca="1" si="26"/>
        <v>0</v>
      </c>
      <c r="AB87" s="2">
        <f t="shared" ca="1" si="26"/>
        <v>0</v>
      </c>
      <c r="AC87" s="2">
        <f t="shared" ca="1" si="26"/>
        <v>0</v>
      </c>
      <c r="AD87" s="2">
        <f t="shared" ca="1" si="26"/>
        <v>0</v>
      </c>
      <c r="AE87" s="2">
        <f t="shared" ca="1" si="26"/>
        <v>0</v>
      </c>
      <c r="AF87" s="2">
        <f t="shared" ca="1" si="26"/>
        <v>0</v>
      </c>
      <c r="AG87" s="2">
        <f t="shared" ca="1" si="26"/>
        <v>0</v>
      </c>
      <c r="AH87" s="2">
        <f t="shared" ca="1" si="26"/>
        <v>0</v>
      </c>
      <c r="AI87" s="2">
        <f t="shared" ca="1" si="26"/>
        <v>0</v>
      </c>
      <c r="AJ87" s="2">
        <f t="shared" si="26"/>
        <v>0</v>
      </c>
      <c r="AK87" s="2">
        <f t="shared" si="26"/>
        <v>0</v>
      </c>
      <c r="AL87" s="2">
        <f t="shared" si="26"/>
        <v>0</v>
      </c>
      <c r="AM87" s="2">
        <f t="shared" si="26"/>
        <v>0</v>
      </c>
      <c r="AN87" s="2">
        <f t="shared" si="26"/>
        <v>0</v>
      </c>
      <c r="AO87" s="2">
        <f t="shared" si="26"/>
        <v>0</v>
      </c>
      <c r="AP87" s="2">
        <f t="shared" si="26"/>
        <v>0</v>
      </c>
      <c r="AQ87" s="2">
        <f t="shared" si="26"/>
        <v>0</v>
      </c>
      <c r="AR87" s="2">
        <f t="shared" si="26"/>
        <v>0</v>
      </c>
      <c r="AS87" s="2">
        <f t="shared" si="26"/>
        <v>0</v>
      </c>
      <c r="AT87" s="2">
        <f t="shared" si="26"/>
        <v>0</v>
      </c>
      <c r="AU87" s="2">
        <f t="shared" si="26"/>
        <v>0</v>
      </c>
      <c r="AV87" s="2">
        <f t="shared" si="26"/>
        <v>0</v>
      </c>
      <c r="AW87" s="2">
        <f t="shared" si="26"/>
        <v>0</v>
      </c>
      <c r="AX87" s="2">
        <f t="shared" si="26"/>
        <v>0</v>
      </c>
      <c r="AY87" s="2">
        <f t="shared" si="26"/>
        <v>0</v>
      </c>
      <c r="AZ87" s="2">
        <f t="shared" si="26"/>
        <v>0</v>
      </c>
      <c r="BA87" s="2">
        <f t="shared" si="26"/>
        <v>0</v>
      </c>
      <c r="BB87" s="2">
        <f t="shared" si="26"/>
        <v>0</v>
      </c>
      <c r="BC87" s="2">
        <f t="shared" si="26"/>
        <v>0</v>
      </c>
      <c r="BD87" s="2">
        <f t="shared" si="26"/>
        <v>0</v>
      </c>
      <c r="BE87" s="2">
        <f t="shared" si="26"/>
        <v>0</v>
      </c>
      <c r="BF87" s="2">
        <f t="shared" si="26"/>
        <v>0</v>
      </c>
      <c r="BG87" s="2">
        <f t="shared" si="26"/>
        <v>0</v>
      </c>
      <c r="BH87" s="2">
        <f t="shared" si="26"/>
        <v>0</v>
      </c>
      <c r="BI87" s="2">
        <f t="shared" si="26"/>
        <v>0</v>
      </c>
      <c r="BJ87" s="2">
        <f t="shared" si="26"/>
        <v>0</v>
      </c>
      <c r="BK87" s="2">
        <f t="shared" si="26"/>
        <v>0</v>
      </c>
      <c r="BL87" s="2">
        <f t="shared" si="26"/>
        <v>0</v>
      </c>
      <c r="BM87" s="20">
        <f t="shared" si="26"/>
        <v>0</v>
      </c>
    </row>
    <row r="88" spans="2:65" x14ac:dyDescent="0.2">
      <c r="B88" s="10">
        <f t="shared" ca="1" si="23"/>
        <v>-354566.46816943341</v>
      </c>
      <c r="C88" s="21"/>
      <c r="D88" s="4" t="s">
        <v>36</v>
      </c>
      <c r="E88" s="2">
        <f t="shared" si="24"/>
        <v>0</v>
      </c>
      <c r="F88" s="2">
        <f t="shared" si="24"/>
        <v>0</v>
      </c>
      <c r="G88" s="2">
        <f t="shared" si="24"/>
        <v>0</v>
      </c>
      <c r="H88" s="2">
        <f t="shared" si="24"/>
        <v>0</v>
      </c>
      <c r="I88" s="2">
        <f t="shared" si="24"/>
        <v>0</v>
      </c>
      <c r="J88" s="2">
        <f t="shared" si="24"/>
        <v>0</v>
      </c>
      <c r="K88" s="2">
        <f t="shared" si="24"/>
        <v>0</v>
      </c>
      <c r="L88" s="2">
        <f t="shared" si="24"/>
        <v>0</v>
      </c>
      <c r="M88" s="2">
        <f t="shared" si="24"/>
        <v>0</v>
      </c>
      <c r="N88" s="2">
        <f t="shared" si="24"/>
        <v>0</v>
      </c>
      <c r="O88" s="2">
        <f t="shared" si="24"/>
        <v>0</v>
      </c>
      <c r="P88" s="2">
        <f t="shared" si="24"/>
        <v>0</v>
      </c>
      <c r="Q88" s="2">
        <f t="shared" si="24"/>
        <v>0</v>
      </c>
      <c r="R88" s="2">
        <f t="shared" si="24"/>
        <v>0</v>
      </c>
      <c r="S88" s="2">
        <f t="shared" si="24"/>
        <v>0</v>
      </c>
      <c r="T88" s="2">
        <f t="shared" si="24"/>
        <v>0</v>
      </c>
      <c r="U88" s="2">
        <f t="shared" si="26"/>
        <v>0</v>
      </c>
      <c r="V88" s="2">
        <f t="shared" si="26"/>
        <v>0</v>
      </c>
      <c r="W88" s="2">
        <f t="shared" si="26"/>
        <v>0</v>
      </c>
      <c r="X88" s="2">
        <f t="shared" si="26"/>
        <v>0</v>
      </c>
      <c r="Y88" s="2">
        <f t="shared" si="26"/>
        <v>0</v>
      </c>
      <c r="Z88" s="2">
        <f t="shared" si="26"/>
        <v>0</v>
      </c>
      <c r="AA88" s="2">
        <f t="shared" si="26"/>
        <v>0</v>
      </c>
      <c r="AB88" s="2">
        <f t="shared" si="26"/>
        <v>0</v>
      </c>
      <c r="AC88" s="2">
        <f t="shared" si="26"/>
        <v>0</v>
      </c>
      <c r="AD88" s="2">
        <f t="shared" si="26"/>
        <v>0</v>
      </c>
      <c r="AE88" s="2">
        <f t="shared" si="26"/>
        <v>0</v>
      </c>
      <c r="AF88" s="2">
        <f t="shared" si="26"/>
        <v>0</v>
      </c>
      <c r="AG88" s="2">
        <f t="shared" si="26"/>
        <v>0</v>
      </c>
      <c r="AH88" s="2">
        <f t="shared" si="26"/>
        <v>0</v>
      </c>
      <c r="AI88" s="2">
        <f t="shared" ca="1" si="26"/>
        <v>-1150000</v>
      </c>
      <c r="AJ88" s="2">
        <f t="shared" si="26"/>
        <v>0</v>
      </c>
      <c r="AK88" s="2">
        <f t="shared" si="26"/>
        <v>0</v>
      </c>
      <c r="AL88" s="2">
        <f t="shared" si="26"/>
        <v>0</v>
      </c>
      <c r="AM88" s="2">
        <f t="shared" si="26"/>
        <v>0</v>
      </c>
      <c r="AN88" s="2">
        <f t="shared" si="26"/>
        <v>0</v>
      </c>
      <c r="AO88" s="2">
        <f t="shared" si="26"/>
        <v>0</v>
      </c>
      <c r="AP88" s="2">
        <f t="shared" si="26"/>
        <v>0</v>
      </c>
      <c r="AQ88" s="2">
        <f t="shared" si="26"/>
        <v>0</v>
      </c>
      <c r="AR88" s="2">
        <f t="shared" si="26"/>
        <v>0</v>
      </c>
      <c r="AS88" s="2">
        <f t="shared" si="26"/>
        <v>0</v>
      </c>
      <c r="AT88" s="2">
        <f t="shared" si="26"/>
        <v>0</v>
      </c>
      <c r="AU88" s="2">
        <f t="shared" si="26"/>
        <v>0</v>
      </c>
      <c r="AV88" s="2">
        <f t="shared" si="26"/>
        <v>0</v>
      </c>
      <c r="AW88" s="2">
        <f t="shared" si="26"/>
        <v>0</v>
      </c>
      <c r="AX88" s="2">
        <f t="shared" si="26"/>
        <v>0</v>
      </c>
      <c r="AY88" s="2">
        <f t="shared" si="26"/>
        <v>0</v>
      </c>
      <c r="AZ88" s="2">
        <f t="shared" si="26"/>
        <v>0</v>
      </c>
      <c r="BA88" s="2">
        <f t="shared" si="26"/>
        <v>0</v>
      </c>
      <c r="BB88" s="2">
        <f t="shared" si="26"/>
        <v>0</v>
      </c>
      <c r="BC88" s="2">
        <f t="shared" si="26"/>
        <v>0</v>
      </c>
      <c r="BD88" s="2">
        <f t="shared" si="26"/>
        <v>0</v>
      </c>
      <c r="BE88" s="2">
        <f t="shared" si="26"/>
        <v>0</v>
      </c>
      <c r="BF88" s="2">
        <f t="shared" si="26"/>
        <v>0</v>
      </c>
      <c r="BG88" s="2">
        <f t="shared" si="26"/>
        <v>0</v>
      </c>
      <c r="BH88" s="2">
        <f t="shared" si="26"/>
        <v>0</v>
      </c>
      <c r="BI88" s="2">
        <f t="shared" si="26"/>
        <v>0</v>
      </c>
      <c r="BJ88" s="2">
        <f t="shared" si="26"/>
        <v>0</v>
      </c>
      <c r="BK88" s="2">
        <f t="shared" si="26"/>
        <v>0</v>
      </c>
      <c r="BL88" s="2">
        <f t="shared" si="26"/>
        <v>0</v>
      </c>
      <c r="BM88" s="20">
        <f t="shared" si="26"/>
        <v>0</v>
      </c>
    </row>
    <row r="89" spans="2:65" x14ac:dyDescent="0.2">
      <c r="B89" s="22">
        <f ca="1">SUM(B81:B88)</f>
        <v>6090313.7871862911</v>
      </c>
      <c r="D89" s="26" t="s">
        <v>37</v>
      </c>
      <c r="E89" s="25">
        <f ca="1">SUM(E81:E88)</f>
        <v>1850000</v>
      </c>
      <c r="F89" s="23">
        <f t="shared" ref="F89:BM89" ca="1" si="27">SUM(F81:F88)</f>
        <v>217651</v>
      </c>
      <c r="G89" s="23">
        <f t="shared" ca="1" si="27"/>
        <v>217651</v>
      </c>
      <c r="H89" s="23">
        <f t="shared" ca="1" si="27"/>
        <v>217651</v>
      </c>
      <c r="I89" s="23">
        <f t="shared" ca="1" si="27"/>
        <v>217651</v>
      </c>
      <c r="J89" s="23">
        <f t="shared" ca="1" si="27"/>
        <v>232651</v>
      </c>
      <c r="K89" s="23">
        <f t="shared" ca="1" si="27"/>
        <v>217651</v>
      </c>
      <c r="L89" s="23">
        <f t="shared" ca="1" si="27"/>
        <v>217651</v>
      </c>
      <c r="M89" s="23">
        <f t="shared" ca="1" si="27"/>
        <v>217651</v>
      </c>
      <c r="N89" s="23">
        <f t="shared" ca="1" si="27"/>
        <v>217651</v>
      </c>
      <c r="O89" s="23">
        <f t="shared" ca="1" si="27"/>
        <v>232651</v>
      </c>
      <c r="P89" s="23">
        <f t="shared" ca="1" si="27"/>
        <v>217651</v>
      </c>
      <c r="Q89" s="23">
        <f t="shared" ca="1" si="27"/>
        <v>217651</v>
      </c>
      <c r="R89" s="23">
        <f t="shared" ca="1" si="27"/>
        <v>217651</v>
      </c>
      <c r="S89" s="23">
        <f t="shared" ca="1" si="27"/>
        <v>217651</v>
      </c>
      <c r="T89" s="23">
        <f t="shared" ca="1" si="27"/>
        <v>232651</v>
      </c>
      <c r="U89" s="23">
        <f t="shared" ca="1" si="27"/>
        <v>217651</v>
      </c>
      <c r="V89" s="23">
        <f t="shared" ca="1" si="27"/>
        <v>217651</v>
      </c>
      <c r="W89" s="23">
        <f t="shared" ca="1" si="27"/>
        <v>217651</v>
      </c>
      <c r="X89" s="23">
        <f t="shared" ca="1" si="27"/>
        <v>217651</v>
      </c>
      <c r="Y89" s="23">
        <f t="shared" ca="1" si="27"/>
        <v>1332651</v>
      </c>
      <c r="Z89" s="23">
        <f t="shared" ca="1" si="27"/>
        <v>217651</v>
      </c>
      <c r="AA89" s="23">
        <f t="shared" ca="1" si="27"/>
        <v>217651</v>
      </c>
      <c r="AB89" s="23">
        <f t="shared" ca="1" si="27"/>
        <v>217651</v>
      </c>
      <c r="AC89" s="23">
        <f t="shared" ca="1" si="27"/>
        <v>217651</v>
      </c>
      <c r="AD89" s="23">
        <f t="shared" ca="1" si="27"/>
        <v>982651</v>
      </c>
      <c r="AE89" s="23">
        <f t="shared" ca="1" si="27"/>
        <v>217651</v>
      </c>
      <c r="AF89" s="23">
        <f t="shared" ca="1" si="27"/>
        <v>217651</v>
      </c>
      <c r="AG89" s="23">
        <f t="shared" ca="1" si="27"/>
        <v>217651</v>
      </c>
      <c r="AH89" s="23">
        <f t="shared" ca="1" si="27"/>
        <v>217651</v>
      </c>
      <c r="AI89" s="24">
        <f t="shared" ca="1" si="27"/>
        <v>-917349</v>
      </c>
      <c r="AJ89" s="23">
        <f t="shared" si="27"/>
        <v>0</v>
      </c>
      <c r="AK89" s="23">
        <f t="shared" si="27"/>
        <v>0</v>
      </c>
      <c r="AL89" s="23">
        <f t="shared" si="27"/>
        <v>0</v>
      </c>
      <c r="AM89" s="23">
        <f t="shared" si="27"/>
        <v>0</v>
      </c>
      <c r="AN89" s="23">
        <f t="shared" si="27"/>
        <v>0</v>
      </c>
      <c r="AO89" s="23">
        <f t="shared" si="27"/>
        <v>0</v>
      </c>
      <c r="AP89" s="23">
        <f t="shared" si="27"/>
        <v>0</v>
      </c>
      <c r="AQ89" s="23">
        <f t="shared" si="27"/>
        <v>0</v>
      </c>
      <c r="AR89" s="23">
        <f t="shared" si="27"/>
        <v>0</v>
      </c>
      <c r="AS89" s="23">
        <f t="shared" si="27"/>
        <v>0</v>
      </c>
      <c r="AT89" s="23">
        <f t="shared" si="27"/>
        <v>0</v>
      </c>
      <c r="AU89" s="23">
        <f t="shared" si="27"/>
        <v>0</v>
      </c>
      <c r="AV89" s="23">
        <f t="shared" si="27"/>
        <v>0</v>
      </c>
      <c r="AW89" s="23">
        <f t="shared" si="27"/>
        <v>0</v>
      </c>
      <c r="AX89" s="23">
        <f t="shared" si="27"/>
        <v>0</v>
      </c>
      <c r="AY89" s="23">
        <f t="shared" si="27"/>
        <v>0</v>
      </c>
      <c r="AZ89" s="23">
        <f t="shared" si="27"/>
        <v>0</v>
      </c>
      <c r="BA89" s="23">
        <f t="shared" si="27"/>
        <v>0</v>
      </c>
      <c r="BB89" s="23">
        <f t="shared" si="27"/>
        <v>0</v>
      </c>
      <c r="BC89" s="23">
        <f t="shared" si="27"/>
        <v>0</v>
      </c>
      <c r="BD89" s="23">
        <f t="shared" si="27"/>
        <v>0</v>
      </c>
      <c r="BE89" s="23">
        <f t="shared" si="27"/>
        <v>0</v>
      </c>
      <c r="BF89" s="23">
        <f t="shared" si="27"/>
        <v>0</v>
      </c>
      <c r="BG89" s="23">
        <f t="shared" si="27"/>
        <v>0</v>
      </c>
      <c r="BH89" s="23">
        <f t="shared" si="27"/>
        <v>0</v>
      </c>
      <c r="BI89" s="23">
        <f t="shared" si="27"/>
        <v>0</v>
      </c>
      <c r="BJ89" s="23">
        <f t="shared" si="27"/>
        <v>0</v>
      </c>
      <c r="BK89" s="23">
        <f t="shared" si="27"/>
        <v>0</v>
      </c>
      <c r="BL89" s="23">
        <f t="shared" si="27"/>
        <v>0</v>
      </c>
      <c r="BM89" s="24">
        <f t="shared" si="27"/>
        <v>0</v>
      </c>
    </row>
  </sheetData>
  <conditionalFormatting sqref="E1:BM74 E183:BM1048576">
    <cfRule type="expression" dxfId="5" priority="3">
      <formula>IF(E$2&gt;Analyseperiode,TRUE,FALSE)</formula>
    </cfRule>
  </conditionalFormatting>
  <conditionalFormatting sqref="E80:BM88">
    <cfRule type="expression" dxfId="4" priority="2">
      <formula>IF(E$2&gt;Analyseperiode,TRUE,FALSE)</formula>
    </cfRule>
  </conditionalFormatting>
  <conditionalFormatting sqref="E89:BM89">
    <cfRule type="expression" dxfId="3" priority="1">
      <formula>IF(E$2&gt;Analyseperiode,TRUE,FALSE)</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M89"/>
  <sheetViews>
    <sheetView showGridLines="0" zoomScale="120" workbookViewId="0">
      <pane xSplit="4" ySplit="2" topLeftCell="E41" activePane="bottomRight" state="frozen"/>
      <selection activeCell="AI28" sqref="AI28"/>
      <selection pane="topRight" activeCell="AI28" sqref="AI28"/>
      <selection pane="bottomLeft" activeCell="AI28" sqref="AI28"/>
      <selection pane="bottomRight" activeCell="AI28" sqref="AI28"/>
    </sheetView>
  </sheetViews>
  <sheetFormatPr baseColWidth="10" defaultColWidth="9.33203125" defaultRowHeight="12.75" x14ac:dyDescent="0.2"/>
  <cols>
    <col min="1" max="1" width="4.1640625" customWidth="1"/>
    <col min="2" max="2" width="14" bestFit="1" customWidth="1"/>
    <col min="3" max="3" width="32.5" bestFit="1" customWidth="1"/>
    <col min="4" max="4" width="47.83203125" bestFit="1" customWidth="1"/>
    <col min="5" max="65" width="10" customWidth="1"/>
  </cols>
  <sheetData>
    <row r="2" spans="1:65" ht="15" x14ac:dyDescent="0.25">
      <c r="B2" s="7" t="s">
        <v>38</v>
      </c>
      <c r="C2" s="7" t="s">
        <v>2</v>
      </c>
      <c r="D2" s="7" t="s">
        <v>35</v>
      </c>
      <c r="E2" s="1">
        <f t="shared" ref="E2:BM2" si="0">IF(Analyseperiode&gt;=COLUMN()-5,COLUMN()-5,"")</f>
        <v>0</v>
      </c>
      <c r="F2" s="1">
        <f t="shared" si="0"/>
        <v>1</v>
      </c>
      <c r="G2" s="1">
        <f t="shared" si="0"/>
        <v>2</v>
      </c>
      <c r="H2" s="1">
        <f t="shared" si="0"/>
        <v>3</v>
      </c>
      <c r="I2" s="1">
        <f t="shared" si="0"/>
        <v>4</v>
      </c>
      <c r="J2" s="1">
        <f t="shared" si="0"/>
        <v>5</v>
      </c>
      <c r="K2" s="1">
        <f t="shared" si="0"/>
        <v>6</v>
      </c>
      <c r="L2" s="1">
        <f t="shared" si="0"/>
        <v>7</v>
      </c>
      <c r="M2" s="1">
        <f t="shared" si="0"/>
        <v>8</v>
      </c>
      <c r="N2" s="1">
        <f t="shared" si="0"/>
        <v>9</v>
      </c>
      <c r="O2" s="1">
        <f t="shared" si="0"/>
        <v>10</v>
      </c>
      <c r="P2" s="1">
        <f t="shared" si="0"/>
        <v>11</v>
      </c>
      <c r="Q2" s="1">
        <f t="shared" si="0"/>
        <v>12</v>
      </c>
      <c r="R2" s="1">
        <f t="shared" si="0"/>
        <v>13</v>
      </c>
      <c r="S2" s="1">
        <f t="shared" si="0"/>
        <v>14</v>
      </c>
      <c r="T2" s="1">
        <f t="shared" si="0"/>
        <v>15</v>
      </c>
      <c r="U2" s="1">
        <f t="shared" si="0"/>
        <v>16</v>
      </c>
      <c r="V2" s="1">
        <f t="shared" si="0"/>
        <v>17</v>
      </c>
      <c r="W2" s="1">
        <f t="shared" si="0"/>
        <v>18</v>
      </c>
      <c r="X2" s="1">
        <f t="shared" si="0"/>
        <v>19</v>
      </c>
      <c r="Y2" s="1">
        <f t="shared" si="0"/>
        <v>20</v>
      </c>
      <c r="Z2" s="1">
        <f t="shared" si="0"/>
        <v>21</v>
      </c>
      <c r="AA2" s="1">
        <f t="shared" si="0"/>
        <v>22</v>
      </c>
      <c r="AB2" s="1">
        <f t="shared" si="0"/>
        <v>23</v>
      </c>
      <c r="AC2" s="1">
        <f t="shared" si="0"/>
        <v>24</v>
      </c>
      <c r="AD2" s="1">
        <f t="shared" si="0"/>
        <v>25</v>
      </c>
      <c r="AE2" s="1">
        <f t="shared" si="0"/>
        <v>26</v>
      </c>
      <c r="AF2" s="1">
        <f t="shared" si="0"/>
        <v>27</v>
      </c>
      <c r="AG2" s="1">
        <f t="shared" si="0"/>
        <v>28</v>
      </c>
      <c r="AH2" s="1">
        <f t="shared" si="0"/>
        <v>29</v>
      </c>
      <c r="AI2" s="1">
        <f t="shared" si="0"/>
        <v>30</v>
      </c>
      <c r="AJ2" s="1" t="str">
        <f t="shared" si="0"/>
        <v/>
      </c>
      <c r="AK2" s="1" t="str">
        <f t="shared" si="0"/>
        <v/>
      </c>
      <c r="AL2" s="1" t="str">
        <f t="shared" si="0"/>
        <v/>
      </c>
      <c r="AM2" s="1" t="str">
        <f t="shared" si="0"/>
        <v/>
      </c>
      <c r="AN2" s="1" t="str">
        <f t="shared" si="0"/>
        <v/>
      </c>
      <c r="AO2" s="1" t="str">
        <f t="shared" si="0"/>
        <v/>
      </c>
      <c r="AP2" s="1" t="str">
        <f t="shared" si="0"/>
        <v/>
      </c>
      <c r="AQ2" s="1" t="str">
        <f t="shared" si="0"/>
        <v/>
      </c>
      <c r="AR2" s="1" t="str">
        <f t="shared" si="0"/>
        <v/>
      </c>
      <c r="AS2" s="1" t="str">
        <f t="shared" si="0"/>
        <v/>
      </c>
      <c r="AT2" s="1" t="str">
        <f t="shared" si="0"/>
        <v/>
      </c>
      <c r="AU2" s="1" t="str">
        <f t="shared" si="0"/>
        <v/>
      </c>
      <c r="AV2" s="1" t="str">
        <f t="shared" si="0"/>
        <v/>
      </c>
      <c r="AW2" s="1" t="str">
        <f t="shared" si="0"/>
        <v/>
      </c>
      <c r="AX2" s="1" t="str">
        <f t="shared" si="0"/>
        <v/>
      </c>
      <c r="AY2" s="1" t="str">
        <f t="shared" si="0"/>
        <v/>
      </c>
      <c r="AZ2" s="1" t="str">
        <f t="shared" si="0"/>
        <v/>
      </c>
      <c r="BA2" s="1" t="str">
        <f t="shared" si="0"/>
        <v/>
      </c>
      <c r="BB2" s="1" t="str">
        <f t="shared" si="0"/>
        <v/>
      </c>
      <c r="BC2" s="1" t="str">
        <f t="shared" si="0"/>
        <v/>
      </c>
      <c r="BD2" s="1" t="str">
        <f t="shared" si="0"/>
        <v/>
      </c>
      <c r="BE2" s="1" t="str">
        <f t="shared" si="0"/>
        <v/>
      </c>
      <c r="BF2" s="1" t="str">
        <f t="shared" si="0"/>
        <v/>
      </c>
      <c r="BG2" s="1" t="str">
        <f t="shared" si="0"/>
        <v/>
      </c>
      <c r="BH2" s="1" t="str">
        <f t="shared" si="0"/>
        <v/>
      </c>
      <c r="BI2" s="1" t="str">
        <f t="shared" si="0"/>
        <v/>
      </c>
      <c r="BJ2" s="1" t="str">
        <f t="shared" si="0"/>
        <v/>
      </c>
      <c r="BK2" s="1" t="str">
        <f t="shared" si="0"/>
        <v/>
      </c>
      <c r="BL2" s="1" t="str">
        <f t="shared" si="0"/>
        <v/>
      </c>
      <c r="BM2" s="1" t="str">
        <f t="shared" si="0"/>
        <v/>
      </c>
    </row>
    <row r="3" spans="1:65" x14ac:dyDescent="0.2">
      <c r="A3">
        <v>1</v>
      </c>
      <c r="B3" s="8">
        <f ca="1">E3</f>
        <v>300000</v>
      </c>
      <c r="C3" s="4" t="str">
        <f ca="1">IF(OFFSET(Alternativ3[[#Headers],[Komponent/Løsning 
(NB! Bruk unike navn)]],A3,0)="","",OFFSET(Alternativ3[[#Headers],[Komponent/Løsning 
(NB! Bruk unike navn)]],A3,0))</f>
        <v>Fjernvarme (100% av behov)</v>
      </c>
      <c r="D3" t="str">
        <f>Alternativ3[[#Headers],[1. Anskaffelseskostnad (Engangskostnad)]]</f>
        <v>1. Anskaffelseskostnad (Engangskostnad)</v>
      </c>
      <c r="E3" s="2">
        <f ca="1">IFERROR(INDEX(Alternativ3[#All],MATCH('Kontantstrøm alt. 3'!$C3,Alternativ3[[#All],[Komponent/Løsning 
(NB! Bruk unike navn)]],0),MATCH($D3,Alternativ3[#Headers],0)),"")</f>
        <v>300000</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x14ac:dyDescent="0.2">
      <c r="B4" s="9">
        <f ca="1">IFERROR(NPV(Kalkrente,OFFSET('Kontantstrøm alt. 3'!$F4,0,0,1,Analyseperiode)),0)</f>
        <v>345840.66601328959</v>
      </c>
      <c r="C4" s="4"/>
      <c r="D4" t="str">
        <f>Alternativ3[[#Headers],[3.1. Drift]]</f>
        <v>3.1. Drift</v>
      </c>
      <c r="F4" s="2">
        <f ca="1">IFERROR(IF(F$2&gt;Analyseperiode,"",IF(MOD(F$2,ROUND(INDEX(Alternativ3[#All],MATCH('Kontantstrøm alt. 3'!$C3,Alternativ3[[#All],[Komponent/Løsning 
(NB! Bruk unike navn)]],0),MATCH($D4,Alternativ3[#Headers],0)+1),0))=0,INDEX(Alternativ3[#All],MATCH('Kontantstrøm alt. 3'!$C3,Alternativ3[[#All],[Komponent/Løsning 
(NB! Bruk unike navn)]],0),MATCH($D4,Alternativ3[#Headers],0)),0)),"")</f>
        <v>20000</v>
      </c>
      <c r="G4" s="2">
        <f ca="1">IFERROR(IF(G$2&gt;Analyseperiode,"",IF(MOD(G$2,ROUND(INDEX(Alternativ3[#All],MATCH('Kontantstrøm alt. 3'!$C3,Alternativ3[[#All],[Komponent/Løsning 
(NB! Bruk unike navn)]],0),MATCH($D4,Alternativ3[#Headers],0)+1),0))=0,INDEX(Alternativ3[#All],MATCH('Kontantstrøm alt. 3'!$C3,Alternativ3[[#All],[Komponent/Løsning 
(NB! Bruk unike navn)]],0),MATCH($D4,Alternativ3[#Headers],0)),0)),"")</f>
        <v>20000</v>
      </c>
      <c r="H4" s="2">
        <f ca="1">IFERROR(IF(H$2&gt;Analyseperiode,"",IF(MOD(H$2,ROUND(INDEX(Alternativ3[#All],MATCH('Kontantstrøm alt. 3'!$C3,Alternativ3[[#All],[Komponent/Løsning 
(NB! Bruk unike navn)]],0),MATCH($D4,Alternativ3[#Headers],0)+1),0))=0,INDEX(Alternativ3[#All],MATCH('Kontantstrøm alt. 3'!$C3,Alternativ3[[#All],[Komponent/Løsning 
(NB! Bruk unike navn)]],0),MATCH($D4,Alternativ3[#Headers],0)),0)),"")</f>
        <v>20000</v>
      </c>
      <c r="I4" s="2">
        <f ca="1">IFERROR(IF(I$2&gt;Analyseperiode,"",IF(MOD(I$2,ROUND(INDEX(Alternativ3[#All],MATCH('Kontantstrøm alt. 3'!$C3,Alternativ3[[#All],[Komponent/Løsning 
(NB! Bruk unike navn)]],0),MATCH($D4,Alternativ3[#Headers],0)+1),0))=0,INDEX(Alternativ3[#All],MATCH('Kontantstrøm alt. 3'!$C3,Alternativ3[[#All],[Komponent/Løsning 
(NB! Bruk unike navn)]],0),MATCH($D4,Alternativ3[#Headers],0)),0)),"")</f>
        <v>20000</v>
      </c>
      <c r="J4" s="2">
        <f ca="1">IFERROR(IF(J$2&gt;Analyseperiode,"",IF(MOD(J$2,ROUND(INDEX(Alternativ3[#All],MATCH('Kontantstrøm alt. 3'!$C3,Alternativ3[[#All],[Komponent/Løsning 
(NB! Bruk unike navn)]],0),MATCH($D4,Alternativ3[#Headers],0)+1),0))=0,INDEX(Alternativ3[#All],MATCH('Kontantstrøm alt. 3'!$C3,Alternativ3[[#All],[Komponent/Løsning 
(NB! Bruk unike navn)]],0),MATCH($D4,Alternativ3[#Headers],0)),0)),"")</f>
        <v>20000</v>
      </c>
      <c r="K4" s="2">
        <f ca="1">IFERROR(IF(K$2&gt;Analyseperiode,"",IF(MOD(K$2,ROUND(INDEX(Alternativ3[#All],MATCH('Kontantstrøm alt. 3'!$C3,Alternativ3[[#All],[Komponent/Løsning 
(NB! Bruk unike navn)]],0),MATCH($D4,Alternativ3[#Headers],0)+1),0))=0,INDEX(Alternativ3[#All],MATCH('Kontantstrøm alt. 3'!$C3,Alternativ3[[#All],[Komponent/Løsning 
(NB! Bruk unike navn)]],0),MATCH($D4,Alternativ3[#Headers],0)),0)),"")</f>
        <v>20000</v>
      </c>
      <c r="L4" s="2">
        <f ca="1">IFERROR(IF(L$2&gt;Analyseperiode,"",IF(MOD(L$2,ROUND(INDEX(Alternativ3[#All],MATCH('Kontantstrøm alt. 3'!$C3,Alternativ3[[#All],[Komponent/Løsning 
(NB! Bruk unike navn)]],0),MATCH($D4,Alternativ3[#Headers],0)+1),0))=0,INDEX(Alternativ3[#All],MATCH('Kontantstrøm alt. 3'!$C3,Alternativ3[[#All],[Komponent/Løsning 
(NB! Bruk unike navn)]],0),MATCH($D4,Alternativ3[#Headers],0)),0)),"")</f>
        <v>20000</v>
      </c>
      <c r="M4" s="2">
        <f ca="1">IFERROR(IF(M$2&gt;Analyseperiode,"",IF(MOD(M$2,ROUND(INDEX(Alternativ3[#All],MATCH('Kontantstrøm alt. 3'!$C3,Alternativ3[[#All],[Komponent/Løsning 
(NB! Bruk unike navn)]],0),MATCH($D4,Alternativ3[#Headers],0)+1),0))=0,INDEX(Alternativ3[#All],MATCH('Kontantstrøm alt. 3'!$C3,Alternativ3[[#All],[Komponent/Løsning 
(NB! Bruk unike navn)]],0),MATCH($D4,Alternativ3[#Headers],0)),0)),"")</f>
        <v>20000</v>
      </c>
      <c r="N4" s="2">
        <f ca="1">IFERROR(IF(N$2&gt;Analyseperiode,"",IF(MOD(N$2,ROUND(INDEX(Alternativ3[#All],MATCH('Kontantstrøm alt. 3'!$C3,Alternativ3[[#All],[Komponent/Løsning 
(NB! Bruk unike navn)]],0),MATCH($D4,Alternativ3[#Headers],0)+1),0))=0,INDEX(Alternativ3[#All],MATCH('Kontantstrøm alt. 3'!$C3,Alternativ3[[#All],[Komponent/Løsning 
(NB! Bruk unike navn)]],0),MATCH($D4,Alternativ3[#Headers],0)),0)),"")</f>
        <v>20000</v>
      </c>
      <c r="O4" s="2">
        <f ca="1">IFERROR(IF(O$2&gt;Analyseperiode,"",IF(MOD(O$2,ROUND(INDEX(Alternativ3[#All],MATCH('Kontantstrøm alt. 3'!$C3,Alternativ3[[#All],[Komponent/Løsning 
(NB! Bruk unike navn)]],0),MATCH($D4,Alternativ3[#Headers],0)+1),0))=0,INDEX(Alternativ3[#All],MATCH('Kontantstrøm alt. 3'!$C3,Alternativ3[[#All],[Komponent/Løsning 
(NB! Bruk unike navn)]],0),MATCH($D4,Alternativ3[#Headers],0)),0)),"")</f>
        <v>20000</v>
      </c>
      <c r="P4" s="2">
        <f ca="1">IFERROR(IF(P$2&gt;Analyseperiode,"",IF(MOD(P$2,ROUND(INDEX(Alternativ3[#All],MATCH('Kontantstrøm alt. 3'!$C3,Alternativ3[[#All],[Komponent/Løsning 
(NB! Bruk unike navn)]],0),MATCH($D4,Alternativ3[#Headers],0)+1),0))=0,INDEX(Alternativ3[#All],MATCH('Kontantstrøm alt. 3'!$C3,Alternativ3[[#All],[Komponent/Løsning 
(NB! Bruk unike navn)]],0),MATCH($D4,Alternativ3[#Headers],0)),0)),"")</f>
        <v>20000</v>
      </c>
      <c r="Q4" s="2">
        <f ca="1">IFERROR(IF(Q$2&gt;Analyseperiode,"",IF(MOD(Q$2,ROUND(INDEX(Alternativ3[#All],MATCH('Kontantstrøm alt. 3'!$C3,Alternativ3[[#All],[Komponent/Løsning 
(NB! Bruk unike navn)]],0),MATCH($D4,Alternativ3[#Headers],0)+1),0))=0,INDEX(Alternativ3[#All],MATCH('Kontantstrøm alt. 3'!$C3,Alternativ3[[#All],[Komponent/Løsning 
(NB! Bruk unike navn)]],0),MATCH($D4,Alternativ3[#Headers],0)),0)),"")</f>
        <v>20000</v>
      </c>
      <c r="R4" s="2">
        <f ca="1">IFERROR(IF(R$2&gt;Analyseperiode,"",IF(MOD(R$2,ROUND(INDEX(Alternativ3[#All],MATCH('Kontantstrøm alt. 3'!$C3,Alternativ3[[#All],[Komponent/Løsning 
(NB! Bruk unike navn)]],0),MATCH($D4,Alternativ3[#Headers],0)+1),0))=0,INDEX(Alternativ3[#All],MATCH('Kontantstrøm alt. 3'!$C3,Alternativ3[[#All],[Komponent/Løsning 
(NB! Bruk unike navn)]],0),MATCH($D4,Alternativ3[#Headers],0)),0)),"")</f>
        <v>20000</v>
      </c>
      <c r="S4" s="2">
        <f ca="1">IFERROR(IF(S$2&gt;Analyseperiode,"",IF(MOD(S$2,ROUND(INDEX(Alternativ3[#All],MATCH('Kontantstrøm alt. 3'!$C3,Alternativ3[[#All],[Komponent/Løsning 
(NB! Bruk unike navn)]],0),MATCH($D4,Alternativ3[#Headers],0)+1),0))=0,INDEX(Alternativ3[#All],MATCH('Kontantstrøm alt. 3'!$C3,Alternativ3[[#All],[Komponent/Løsning 
(NB! Bruk unike navn)]],0),MATCH($D4,Alternativ3[#Headers],0)),0)),"")</f>
        <v>20000</v>
      </c>
      <c r="T4" s="2">
        <f ca="1">IFERROR(IF(T$2&gt;Analyseperiode,"",IF(MOD(T$2,ROUND(INDEX(Alternativ3[#All],MATCH('Kontantstrøm alt. 3'!$C3,Alternativ3[[#All],[Komponent/Løsning 
(NB! Bruk unike navn)]],0),MATCH($D4,Alternativ3[#Headers],0)+1),0))=0,INDEX(Alternativ3[#All],MATCH('Kontantstrøm alt. 3'!$C3,Alternativ3[[#All],[Komponent/Løsning 
(NB! Bruk unike navn)]],0),MATCH($D4,Alternativ3[#Headers],0)),0)),"")</f>
        <v>20000</v>
      </c>
      <c r="U4" s="2">
        <f ca="1">IFERROR(IF(U$2&gt;Analyseperiode,"",IF(MOD(U$2,ROUND(INDEX(Alternativ3[#All],MATCH('Kontantstrøm alt. 3'!$C3,Alternativ3[[#All],[Komponent/Løsning 
(NB! Bruk unike navn)]],0),MATCH($D4,Alternativ3[#Headers],0)+1),0))=0,INDEX(Alternativ3[#All],MATCH('Kontantstrøm alt. 3'!$C3,Alternativ3[[#All],[Komponent/Løsning 
(NB! Bruk unike navn)]],0),MATCH($D4,Alternativ3[#Headers],0)),0)),"")</f>
        <v>20000</v>
      </c>
      <c r="V4" s="2">
        <f ca="1">IFERROR(IF(V$2&gt;Analyseperiode,"",IF(MOD(V$2,ROUND(INDEX(Alternativ3[#All],MATCH('Kontantstrøm alt. 3'!$C3,Alternativ3[[#All],[Komponent/Løsning 
(NB! Bruk unike navn)]],0),MATCH($D4,Alternativ3[#Headers],0)+1),0))=0,INDEX(Alternativ3[#All],MATCH('Kontantstrøm alt. 3'!$C3,Alternativ3[[#All],[Komponent/Løsning 
(NB! Bruk unike navn)]],0),MATCH($D4,Alternativ3[#Headers],0)),0)),"")</f>
        <v>20000</v>
      </c>
      <c r="W4" s="2">
        <f ca="1">IFERROR(IF(W$2&gt;Analyseperiode,"",IF(MOD(W$2,ROUND(INDEX(Alternativ3[#All],MATCH('Kontantstrøm alt. 3'!$C3,Alternativ3[[#All],[Komponent/Løsning 
(NB! Bruk unike navn)]],0),MATCH($D4,Alternativ3[#Headers],0)+1),0))=0,INDEX(Alternativ3[#All],MATCH('Kontantstrøm alt. 3'!$C3,Alternativ3[[#All],[Komponent/Løsning 
(NB! Bruk unike navn)]],0),MATCH($D4,Alternativ3[#Headers],0)),0)),"")</f>
        <v>20000</v>
      </c>
      <c r="X4" s="2">
        <f ca="1">IFERROR(IF(X$2&gt;Analyseperiode,"",IF(MOD(X$2,ROUND(INDEX(Alternativ3[#All],MATCH('Kontantstrøm alt. 3'!$C3,Alternativ3[[#All],[Komponent/Løsning 
(NB! Bruk unike navn)]],0),MATCH($D4,Alternativ3[#Headers],0)+1),0))=0,INDEX(Alternativ3[#All],MATCH('Kontantstrøm alt. 3'!$C3,Alternativ3[[#All],[Komponent/Løsning 
(NB! Bruk unike navn)]],0),MATCH($D4,Alternativ3[#Headers],0)),0)),"")</f>
        <v>20000</v>
      </c>
      <c r="Y4" s="2">
        <f ca="1">IFERROR(IF(Y$2&gt;Analyseperiode,"",IF(MOD(Y$2,ROUND(INDEX(Alternativ3[#All],MATCH('Kontantstrøm alt. 3'!$C3,Alternativ3[[#All],[Komponent/Løsning 
(NB! Bruk unike navn)]],0),MATCH($D4,Alternativ3[#Headers],0)+1),0))=0,INDEX(Alternativ3[#All],MATCH('Kontantstrøm alt. 3'!$C3,Alternativ3[[#All],[Komponent/Løsning 
(NB! Bruk unike navn)]],0),MATCH($D4,Alternativ3[#Headers],0)),0)),"")</f>
        <v>20000</v>
      </c>
      <c r="Z4" s="2">
        <f ca="1">IFERROR(IF(Z$2&gt;Analyseperiode,"",IF(MOD(Z$2,ROUND(INDEX(Alternativ3[#All],MATCH('Kontantstrøm alt. 3'!$C3,Alternativ3[[#All],[Komponent/Løsning 
(NB! Bruk unike navn)]],0),MATCH($D4,Alternativ3[#Headers],0)+1),0))=0,INDEX(Alternativ3[#All],MATCH('Kontantstrøm alt. 3'!$C3,Alternativ3[[#All],[Komponent/Løsning 
(NB! Bruk unike navn)]],0),MATCH($D4,Alternativ3[#Headers],0)),0)),"")</f>
        <v>20000</v>
      </c>
      <c r="AA4" s="2">
        <f ca="1">IFERROR(IF(AA$2&gt;Analyseperiode,"",IF(MOD(AA$2,ROUND(INDEX(Alternativ3[#All],MATCH('Kontantstrøm alt. 3'!$C3,Alternativ3[[#All],[Komponent/Løsning 
(NB! Bruk unike navn)]],0),MATCH($D4,Alternativ3[#Headers],0)+1),0))=0,INDEX(Alternativ3[#All],MATCH('Kontantstrøm alt. 3'!$C3,Alternativ3[[#All],[Komponent/Løsning 
(NB! Bruk unike navn)]],0),MATCH($D4,Alternativ3[#Headers],0)),0)),"")</f>
        <v>20000</v>
      </c>
      <c r="AB4" s="2">
        <f ca="1">IFERROR(IF(AB$2&gt;Analyseperiode,"",IF(MOD(AB$2,ROUND(INDEX(Alternativ3[#All],MATCH('Kontantstrøm alt. 3'!$C3,Alternativ3[[#All],[Komponent/Løsning 
(NB! Bruk unike navn)]],0),MATCH($D4,Alternativ3[#Headers],0)+1),0))=0,INDEX(Alternativ3[#All],MATCH('Kontantstrøm alt. 3'!$C3,Alternativ3[[#All],[Komponent/Løsning 
(NB! Bruk unike navn)]],0),MATCH($D4,Alternativ3[#Headers],0)),0)),"")</f>
        <v>20000</v>
      </c>
      <c r="AC4" s="2">
        <f ca="1">IFERROR(IF(AC$2&gt;Analyseperiode,"",IF(MOD(AC$2,ROUND(INDEX(Alternativ3[#All],MATCH('Kontantstrøm alt. 3'!$C3,Alternativ3[[#All],[Komponent/Løsning 
(NB! Bruk unike navn)]],0),MATCH($D4,Alternativ3[#Headers],0)+1),0))=0,INDEX(Alternativ3[#All],MATCH('Kontantstrøm alt. 3'!$C3,Alternativ3[[#All],[Komponent/Løsning 
(NB! Bruk unike navn)]],0),MATCH($D4,Alternativ3[#Headers],0)),0)),"")</f>
        <v>20000</v>
      </c>
      <c r="AD4" s="2">
        <f ca="1">IFERROR(IF(AD$2&gt;Analyseperiode,"",IF(MOD(AD$2,ROUND(INDEX(Alternativ3[#All],MATCH('Kontantstrøm alt. 3'!$C3,Alternativ3[[#All],[Komponent/Løsning 
(NB! Bruk unike navn)]],0),MATCH($D4,Alternativ3[#Headers],0)+1),0))=0,INDEX(Alternativ3[#All],MATCH('Kontantstrøm alt. 3'!$C3,Alternativ3[[#All],[Komponent/Løsning 
(NB! Bruk unike navn)]],0),MATCH($D4,Alternativ3[#Headers],0)),0)),"")</f>
        <v>20000</v>
      </c>
      <c r="AE4" s="2">
        <f ca="1">IFERROR(IF(AE$2&gt;Analyseperiode,"",IF(MOD(AE$2,ROUND(INDEX(Alternativ3[#All],MATCH('Kontantstrøm alt. 3'!$C3,Alternativ3[[#All],[Komponent/Løsning 
(NB! Bruk unike navn)]],0),MATCH($D4,Alternativ3[#Headers],0)+1),0))=0,INDEX(Alternativ3[#All],MATCH('Kontantstrøm alt. 3'!$C3,Alternativ3[[#All],[Komponent/Løsning 
(NB! Bruk unike navn)]],0),MATCH($D4,Alternativ3[#Headers],0)),0)),"")</f>
        <v>20000</v>
      </c>
      <c r="AF4" s="2">
        <f ca="1">IFERROR(IF(AF$2&gt;Analyseperiode,"",IF(MOD(AF$2,ROUND(INDEX(Alternativ3[#All],MATCH('Kontantstrøm alt. 3'!$C3,Alternativ3[[#All],[Komponent/Løsning 
(NB! Bruk unike navn)]],0),MATCH($D4,Alternativ3[#Headers],0)+1),0))=0,INDEX(Alternativ3[#All],MATCH('Kontantstrøm alt. 3'!$C3,Alternativ3[[#All],[Komponent/Løsning 
(NB! Bruk unike navn)]],0),MATCH($D4,Alternativ3[#Headers],0)),0)),"")</f>
        <v>20000</v>
      </c>
      <c r="AG4" s="2">
        <f ca="1">IFERROR(IF(AG$2&gt;Analyseperiode,"",IF(MOD(AG$2,ROUND(INDEX(Alternativ3[#All],MATCH('Kontantstrøm alt. 3'!$C3,Alternativ3[[#All],[Komponent/Løsning 
(NB! Bruk unike navn)]],0),MATCH($D4,Alternativ3[#Headers],0)+1),0))=0,INDEX(Alternativ3[#All],MATCH('Kontantstrøm alt. 3'!$C3,Alternativ3[[#All],[Komponent/Løsning 
(NB! Bruk unike navn)]],0),MATCH($D4,Alternativ3[#Headers],0)),0)),"")</f>
        <v>20000</v>
      </c>
      <c r="AH4" s="2">
        <f ca="1">IFERROR(IF(AH$2&gt;Analyseperiode,"",IF(MOD(AH$2,ROUND(INDEX(Alternativ3[#All],MATCH('Kontantstrøm alt. 3'!$C3,Alternativ3[[#All],[Komponent/Løsning 
(NB! Bruk unike navn)]],0),MATCH($D4,Alternativ3[#Headers],0)+1),0))=0,INDEX(Alternativ3[#All],MATCH('Kontantstrøm alt. 3'!$C3,Alternativ3[[#All],[Komponent/Løsning 
(NB! Bruk unike navn)]],0),MATCH($D4,Alternativ3[#Headers],0)),0)),"")</f>
        <v>20000</v>
      </c>
      <c r="AI4" s="2">
        <f ca="1">IFERROR(IF(AI$2&gt;Analyseperiode,"",IF(MOD(AI$2,ROUND(INDEX(Alternativ3[#All],MATCH('Kontantstrøm alt. 3'!$C3,Alternativ3[[#All],[Komponent/Løsning 
(NB! Bruk unike navn)]],0),MATCH($D4,Alternativ3[#Headers],0)+1),0))=0,INDEX(Alternativ3[#All],MATCH('Kontantstrøm alt. 3'!$C3,Alternativ3[[#All],[Komponent/Løsning 
(NB! Bruk unike navn)]],0),MATCH($D4,Alternativ3[#Headers],0)),0)),"")</f>
        <v>20000</v>
      </c>
      <c r="AJ4" s="2" t="str">
        <f>IFERROR(IF(AJ$2&gt;Analyseperiode,"",IF(MOD(AJ$2,ROUND(INDEX(Alternativ3[#All],MATCH('Kontantstrøm alt. 3'!$C3,Alternativ3[[#All],[Komponent/Løsning 
(NB! Bruk unike navn)]],0),MATCH($D4,Alternativ3[#Headers],0)+1),0))=0,INDEX(Alternativ3[#All],MATCH('Kontantstrøm alt. 3'!$C3,Alternativ3[[#All],[Komponent/Løsning 
(NB! Bruk unike navn)]],0),MATCH($D4,Alternativ3[#Headers],0)),0)),"")</f>
        <v/>
      </c>
      <c r="AK4" s="2" t="str">
        <f>IFERROR(IF(AK$2&gt;Analyseperiode,"",IF(MOD(AK$2,ROUND(INDEX(Alternativ3[#All],MATCH('Kontantstrøm alt. 3'!$C3,Alternativ3[[#All],[Komponent/Løsning 
(NB! Bruk unike navn)]],0),MATCH($D4,Alternativ3[#Headers],0)+1),0))=0,INDEX(Alternativ3[#All],MATCH('Kontantstrøm alt. 3'!$C3,Alternativ3[[#All],[Komponent/Løsning 
(NB! Bruk unike navn)]],0),MATCH($D4,Alternativ3[#Headers],0)),0)),"")</f>
        <v/>
      </c>
      <c r="AL4" s="2" t="str">
        <f>IFERROR(IF(AL$2&gt;Analyseperiode,"",IF(MOD(AL$2,ROUND(INDEX(Alternativ3[#All],MATCH('Kontantstrøm alt. 3'!$C3,Alternativ3[[#All],[Komponent/Løsning 
(NB! Bruk unike navn)]],0),MATCH($D4,Alternativ3[#Headers],0)+1),0))=0,INDEX(Alternativ3[#All],MATCH('Kontantstrøm alt. 3'!$C3,Alternativ3[[#All],[Komponent/Løsning 
(NB! Bruk unike navn)]],0),MATCH($D4,Alternativ3[#Headers],0)),0)),"")</f>
        <v/>
      </c>
      <c r="AM4" s="2" t="str">
        <f>IFERROR(IF(AM$2&gt;Analyseperiode,"",IF(MOD(AM$2,ROUND(INDEX(Alternativ3[#All],MATCH('Kontantstrøm alt. 3'!$C3,Alternativ3[[#All],[Komponent/Løsning 
(NB! Bruk unike navn)]],0),MATCH($D4,Alternativ3[#Headers],0)+1),0))=0,INDEX(Alternativ3[#All],MATCH('Kontantstrøm alt. 3'!$C3,Alternativ3[[#All],[Komponent/Løsning 
(NB! Bruk unike navn)]],0),MATCH($D4,Alternativ3[#Headers],0)),0)),"")</f>
        <v/>
      </c>
      <c r="AN4" s="2" t="str">
        <f>IFERROR(IF(AN$2&gt;Analyseperiode,"",IF(MOD(AN$2,ROUND(INDEX(Alternativ3[#All],MATCH('Kontantstrøm alt. 3'!$C3,Alternativ3[[#All],[Komponent/Løsning 
(NB! Bruk unike navn)]],0),MATCH($D4,Alternativ3[#Headers],0)+1),0))=0,INDEX(Alternativ3[#All],MATCH('Kontantstrøm alt. 3'!$C3,Alternativ3[[#All],[Komponent/Løsning 
(NB! Bruk unike navn)]],0),MATCH($D4,Alternativ3[#Headers],0)),0)),"")</f>
        <v/>
      </c>
      <c r="AO4" s="2" t="str">
        <f>IFERROR(IF(AO$2&gt;Analyseperiode,"",IF(MOD(AO$2,ROUND(INDEX(Alternativ3[#All],MATCH('Kontantstrøm alt. 3'!$C3,Alternativ3[[#All],[Komponent/Løsning 
(NB! Bruk unike navn)]],0),MATCH($D4,Alternativ3[#Headers],0)+1),0))=0,INDEX(Alternativ3[#All],MATCH('Kontantstrøm alt. 3'!$C3,Alternativ3[[#All],[Komponent/Løsning 
(NB! Bruk unike navn)]],0),MATCH($D4,Alternativ3[#Headers],0)),0)),"")</f>
        <v/>
      </c>
      <c r="AP4" s="2" t="str">
        <f>IFERROR(IF(AP$2&gt;Analyseperiode,"",IF(MOD(AP$2,ROUND(INDEX(Alternativ3[#All],MATCH('Kontantstrøm alt. 3'!$C3,Alternativ3[[#All],[Komponent/Løsning 
(NB! Bruk unike navn)]],0),MATCH($D4,Alternativ3[#Headers],0)+1),0))=0,INDEX(Alternativ3[#All],MATCH('Kontantstrøm alt. 3'!$C3,Alternativ3[[#All],[Komponent/Løsning 
(NB! Bruk unike navn)]],0),MATCH($D4,Alternativ3[#Headers],0)),0)),"")</f>
        <v/>
      </c>
      <c r="AQ4" s="2" t="str">
        <f>IFERROR(IF(AQ$2&gt;Analyseperiode,"",IF(MOD(AQ$2,ROUND(INDEX(Alternativ3[#All],MATCH('Kontantstrøm alt. 3'!$C3,Alternativ3[[#All],[Komponent/Løsning 
(NB! Bruk unike navn)]],0),MATCH($D4,Alternativ3[#Headers],0)+1),0))=0,INDEX(Alternativ3[#All],MATCH('Kontantstrøm alt. 3'!$C3,Alternativ3[[#All],[Komponent/Løsning 
(NB! Bruk unike navn)]],0),MATCH($D4,Alternativ3[#Headers],0)),0)),"")</f>
        <v/>
      </c>
      <c r="AR4" s="2" t="str">
        <f>IFERROR(IF(AR$2&gt;Analyseperiode,"",IF(MOD(AR$2,ROUND(INDEX(Alternativ3[#All],MATCH('Kontantstrøm alt. 3'!$C3,Alternativ3[[#All],[Komponent/Løsning 
(NB! Bruk unike navn)]],0),MATCH($D4,Alternativ3[#Headers],0)+1),0))=0,INDEX(Alternativ3[#All],MATCH('Kontantstrøm alt. 3'!$C3,Alternativ3[[#All],[Komponent/Løsning 
(NB! Bruk unike navn)]],0),MATCH($D4,Alternativ3[#Headers],0)),0)),"")</f>
        <v/>
      </c>
      <c r="AS4" s="2" t="str">
        <f>IFERROR(IF(AS$2&gt;Analyseperiode,"",IF(MOD(AS$2,ROUND(INDEX(Alternativ3[#All],MATCH('Kontantstrøm alt. 3'!$C3,Alternativ3[[#All],[Komponent/Løsning 
(NB! Bruk unike navn)]],0),MATCH($D4,Alternativ3[#Headers],0)+1),0))=0,INDEX(Alternativ3[#All],MATCH('Kontantstrøm alt. 3'!$C3,Alternativ3[[#All],[Komponent/Løsning 
(NB! Bruk unike navn)]],0),MATCH($D4,Alternativ3[#Headers],0)),0)),"")</f>
        <v/>
      </c>
      <c r="AT4" s="2" t="str">
        <f>IFERROR(IF(AT$2&gt;Analyseperiode,"",IF(MOD(AT$2,ROUND(INDEX(Alternativ3[#All],MATCH('Kontantstrøm alt. 3'!$C3,Alternativ3[[#All],[Komponent/Løsning 
(NB! Bruk unike navn)]],0),MATCH($D4,Alternativ3[#Headers],0)+1),0))=0,INDEX(Alternativ3[#All],MATCH('Kontantstrøm alt. 3'!$C3,Alternativ3[[#All],[Komponent/Løsning 
(NB! Bruk unike navn)]],0),MATCH($D4,Alternativ3[#Headers],0)),0)),"")</f>
        <v/>
      </c>
      <c r="AU4" s="2" t="str">
        <f>IFERROR(IF(AU$2&gt;Analyseperiode,"",IF(MOD(AU$2,ROUND(INDEX(Alternativ3[#All],MATCH('Kontantstrøm alt. 3'!$C3,Alternativ3[[#All],[Komponent/Løsning 
(NB! Bruk unike navn)]],0),MATCH($D4,Alternativ3[#Headers],0)+1),0))=0,INDEX(Alternativ3[#All],MATCH('Kontantstrøm alt. 3'!$C3,Alternativ3[[#All],[Komponent/Løsning 
(NB! Bruk unike navn)]],0),MATCH($D4,Alternativ3[#Headers],0)),0)),"")</f>
        <v/>
      </c>
      <c r="AV4" s="2" t="str">
        <f>IFERROR(IF(AV$2&gt;Analyseperiode,"",IF(MOD(AV$2,ROUND(INDEX(Alternativ3[#All],MATCH('Kontantstrøm alt. 3'!$C3,Alternativ3[[#All],[Komponent/Løsning 
(NB! Bruk unike navn)]],0),MATCH($D4,Alternativ3[#Headers],0)+1),0))=0,INDEX(Alternativ3[#All],MATCH('Kontantstrøm alt. 3'!$C3,Alternativ3[[#All],[Komponent/Løsning 
(NB! Bruk unike navn)]],0),MATCH($D4,Alternativ3[#Headers],0)),0)),"")</f>
        <v/>
      </c>
      <c r="AW4" s="2" t="str">
        <f>IFERROR(IF(AW$2&gt;Analyseperiode,"",IF(MOD(AW$2,ROUND(INDEX(Alternativ3[#All],MATCH('Kontantstrøm alt. 3'!$C3,Alternativ3[[#All],[Komponent/Løsning 
(NB! Bruk unike navn)]],0),MATCH($D4,Alternativ3[#Headers],0)+1),0))=0,INDEX(Alternativ3[#All],MATCH('Kontantstrøm alt. 3'!$C3,Alternativ3[[#All],[Komponent/Løsning 
(NB! Bruk unike navn)]],0),MATCH($D4,Alternativ3[#Headers],0)),0)),"")</f>
        <v/>
      </c>
      <c r="AX4" s="2" t="str">
        <f>IFERROR(IF(AX$2&gt;Analyseperiode,"",IF(MOD(AX$2,ROUND(INDEX(Alternativ3[#All],MATCH('Kontantstrøm alt. 3'!$C3,Alternativ3[[#All],[Komponent/Løsning 
(NB! Bruk unike navn)]],0),MATCH($D4,Alternativ3[#Headers],0)+1),0))=0,INDEX(Alternativ3[#All],MATCH('Kontantstrøm alt. 3'!$C3,Alternativ3[[#All],[Komponent/Løsning 
(NB! Bruk unike navn)]],0),MATCH($D4,Alternativ3[#Headers],0)),0)),"")</f>
        <v/>
      </c>
      <c r="AY4" s="2" t="str">
        <f>IFERROR(IF(AY$2&gt;Analyseperiode,"",IF(MOD(AY$2,ROUND(INDEX(Alternativ3[#All],MATCH('Kontantstrøm alt. 3'!$C3,Alternativ3[[#All],[Komponent/Løsning 
(NB! Bruk unike navn)]],0),MATCH($D4,Alternativ3[#Headers],0)+1),0))=0,INDEX(Alternativ3[#All],MATCH('Kontantstrøm alt. 3'!$C3,Alternativ3[[#All],[Komponent/Løsning 
(NB! Bruk unike navn)]],0),MATCH($D4,Alternativ3[#Headers],0)),0)),"")</f>
        <v/>
      </c>
      <c r="AZ4" s="2" t="str">
        <f>IFERROR(IF(AZ$2&gt;Analyseperiode,"",IF(MOD(AZ$2,ROUND(INDEX(Alternativ3[#All],MATCH('Kontantstrøm alt. 3'!$C3,Alternativ3[[#All],[Komponent/Løsning 
(NB! Bruk unike navn)]],0),MATCH($D4,Alternativ3[#Headers],0)+1),0))=0,INDEX(Alternativ3[#All],MATCH('Kontantstrøm alt. 3'!$C3,Alternativ3[[#All],[Komponent/Løsning 
(NB! Bruk unike navn)]],0),MATCH($D4,Alternativ3[#Headers],0)),0)),"")</f>
        <v/>
      </c>
      <c r="BA4" s="2" t="str">
        <f>IFERROR(IF(BA$2&gt;Analyseperiode,"",IF(MOD(BA$2,ROUND(INDEX(Alternativ3[#All],MATCH('Kontantstrøm alt. 3'!$C3,Alternativ3[[#All],[Komponent/Løsning 
(NB! Bruk unike navn)]],0),MATCH($D4,Alternativ3[#Headers],0)+1),0))=0,INDEX(Alternativ3[#All],MATCH('Kontantstrøm alt. 3'!$C3,Alternativ3[[#All],[Komponent/Løsning 
(NB! Bruk unike navn)]],0),MATCH($D4,Alternativ3[#Headers],0)),0)),"")</f>
        <v/>
      </c>
      <c r="BB4" s="2" t="str">
        <f>IFERROR(IF(BB$2&gt;Analyseperiode,"",IF(MOD(BB$2,ROUND(INDEX(Alternativ3[#All],MATCH('Kontantstrøm alt. 3'!$C3,Alternativ3[[#All],[Komponent/Løsning 
(NB! Bruk unike navn)]],0),MATCH($D4,Alternativ3[#Headers],0)+1),0))=0,INDEX(Alternativ3[#All],MATCH('Kontantstrøm alt. 3'!$C3,Alternativ3[[#All],[Komponent/Løsning 
(NB! Bruk unike navn)]],0),MATCH($D4,Alternativ3[#Headers],0)),0)),"")</f>
        <v/>
      </c>
      <c r="BC4" s="2" t="str">
        <f>IFERROR(IF(BC$2&gt;Analyseperiode,"",IF(MOD(BC$2,ROUND(INDEX(Alternativ3[#All],MATCH('Kontantstrøm alt. 3'!$C3,Alternativ3[[#All],[Komponent/Løsning 
(NB! Bruk unike navn)]],0),MATCH($D4,Alternativ3[#Headers],0)+1),0))=0,INDEX(Alternativ3[#All],MATCH('Kontantstrøm alt. 3'!$C3,Alternativ3[[#All],[Komponent/Løsning 
(NB! Bruk unike navn)]],0),MATCH($D4,Alternativ3[#Headers],0)),0)),"")</f>
        <v/>
      </c>
      <c r="BD4" s="2" t="str">
        <f>IFERROR(IF(BD$2&gt;Analyseperiode,"",IF(MOD(BD$2,ROUND(INDEX(Alternativ3[#All],MATCH('Kontantstrøm alt. 3'!$C3,Alternativ3[[#All],[Komponent/Løsning 
(NB! Bruk unike navn)]],0),MATCH($D4,Alternativ3[#Headers],0)+1),0))=0,INDEX(Alternativ3[#All],MATCH('Kontantstrøm alt. 3'!$C3,Alternativ3[[#All],[Komponent/Løsning 
(NB! Bruk unike navn)]],0),MATCH($D4,Alternativ3[#Headers],0)),0)),"")</f>
        <v/>
      </c>
      <c r="BE4" s="2" t="str">
        <f>IFERROR(IF(BE$2&gt;Analyseperiode,"",IF(MOD(BE$2,ROUND(INDEX(Alternativ3[#All],MATCH('Kontantstrøm alt. 3'!$C3,Alternativ3[[#All],[Komponent/Løsning 
(NB! Bruk unike navn)]],0),MATCH($D4,Alternativ3[#Headers],0)+1),0))=0,INDEX(Alternativ3[#All],MATCH('Kontantstrøm alt. 3'!$C3,Alternativ3[[#All],[Komponent/Løsning 
(NB! Bruk unike navn)]],0),MATCH($D4,Alternativ3[#Headers],0)),0)),"")</f>
        <v/>
      </c>
      <c r="BF4" s="2" t="str">
        <f>IFERROR(IF(BF$2&gt;Analyseperiode,"",IF(MOD(BF$2,ROUND(INDEX(Alternativ3[#All],MATCH('Kontantstrøm alt. 3'!$C3,Alternativ3[[#All],[Komponent/Løsning 
(NB! Bruk unike navn)]],0),MATCH($D4,Alternativ3[#Headers],0)+1),0))=0,INDEX(Alternativ3[#All],MATCH('Kontantstrøm alt. 3'!$C3,Alternativ3[[#All],[Komponent/Løsning 
(NB! Bruk unike navn)]],0),MATCH($D4,Alternativ3[#Headers],0)),0)),"")</f>
        <v/>
      </c>
      <c r="BG4" s="2" t="str">
        <f>IFERROR(IF(BG$2&gt;Analyseperiode,"",IF(MOD(BG$2,ROUND(INDEX(Alternativ3[#All],MATCH('Kontantstrøm alt. 3'!$C3,Alternativ3[[#All],[Komponent/Løsning 
(NB! Bruk unike navn)]],0),MATCH($D4,Alternativ3[#Headers],0)+1),0))=0,INDEX(Alternativ3[#All],MATCH('Kontantstrøm alt. 3'!$C3,Alternativ3[[#All],[Komponent/Løsning 
(NB! Bruk unike navn)]],0),MATCH($D4,Alternativ3[#Headers],0)),0)),"")</f>
        <v/>
      </c>
      <c r="BH4" s="2" t="str">
        <f>IFERROR(IF(BH$2&gt;Analyseperiode,"",IF(MOD(BH$2,ROUND(INDEX(Alternativ3[#All],MATCH('Kontantstrøm alt. 3'!$C3,Alternativ3[[#All],[Komponent/Løsning 
(NB! Bruk unike navn)]],0),MATCH($D4,Alternativ3[#Headers],0)+1),0))=0,INDEX(Alternativ3[#All],MATCH('Kontantstrøm alt. 3'!$C3,Alternativ3[[#All],[Komponent/Løsning 
(NB! Bruk unike navn)]],0),MATCH($D4,Alternativ3[#Headers],0)),0)),"")</f>
        <v/>
      </c>
      <c r="BI4" s="2" t="str">
        <f>IFERROR(IF(BI$2&gt;Analyseperiode,"",IF(MOD(BI$2,ROUND(INDEX(Alternativ3[#All],MATCH('Kontantstrøm alt. 3'!$C3,Alternativ3[[#All],[Komponent/Løsning 
(NB! Bruk unike navn)]],0),MATCH($D4,Alternativ3[#Headers],0)+1),0))=0,INDEX(Alternativ3[#All],MATCH('Kontantstrøm alt. 3'!$C3,Alternativ3[[#All],[Komponent/Løsning 
(NB! Bruk unike navn)]],0),MATCH($D4,Alternativ3[#Headers],0)),0)),"")</f>
        <v/>
      </c>
      <c r="BJ4" s="2" t="str">
        <f>IFERROR(IF(BJ$2&gt;Analyseperiode,"",IF(MOD(BJ$2,ROUND(INDEX(Alternativ3[#All],MATCH('Kontantstrøm alt. 3'!$C3,Alternativ3[[#All],[Komponent/Løsning 
(NB! Bruk unike navn)]],0),MATCH($D4,Alternativ3[#Headers],0)+1),0))=0,INDEX(Alternativ3[#All],MATCH('Kontantstrøm alt. 3'!$C3,Alternativ3[[#All],[Komponent/Løsning 
(NB! Bruk unike navn)]],0),MATCH($D4,Alternativ3[#Headers],0)),0)),"")</f>
        <v/>
      </c>
      <c r="BK4" s="2" t="str">
        <f>IFERROR(IF(BK$2&gt;Analyseperiode,"",IF(MOD(BK$2,ROUND(INDEX(Alternativ3[#All],MATCH('Kontantstrøm alt. 3'!$C3,Alternativ3[[#All],[Komponent/Løsning 
(NB! Bruk unike navn)]],0),MATCH($D4,Alternativ3[#Headers],0)+1),0))=0,INDEX(Alternativ3[#All],MATCH('Kontantstrøm alt. 3'!$C3,Alternativ3[[#All],[Komponent/Løsning 
(NB! Bruk unike navn)]],0),MATCH($D4,Alternativ3[#Headers],0)),0)),"")</f>
        <v/>
      </c>
      <c r="BL4" s="2" t="str">
        <f>IFERROR(IF(BL$2&gt;Analyseperiode,"",IF(MOD(BL$2,ROUND(INDEX(Alternativ3[#All],MATCH('Kontantstrøm alt. 3'!$C3,Alternativ3[[#All],[Komponent/Løsning 
(NB! Bruk unike navn)]],0),MATCH($D4,Alternativ3[#Headers],0)+1),0))=0,INDEX(Alternativ3[#All],MATCH('Kontantstrøm alt. 3'!$C3,Alternativ3[[#All],[Komponent/Løsning 
(NB! Bruk unike navn)]],0),MATCH($D4,Alternativ3[#Headers],0)),0)),"")</f>
        <v/>
      </c>
      <c r="BM4" s="2" t="str">
        <f>IFERROR(IF(BM$2&gt;Analyseperiode,"",IF(MOD(BM$2,ROUND(INDEX(Alternativ3[#All],MATCH('Kontantstrøm alt. 3'!$C3,Alternativ3[[#All],[Komponent/Løsning 
(NB! Bruk unike navn)]],0),MATCH($D4,Alternativ3[#Headers],0)+1),0))=0,INDEX(Alternativ3[#All],MATCH('Kontantstrøm alt. 3'!$C3,Alternativ3[[#All],[Komponent/Løsning 
(NB! Bruk unike navn)]],0),MATCH($D4,Alternativ3[#Headers],0)),0)),"")</f>
        <v/>
      </c>
    </row>
    <row r="5" spans="1:65" x14ac:dyDescent="0.2">
      <c r="B5" s="9">
        <f ca="1">IFERROR(NPV(Kalkrente,OFFSET('Kontantstrøm alt. 3'!$F5,0,0,1,Analyseperiode)),0)</f>
        <v>15962.890973635509</v>
      </c>
      <c r="C5" s="4"/>
      <c r="D5" t="str">
        <f>Alternativ3[[#Headers],[3.2. Vedlikehold]]</f>
        <v>3.2. Vedlikehold</v>
      </c>
      <c r="E5" s="2"/>
      <c r="F5" s="2">
        <f ca="1">IFERROR(IF(F$2&gt;Analyseperiode,"",IF(MOD(F$2,ROUND(INDEX(Alternativ3[#All],MATCH('Kontantstrøm alt. 3'!$C3,Alternativ3[[#All],[Komponent/Løsning 
(NB! Bruk unike navn)]],0),MATCH($D5,Alternativ3[#Headers],0)+1),0))=0,INDEX(Alternativ3[#All],MATCH('Kontantstrøm alt. 3'!$C3,Alternativ3[[#All],[Komponent/Løsning 
(NB! Bruk unike navn)]],0),MATCH($D5,Alternativ3[#Headers],0)),0)),"")</f>
        <v>0</v>
      </c>
      <c r="G5" s="2">
        <f ca="1">IFERROR(IF(G$2&gt;Analyseperiode,"",IF(MOD(G$2,ROUND(INDEX(Alternativ3[#All],MATCH('Kontantstrøm alt. 3'!$C3,Alternativ3[[#All],[Komponent/Løsning 
(NB! Bruk unike navn)]],0),MATCH($D5,Alternativ3[#Headers],0)+1),0))=0,INDEX(Alternativ3[#All],MATCH('Kontantstrøm alt. 3'!$C3,Alternativ3[[#All],[Komponent/Løsning 
(NB! Bruk unike navn)]],0),MATCH($D5,Alternativ3[#Headers],0)),0)),"")</f>
        <v>0</v>
      </c>
      <c r="H5" s="2">
        <f ca="1">IFERROR(IF(H$2&gt;Analyseperiode,"",IF(MOD(H$2,ROUND(INDEX(Alternativ3[#All],MATCH('Kontantstrøm alt. 3'!$C3,Alternativ3[[#All],[Komponent/Løsning 
(NB! Bruk unike navn)]],0),MATCH($D5,Alternativ3[#Headers],0)+1),0))=0,INDEX(Alternativ3[#All],MATCH('Kontantstrøm alt. 3'!$C3,Alternativ3[[#All],[Komponent/Løsning 
(NB! Bruk unike navn)]],0),MATCH($D5,Alternativ3[#Headers],0)),0)),"")</f>
        <v>0</v>
      </c>
      <c r="I5" s="2">
        <f ca="1">IFERROR(IF(I$2&gt;Analyseperiode,"",IF(MOD(I$2,ROUND(INDEX(Alternativ3[#All],MATCH('Kontantstrøm alt. 3'!$C3,Alternativ3[[#All],[Komponent/Løsning 
(NB! Bruk unike navn)]],0),MATCH($D5,Alternativ3[#Headers],0)+1),0))=0,INDEX(Alternativ3[#All],MATCH('Kontantstrøm alt. 3'!$C3,Alternativ3[[#All],[Komponent/Løsning 
(NB! Bruk unike navn)]],0),MATCH($D5,Alternativ3[#Headers],0)),0)),"")</f>
        <v>0</v>
      </c>
      <c r="J5" s="2">
        <f ca="1">IFERROR(IF(J$2&gt;Analyseperiode,"",IF(MOD(J$2,ROUND(INDEX(Alternativ3[#All],MATCH('Kontantstrøm alt. 3'!$C3,Alternativ3[[#All],[Komponent/Løsning 
(NB! Bruk unike navn)]],0),MATCH($D5,Alternativ3[#Headers],0)+1),0))=0,INDEX(Alternativ3[#All],MATCH('Kontantstrøm alt. 3'!$C3,Alternativ3[[#All],[Komponent/Løsning 
(NB! Bruk unike navn)]],0),MATCH($D5,Alternativ3[#Headers],0)),0)),"")</f>
        <v>5000</v>
      </c>
      <c r="K5" s="2">
        <f ca="1">IFERROR(IF(K$2&gt;Analyseperiode,"",IF(MOD(K$2,ROUND(INDEX(Alternativ3[#All],MATCH('Kontantstrøm alt. 3'!$C3,Alternativ3[[#All],[Komponent/Løsning 
(NB! Bruk unike navn)]],0),MATCH($D5,Alternativ3[#Headers],0)+1),0))=0,INDEX(Alternativ3[#All],MATCH('Kontantstrøm alt. 3'!$C3,Alternativ3[[#All],[Komponent/Løsning 
(NB! Bruk unike navn)]],0),MATCH($D5,Alternativ3[#Headers],0)),0)),"")</f>
        <v>0</v>
      </c>
      <c r="L5" s="2">
        <f ca="1">IFERROR(IF(L$2&gt;Analyseperiode,"",IF(MOD(L$2,ROUND(INDEX(Alternativ3[#All],MATCH('Kontantstrøm alt. 3'!$C3,Alternativ3[[#All],[Komponent/Løsning 
(NB! Bruk unike navn)]],0),MATCH($D5,Alternativ3[#Headers],0)+1),0))=0,INDEX(Alternativ3[#All],MATCH('Kontantstrøm alt. 3'!$C3,Alternativ3[[#All],[Komponent/Løsning 
(NB! Bruk unike navn)]],0),MATCH($D5,Alternativ3[#Headers],0)),0)),"")</f>
        <v>0</v>
      </c>
      <c r="M5" s="2">
        <f ca="1">IFERROR(IF(M$2&gt;Analyseperiode,"",IF(MOD(M$2,ROUND(INDEX(Alternativ3[#All],MATCH('Kontantstrøm alt. 3'!$C3,Alternativ3[[#All],[Komponent/Løsning 
(NB! Bruk unike navn)]],0),MATCH($D5,Alternativ3[#Headers],0)+1),0))=0,INDEX(Alternativ3[#All],MATCH('Kontantstrøm alt. 3'!$C3,Alternativ3[[#All],[Komponent/Løsning 
(NB! Bruk unike navn)]],0),MATCH($D5,Alternativ3[#Headers],0)),0)),"")</f>
        <v>0</v>
      </c>
      <c r="N5" s="2">
        <f ca="1">IFERROR(IF(N$2&gt;Analyseperiode,"",IF(MOD(N$2,ROUND(INDEX(Alternativ3[#All],MATCH('Kontantstrøm alt. 3'!$C3,Alternativ3[[#All],[Komponent/Løsning 
(NB! Bruk unike navn)]],0),MATCH($D5,Alternativ3[#Headers],0)+1),0))=0,INDEX(Alternativ3[#All],MATCH('Kontantstrøm alt. 3'!$C3,Alternativ3[[#All],[Komponent/Løsning 
(NB! Bruk unike navn)]],0),MATCH($D5,Alternativ3[#Headers],0)),0)),"")</f>
        <v>0</v>
      </c>
      <c r="O5" s="2">
        <f ca="1">IFERROR(IF(O$2&gt;Analyseperiode,"",IF(MOD(O$2,ROUND(INDEX(Alternativ3[#All],MATCH('Kontantstrøm alt. 3'!$C3,Alternativ3[[#All],[Komponent/Løsning 
(NB! Bruk unike navn)]],0),MATCH($D5,Alternativ3[#Headers],0)+1),0))=0,INDEX(Alternativ3[#All],MATCH('Kontantstrøm alt. 3'!$C3,Alternativ3[[#All],[Komponent/Løsning 
(NB! Bruk unike navn)]],0),MATCH($D5,Alternativ3[#Headers],0)),0)),"")</f>
        <v>5000</v>
      </c>
      <c r="P5" s="2">
        <f ca="1">IFERROR(IF(P$2&gt;Analyseperiode,"",IF(MOD(P$2,ROUND(INDEX(Alternativ3[#All],MATCH('Kontantstrøm alt. 3'!$C3,Alternativ3[[#All],[Komponent/Løsning 
(NB! Bruk unike navn)]],0),MATCH($D5,Alternativ3[#Headers],0)+1),0))=0,INDEX(Alternativ3[#All],MATCH('Kontantstrøm alt. 3'!$C3,Alternativ3[[#All],[Komponent/Løsning 
(NB! Bruk unike navn)]],0),MATCH($D5,Alternativ3[#Headers],0)),0)),"")</f>
        <v>0</v>
      </c>
      <c r="Q5" s="2">
        <f ca="1">IFERROR(IF(Q$2&gt;Analyseperiode,"",IF(MOD(Q$2,ROUND(INDEX(Alternativ3[#All],MATCH('Kontantstrøm alt. 3'!$C3,Alternativ3[[#All],[Komponent/Løsning 
(NB! Bruk unike navn)]],0),MATCH($D5,Alternativ3[#Headers],0)+1),0))=0,INDEX(Alternativ3[#All],MATCH('Kontantstrøm alt. 3'!$C3,Alternativ3[[#All],[Komponent/Løsning 
(NB! Bruk unike navn)]],0),MATCH($D5,Alternativ3[#Headers],0)),0)),"")</f>
        <v>0</v>
      </c>
      <c r="R5" s="2">
        <f ca="1">IFERROR(IF(R$2&gt;Analyseperiode,"",IF(MOD(R$2,ROUND(INDEX(Alternativ3[#All],MATCH('Kontantstrøm alt. 3'!$C3,Alternativ3[[#All],[Komponent/Løsning 
(NB! Bruk unike navn)]],0),MATCH($D5,Alternativ3[#Headers],0)+1),0))=0,INDEX(Alternativ3[#All],MATCH('Kontantstrøm alt. 3'!$C3,Alternativ3[[#All],[Komponent/Løsning 
(NB! Bruk unike navn)]],0),MATCH($D5,Alternativ3[#Headers],0)),0)),"")</f>
        <v>0</v>
      </c>
      <c r="S5" s="2">
        <f ca="1">IFERROR(IF(S$2&gt;Analyseperiode,"",IF(MOD(S$2,ROUND(INDEX(Alternativ3[#All],MATCH('Kontantstrøm alt. 3'!$C3,Alternativ3[[#All],[Komponent/Løsning 
(NB! Bruk unike navn)]],0),MATCH($D5,Alternativ3[#Headers],0)+1),0))=0,INDEX(Alternativ3[#All],MATCH('Kontantstrøm alt. 3'!$C3,Alternativ3[[#All],[Komponent/Løsning 
(NB! Bruk unike navn)]],0),MATCH($D5,Alternativ3[#Headers],0)),0)),"")</f>
        <v>0</v>
      </c>
      <c r="T5" s="2">
        <f ca="1">IFERROR(IF(T$2&gt;Analyseperiode,"",IF(MOD(T$2,ROUND(INDEX(Alternativ3[#All],MATCH('Kontantstrøm alt. 3'!$C3,Alternativ3[[#All],[Komponent/Løsning 
(NB! Bruk unike navn)]],0),MATCH($D5,Alternativ3[#Headers],0)+1),0))=0,INDEX(Alternativ3[#All],MATCH('Kontantstrøm alt. 3'!$C3,Alternativ3[[#All],[Komponent/Løsning 
(NB! Bruk unike navn)]],0),MATCH($D5,Alternativ3[#Headers],0)),0)),"")</f>
        <v>5000</v>
      </c>
      <c r="U5" s="2">
        <f ca="1">IFERROR(IF(U$2&gt;Analyseperiode,"",IF(MOD(U$2,ROUND(INDEX(Alternativ3[#All],MATCH('Kontantstrøm alt. 3'!$C3,Alternativ3[[#All],[Komponent/Løsning 
(NB! Bruk unike navn)]],0),MATCH($D5,Alternativ3[#Headers],0)+1),0))=0,INDEX(Alternativ3[#All],MATCH('Kontantstrøm alt. 3'!$C3,Alternativ3[[#All],[Komponent/Løsning 
(NB! Bruk unike navn)]],0),MATCH($D5,Alternativ3[#Headers],0)),0)),"")</f>
        <v>0</v>
      </c>
      <c r="V5" s="2">
        <f ca="1">IFERROR(IF(V$2&gt;Analyseperiode,"",IF(MOD(V$2,ROUND(INDEX(Alternativ3[#All],MATCH('Kontantstrøm alt. 3'!$C3,Alternativ3[[#All],[Komponent/Løsning 
(NB! Bruk unike navn)]],0),MATCH($D5,Alternativ3[#Headers],0)+1),0))=0,INDEX(Alternativ3[#All],MATCH('Kontantstrøm alt. 3'!$C3,Alternativ3[[#All],[Komponent/Løsning 
(NB! Bruk unike navn)]],0),MATCH($D5,Alternativ3[#Headers],0)),0)),"")</f>
        <v>0</v>
      </c>
      <c r="W5" s="2">
        <f ca="1">IFERROR(IF(W$2&gt;Analyseperiode,"",IF(MOD(W$2,ROUND(INDEX(Alternativ3[#All],MATCH('Kontantstrøm alt. 3'!$C3,Alternativ3[[#All],[Komponent/Løsning 
(NB! Bruk unike navn)]],0),MATCH($D5,Alternativ3[#Headers],0)+1),0))=0,INDEX(Alternativ3[#All],MATCH('Kontantstrøm alt. 3'!$C3,Alternativ3[[#All],[Komponent/Løsning 
(NB! Bruk unike navn)]],0),MATCH($D5,Alternativ3[#Headers],0)),0)),"")</f>
        <v>0</v>
      </c>
      <c r="X5" s="2">
        <f ca="1">IFERROR(IF(X$2&gt;Analyseperiode,"",IF(MOD(X$2,ROUND(INDEX(Alternativ3[#All],MATCH('Kontantstrøm alt. 3'!$C3,Alternativ3[[#All],[Komponent/Løsning 
(NB! Bruk unike navn)]],0),MATCH($D5,Alternativ3[#Headers],0)+1),0))=0,INDEX(Alternativ3[#All],MATCH('Kontantstrøm alt. 3'!$C3,Alternativ3[[#All],[Komponent/Løsning 
(NB! Bruk unike navn)]],0),MATCH($D5,Alternativ3[#Headers],0)),0)),"")</f>
        <v>0</v>
      </c>
      <c r="Y5" s="2">
        <f ca="1">IFERROR(IF(Y$2&gt;Analyseperiode,"",IF(MOD(Y$2,ROUND(INDEX(Alternativ3[#All],MATCH('Kontantstrøm alt. 3'!$C3,Alternativ3[[#All],[Komponent/Løsning 
(NB! Bruk unike navn)]],0),MATCH($D5,Alternativ3[#Headers],0)+1),0))=0,INDEX(Alternativ3[#All],MATCH('Kontantstrøm alt. 3'!$C3,Alternativ3[[#All],[Komponent/Løsning 
(NB! Bruk unike navn)]],0),MATCH($D5,Alternativ3[#Headers],0)),0)),"")</f>
        <v>5000</v>
      </c>
      <c r="Z5" s="2">
        <f ca="1">IFERROR(IF(Z$2&gt;Analyseperiode,"",IF(MOD(Z$2,ROUND(INDEX(Alternativ3[#All],MATCH('Kontantstrøm alt. 3'!$C3,Alternativ3[[#All],[Komponent/Løsning 
(NB! Bruk unike navn)]],0),MATCH($D5,Alternativ3[#Headers],0)+1),0))=0,INDEX(Alternativ3[#All],MATCH('Kontantstrøm alt. 3'!$C3,Alternativ3[[#All],[Komponent/Løsning 
(NB! Bruk unike navn)]],0),MATCH($D5,Alternativ3[#Headers],0)),0)),"")</f>
        <v>0</v>
      </c>
      <c r="AA5" s="2">
        <f ca="1">IFERROR(IF(AA$2&gt;Analyseperiode,"",IF(MOD(AA$2,ROUND(INDEX(Alternativ3[#All],MATCH('Kontantstrøm alt. 3'!$C3,Alternativ3[[#All],[Komponent/Løsning 
(NB! Bruk unike navn)]],0),MATCH($D5,Alternativ3[#Headers],0)+1),0))=0,INDEX(Alternativ3[#All],MATCH('Kontantstrøm alt. 3'!$C3,Alternativ3[[#All],[Komponent/Løsning 
(NB! Bruk unike navn)]],0),MATCH($D5,Alternativ3[#Headers],0)),0)),"")</f>
        <v>0</v>
      </c>
      <c r="AB5" s="2">
        <f ca="1">IFERROR(IF(AB$2&gt;Analyseperiode,"",IF(MOD(AB$2,ROUND(INDEX(Alternativ3[#All],MATCH('Kontantstrøm alt. 3'!$C3,Alternativ3[[#All],[Komponent/Løsning 
(NB! Bruk unike navn)]],0),MATCH($D5,Alternativ3[#Headers],0)+1),0))=0,INDEX(Alternativ3[#All],MATCH('Kontantstrøm alt. 3'!$C3,Alternativ3[[#All],[Komponent/Løsning 
(NB! Bruk unike navn)]],0),MATCH($D5,Alternativ3[#Headers],0)),0)),"")</f>
        <v>0</v>
      </c>
      <c r="AC5" s="2">
        <f ca="1">IFERROR(IF(AC$2&gt;Analyseperiode,"",IF(MOD(AC$2,ROUND(INDEX(Alternativ3[#All],MATCH('Kontantstrøm alt. 3'!$C3,Alternativ3[[#All],[Komponent/Løsning 
(NB! Bruk unike navn)]],0),MATCH($D5,Alternativ3[#Headers],0)+1),0))=0,INDEX(Alternativ3[#All],MATCH('Kontantstrøm alt. 3'!$C3,Alternativ3[[#All],[Komponent/Løsning 
(NB! Bruk unike navn)]],0),MATCH($D5,Alternativ3[#Headers],0)),0)),"")</f>
        <v>0</v>
      </c>
      <c r="AD5" s="2">
        <f ca="1">IFERROR(IF(AD$2&gt;Analyseperiode,"",IF(MOD(AD$2,ROUND(INDEX(Alternativ3[#All],MATCH('Kontantstrøm alt. 3'!$C3,Alternativ3[[#All],[Komponent/Løsning 
(NB! Bruk unike navn)]],0),MATCH($D5,Alternativ3[#Headers],0)+1),0))=0,INDEX(Alternativ3[#All],MATCH('Kontantstrøm alt. 3'!$C3,Alternativ3[[#All],[Komponent/Løsning 
(NB! Bruk unike navn)]],0),MATCH($D5,Alternativ3[#Headers],0)),0)),"")</f>
        <v>5000</v>
      </c>
      <c r="AE5" s="2">
        <f ca="1">IFERROR(IF(AE$2&gt;Analyseperiode,"",IF(MOD(AE$2,ROUND(INDEX(Alternativ3[#All],MATCH('Kontantstrøm alt. 3'!$C3,Alternativ3[[#All],[Komponent/Løsning 
(NB! Bruk unike navn)]],0),MATCH($D5,Alternativ3[#Headers],0)+1),0))=0,INDEX(Alternativ3[#All],MATCH('Kontantstrøm alt. 3'!$C3,Alternativ3[[#All],[Komponent/Løsning 
(NB! Bruk unike navn)]],0),MATCH($D5,Alternativ3[#Headers],0)),0)),"")</f>
        <v>0</v>
      </c>
      <c r="AF5" s="2">
        <f ca="1">IFERROR(IF(AF$2&gt;Analyseperiode,"",IF(MOD(AF$2,ROUND(INDEX(Alternativ3[#All],MATCH('Kontantstrøm alt. 3'!$C3,Alternativ3[[#All],[Komponent/Løsning 
(NB! Bruk unike navn)]],0),MATCH($D5,Alternativ3[#Headers],0)+1),0))=0,INDEX(Alternativ3[#All],MATCH('Kontantstrøm alt. 3'!$C3,Alternativ3[[#All],[Komponent/Løsning 
(NB! Bruk unike navn)]],0),MATCH($D5,Alternativ3[#Headers],0)),0)),"")</f>
        <v>0</v>
      </c>
      <c r="AG5" s="2">
        <f ca="1">IFERROR(IF(AG$2&gt;Analyseperiode,"",IF(MOD(AG$2,ROUND(INDEX(Alternativ3[#All],MATCH('Kontantstrøm alt. 3'!$C3,Alternativ3[[#All],[Komponent/Løsning 
(NB! Bruk unike navn)]],0),MATCH($D5,Alternativ3[#Headers],0)+1),0))=0,INDEX(Alternativ3[#All],MATCH('Kontantstrøm alt. 3'!$C3,Alternativ3[[#All],[Komponent/Løsning 
(NB! Bruk unike navn)]],0),MATCH($D5,Alternativ3[#Headers],0)),0)),"")</f>
        <v>0</v>
      </c>
      <c r="AH5" s="2">
        <f ca="1">IFERROR(IF(AH$2&gt;Analyseperiode,"",IF(MOD(AH$2,ROUND(INDEX(Alternativ3[#All],MATCH('Kontantstrøm alt. 3'!$C3,Alternativ3[[#All],[Komponent/Løsning 
(NB! Bruk unike navn)]],0),MATCH($D5,Alternativ3[#Headers],0)+1),0))=0,INDEX(Alternativ3[#All],MATCH('Kontantstrøm alt. 3'!$C3,Alternativ3[[#All],[Komponent/Løsning 
(NB! Bruk unike navn)]],0),MATCH($D5,Alternativ3[#Headers],0)),0)),"")</f>
        <v>0</v>
      </c>
      <c r="AI5" s="2">
        <f ca="1">IFERROR(IF(AI$2&gt;Analyseperiode,"",IF(MOD(AI$2,ROUND(INDEX(Alternativ3[#All],MATCH('Kontantstrøm alt. 3'!$C3,Alternativ3[[#All],[Komponent/Løsning 
(NB! Bruk unike navn)]],0),MATCH($D5,Alternativ3[#Headers],0)+1),0))=0,INDEX(Alternativ3[#All],MATCH('Kontantstrøm alt. 3'!$C3,Alternativ3[[#All],[Komponent/Løsning 
(NB! Bruk unike navn)]],0),MATCH($D5,Alternativ3[#Headers],0)),0)),"")</f>
        <v>5000</v>
      </c>
      <c r="AJ5" s="2" t="str">
        <f>IFERROR(IF(AJ$2&gt;Analyseperiode,"",IF(MOD(AJ$2,ROUND(INDEX(Alternativ3[#All],MATCH('Kontantstrøm alt. 3'!$C3,Alternativ3[[#All],[Komponent/Løsning 
(NB! Bruk unike navn)]],0),MATCH($D5,Alternativ3[#Headers],0)+1),0))=0,INDEX(Alternativ3[#All],MATCH('Kontantstrøm alt. 3'!$C3,Alternativ3[[#All],[Komponent/Løsning 
(NB! Bruk unike navn)]],0),MATCH($D5,Alternativ3[#Headers],0)),0)),"")</f>
        <v/>
      </c>
      <c r="AK5" s="2" t="str">
        <f>IFERROR(IF(AK$2&gt;Analyseperiode,"",IF(MOD(AK$2,ROUND(INDEX(Alternativ3[#All],MATCH('Kontantstrøm alt. 3'!$C3,Alternativ3[[#All],[Komponent/Løsning 
(NB! Bruk unike navn)]],0),MATCH($D5,Alternativ3[#Headers],0)+1),0))=0,INDEX(Alternativ3[#All],MATCH('Kontantstrøm alt. 3'!$C3,Alternativ3[[#All],[Komponent/Løsning 
(NB! Bruk unike navn)]],0),MATCH($D5,Alternativ3[#Headers],0)),0)),"")</f>
        <v/>
      </c>
      <c r="AL5" s="2" t="str">
        <f>IFERROR(IF(AL$2&gt;Analyseperiode,"",IF(MOD(AL$2,ROUND(INDEX(Alternativ3[#All],MATCH('Kontantstrøm alt. 3'!$C3,Alternativ3[[#All],[Komponent/Løsning 
(NB! Bruk unike navn)]],0),MATCH($D5,Alternativ3[#Headers],0)+1),0))=0,INDEX(Alternativ3[#All],MATCH('Kontantstrøm alt. 3'!$C3,Alternativ3[[#All],[Komponent/Løsning 
(NB! Bruk unike navn)]],0),MATCH($D5,Alternativ3[#Headers],0)),0)),"")</f>
        <v/>
      </c>
      <c r="AM5" s="2" t="str">
        <f>IFERROR(IF(AM$2&gt;Analyseperiode,"",IF(MOD(AM$2,ROUND(INDEX(Alternativ3[#All],MATCH('Kontantstrøm alt. 3'!$C3,Alternativ3[[#All],[Komponent/Løsning 
(NB! Bruk unike navn)]],0),MATCH($D5,Alternativ3[#Headers],0)+1),0))=0,INDEX(Alternativ3[#All],MATCH('Kontantstrøm alt. 3'!$C3,Alternativ3[[#All],[Komponent/Løsning 
(NB! Bruk unike navn)]],0),MATCH($D5,Alternativ3[#Headers],0)),0)),"")</f>
        <v/>
      </c>
      <c r="AN5" s="2" t="str">
        <f>IFERROR(IF(AN$2&gt;Analyseperiode,"",IF(MOD(AN$2,ROUND(INDEX(Alternativ3[#All],MATCH('Kontantstrøm alt. 3'!$C3,Alternativ3[[#All],[Komponent/Løsning 
(NB! Bruk unike navn)]],0),MATCH($D5,Alternativ3[#Headers],0)+1),0))=0,INDEX(Alternativ3[#All],MATCH('Kontantstrøm alt. 3'!$C3,Alternativ3[[#All],[Komponent/Løsning 
(NB! Bruk unike navn)]],0),MATCH($D5,Alternativ3[#Headers],0)),0)),"")</f>
        <v/>
      </c>
      <c r="AO5" s="2" t="str">
        <f>IFERROR(IF(AO$2&gt;Analyseperiode,"",IF(MOD(AO$2,ROUND(INDEX(Alternativ3[#All],MATCH('Kontantstrøm alt. 3'!$C3,Alternativ3[[#All],[Komponent/Løsning 
(NB! Bruk unike navn)]],0),MATCH($D5,Alternativ3[#Headers],0)+1),0))=0,INDEX(Alternativ3[#All],MATCH('Kontantstrøm alt. 3'!$C3,Alternativ3[[#All],[Komponent/Løsning 
(NB! Bruk unike navn)]],0),MATCH($D5,Alternativ3[#Headers],0)),0)),"")</f>
        <v/>
      </c>
      <c r="AP5" s="2" t="str">
        <f>IFERROR(IF(AP$2&gt;Analyseperiode,"",IF(MOD(AP$2,ROUND(INDEX(Alternativ3[#All],MATCH('Kontantstrøm alt. 3'!$C3,Alternativ3[[#All],[Komponent/Løsning 
(NB! Bruk unike navn)]],0),MATCH($D5,Alternativ3[#Headers],0)+1),0))=0,INDEX(Alternativ3[#All],MATCH('Kontantstrøm alt. 3'!$C3,Alternativ3[[#All],[Komponent/Løsning 
(NB! Bruk unike navn)]],0),MATCH($D5,Alternativ3[#Headers],0)),0)),"")</f>
        <v/>
      </c>
      <c r="AQ5" s="2" t="str">
        <f>IFERROR(IF(AQ$2&gt;Analyseperiode,"",IF(MOD(AQ$2,ROUND(INDEX(Alternativ3[#All],MATCH('Kontantstrøm alt. 3'!$C3,Alternativ3[[#All],[Komponent/Løsning 
(NB! Bruk unike navn)]],0),MATCH($D5,Alternativ3[#Headers],0)+1),0))=0,INDEX(Alternativ3[#All],MATCH('Kontantstrøm alt. 3'!$C3,Alternativ3[[#All],[Komponent/Løsning 
(NB! Bruk unike navn)]],0),MATCH($D5,Alternativ3[#Headers],0)),0)),"")</f>
        <v/>
      </c>
      <c r="AR5" s="2" t="str">
        <f>IFERROR(IF(AR$2&gt;Analyseperiode,"",IF(MOD(AR$2,ROUND(INDEX(Alternativ3[#All],MATCH('Kontantstrøm alt. 3'!$C3,Alternativ3[[#All],[Komponent/Løsning 
(NB! Bruk unike navn)]],0),MATCH($D5,Alternativ3[#Headers],0)+1),0))=0,INDEX(Alternativ3[#All],MATCH('Kontantstrøm alt. 3'!$C3,Alternativ3[[#All],[Komponent/Løsning 
(NB! Bruk unike navn)]],0),MATCH($D5,Alternativ3[#Headers],0)),0)),"")</f>
        <v/>
      </c>
      <c r="AS5" s="2" t="str">
        <f>IFERROR(IF(AS$2&gt;Analyseperiode,"",IF(MOD(AS$2,ROUND(INDEX(Alternativ3[#All],MATCH('Kontantstrøm alt. 3'!$C3,Alternativ3[[#All],[Komponent/Løsning 
(NB! Bruk unike navn)]],0),MATCH($D5,Alternativ3[#Headers],0)+1),0))=0,INDEX(Alternativ3[#All],MATCH('Kontantstrøm alt. 3'!$C3,Alternativ3[[#All],[Komponent/Løsning 
(NB! Bruk unike navn)]],0),MATCH($D5,Alternativ3[#Headers],0)),0)),"")</f>
        <v/>
      </c>
      <c r="AT5" s="2" t="str">
        <f>IFERROR(IF(AT$2&gt;Analyseperiode,"",IF(MOD(AT$2,ROUND(INDEX(Alternativ3[#All],MATCH('Kontantstrøm alt. 3'!$C3,Alternativ3[[#All],[Komponent/Løsning 
(NB! Bruk unike navn)]],0),MATCH($D5,Alternativ3[#Headers],0)+1),0))=0,INDEX(Alternativ3[#All],MATCH('Kontantstrøm alt. 3'!$C3,Alternativ3[[#All],[Komponent/Løsning 
(NB! Bruk unike navn)]],0),MATCH($D5,Alternativ3[#Headers],0)),0)),"")</f>
        <v/>
      </c>
      <c r="AU5" s="2" t="str">
        <f>IFERROR(IF(AU$2&gt;Analyseperiode,"",IF(MOD(AU$2,ROUND(INDEX(Alternativ3[#All],MATCH('Kontantstrøm alt. 3'!$C3,Alternativ3[[#All],[Komponent/Løsning 
(NB! Bruk unike navn)]],0),MATCH($D5,Alternativ3[#Headers],0)+1),0))=0,INDEX(Alternativ3[#All],MATCH('Kontantstrøm alt. 3'!$C3,Alternativ3[[#All],[Komponent/Løsning 
(NB! Bruk unike navn)]],0),MATCH($D5,Alternativ3[#Headers],0)),0)),"")</f>
        <v/>
      </c>
      <c r="AV5" s="2" t="str">
        <f>IFERROR(IF(AV$2&gt;Analyseperiode,"",IF(MOD(AV$2,ROUND(INDEX(Alternativ3[#All],MATCH('Kontantstrøm alt. 3'!$C3,Alternativ3[[#All],[Komponent/Løsning 
(NB! Bruk unike navn)]],0),MATCH($D5,Alternativ3[#Headers],0)+1),0))=0,INDEX(Alternativ3[#All],MATCH('Kontantstrøm alt. 3'!$C3,Alternativ3[[#All],[Komponent/Løsning 
(NB! Bruk unike navn)]],0),MATCH($D5,Alternativ3[#Headers],0)),0)),"")</f>
        <v/>
      </c>
      <c r="AW5" s="2" t="str">
        <f>IFERROR(IF(AW$2&gt;Analyseperiode,"",IF(MOD(AW$2,ROUND(INDEX(Alternativ3[#All],MATCH('Kontantstrøm alt. 3'!$C3,Alternativ3[[#All],[Komponent/Løsning 
(NB! Bruk unike navn)]],0),MATCH($D5,Alternativ3[#Headers],0)+1),0))=0,INDEX(Alternativ3[#All],MATCH('Kontantstrøm alt. 3'!$C3,Alternativ3[[#All],[Komponent/Løsning 
(NB! Bruk unike navn)]],0),MATCH($D5,Alternativ3[#Headers],0)),0)),"")</f>
        <v/>
      </c>
      <c r="AX5" s="2" t="str">
        <f>IFERROR(IF(AX$2&gt;Analyseperiode,"",IF(MOD(AX$2,ROUND(INDEX(Alternativ3[#All],MATCH('Kontantstrøm alt. 3'!$C3,Alternativ3[[#All],[Komponent/Løsning 
(NB! Bruk unike navn)]],0),MATCH($D5,Alternativ3[#Headers],0)+1),0))=0,INDEX(Alternativ3[#All],MATCH('Kontantstrøm alt. 3'!$C3,Alternativ3[[#All],[Komponent/Løsning 
(NB! Bruk unike navn)]],0),MATCH($D5,Alternativ3[#Headers],0)),0)),"")</f>
        <v/>
      </c>
      <c r="AY5" s="2" t="str">
        <f>IFERROR(IF(AY$2&gt;Analyseperiode,"",IF(MOD(AY$2,ROUND(INDEX(Alternativ3[#All],MATCH('Kontantstrøm alt. 3'!$C3,Alternativ3[[#All],[Komponent/Løsning 
(NB! Bruk unike navn)]],0),MATCH($D5,Alternativ3[#Headers],0)+1),0))=0,INDEX(Alternativ3[#All],MATCH('Kontantstrøm alt. 3'!$C3,Alternativ3[[#All],[Komponent/Løsning 
(NB! Bruk unike navn)]],0),MATCH($D5,Alternativ3[#Headers],0)),0)),"")</f>
        <v/>
      </c>
      <c r="AZ5" s="2" t="str">
        <f>IFERROR(IF(AZ$2&gt;Analyseperiode,"",IF(MOD(AZ$2,ROUND(INDEX(Alternativ3[#All],MATCH('Kontantstrøm alt. 3'!$C3,Alternativ3[[#All],[Komponent/Løsning 
(NB! Bruk unike navn)]],0),MATCH($D5,Alternativ3[#Headers],0)+1),0))=0,INDEX(Alternativ3[#All],MATCH('Kontantstrøm alt. 3'!$C3,Alternativ3[[#All],[Komponent/Løsning 
(NB! Bruk unike navn)]],0),MATCH($D5,Alternativ3[#Headers],0)),0)),"")</f>
        <v/>
      </c>
      <c r="BA5" s="2" t="str">
        <f>IFERROR(IF(BA$2&gt;Analyseperiode,"",IF(MOD(BA$2,ROUND(INDEX(Alternativ3[#All],MATCH('Kontantstrøm alt. 3'!$C3,Alternativ3[[#All],[Komponent/Løsning 
(NB! Bruk unike navn)]],0),MATCH($D5,Alternativ3[#Headers],0)+1),0))=0,INDEX(Alternativ3[#All],MATCH('Kontantstrøm alt. 3'!$C3,Alternativ3[[#All],[Komponent/Løsning 
(NB! Bruk unike navn)]],0),MATCH($D5,Alternativ3[#Headers],0)),0)),"")</f>
        <v/>
      </c>
      <c r="BB5" s="2" t="str">
        <f>IFERROR(IF(BB$2&gt;Analyseperiode,"",IF(MOD(BB$2,ROUND(INDEX(Alternativ3[#All],MATCH('Kontantstrøm alt. 3'!$C3,Alternativ3[[#All],[Komponent/Løsning 
(NB! Bruk unike navn)]],0),MATCH($D5,Alternativ3[#Headers],0)+1),0))=0,INDEX(Alternativ3[#All],MATCH('Kontantstrøm alt. 3'!$C3,Alternativ3[[#All],[Komponent/Løsning 
(NB! Bruk unike navn)]],0),MATCH($D5,Alternativ3[#Headers],0)),0)),"")</f>
        <v/>
      </c>
      <c r="BC5" s="2" t="str">
        <f>IFERROR(IF(BC$2&gt;Analyseperiode,"",IF(MOD(BC$2,ROUND(INDEX(Alternativ3[#All],MATCH('Kontantstrøm alt. 3'!$C3,Alternativ3[[#All],[Komponent/Løsning 
(NB! Bruk unike navn)]],0),MATCH($D5,Alternativ3[#Headers],0)+1),0))=0,INDEX(Alternativ3[#All],MATCH('Kontantstrøm alt. 3'!$C3,Alternativ3[[#All],[Komponent/Løsning 
(NB! Bruk unike navn)]],0),MATCH($D5,Alternativ3[#Headers],0)),0)),"")</f>
        <v/>
      </c>
      <c r="BD5" s="2" t="str">
        <f>IFERROR(IF(BD$2&gt;Analyseperiode,"",IF(MOD(BD$2,ROUND(INDEX(Alternativ3[#All],MATCH('Kontantstrøm alt. 3'!$C3,Alternativ3[[#All],[Komponent/Løsning 
(NB! Bruk unike navn)]],0),MATCH($D5,Alternativ3[#Headers],0)+1),0))=0,INDEX(Alternativ3[#All],MATCH('Kontantstrøm alt. 3'!$C3,Alternativ3[[#All],[Komponent/Løsning 
(NB! Bruk unike navn)]],0),MATCH($D5,Alternativ3[#Headers],0)),0)),"")</f>
        <v/>
      </c>
      <c r="BE5" s="2" t="str">
        <f>IFERROR(IF(BE$2&gt;Analyseperiode,"",IF(MOD(BE$2,ROUND(INDEX(Alternativ3[#All],MATCH('Kontantstrøm alt. 3'!$C3,Alternativ3[[#All],[Komponent/Løsning 
(NB! Bruk unike navn)]],0),MATCH($D5,Alternativ3[#Headers],0)+1),0))=0,INDEX(Alternativ3[#All],MATCH('Kontantstrøm alt. 3'!$C3,Alternativ3[[#All],[Komponent/Løsning 
(NB! Bruk unike navn)]],0),MATCH($D5,Alternativ3[#Headers],0)),0)),"")</f>
        <v/>
      </c>
      <c r="BF5" s="2" t="str">
        <f>IFERROR(IF(BF$2&gt;Analyseperiode,"",IF(MOD(BF$2,ROUND(INDEX(Alternativ3[#All],MATCH('Kontantstrøm alt. 3'!$C3,Alternativ3[[#All],[Komponent/Løsning 
(NB! Bruk unike navn)]],0),MATCH($D5,Alternativ3[#Headers],0)+1),0))=0,INDEX(Alternativ3[#All],MATCH('Kontantstrøm alt. 3'!$C3,Alternativ3[[#All],[Komponent/Løsning 
(NB! Bruk unike navn)]],0),MATCH($D5,Alternativ3[#Headers],0)),0)),"")</f>
        <v/>
      </c>
      <c r="BG5" s="2" t="str">
        <f>IFERROR(IF(BG$2&gt;Analyseperiode,"",IF(MOD(BG$2,ROUND(INDEX(Alternativ3[#All],MATCH('Kontantstrøm alt. 3'!$C3,Alternativ3[[#All],[Komponent/Løsning 
(NB! Bruk unike navn)]],0),MATCH($D5,Alternativ3[#Headers],0)+1),0))=0,INDEX(Alternativ3[#All],MATCH('Kontantstrøm alt. 3'!$C3,Alternativ3[[#All],[Komponent/Løsning 
(NB! Bruk unike navn)]],0),MATCH($D5,Alternativ3[#Headers],0)),0)),"")</f>
        <v/>
      </c>
      <c r="BH5" s="2" t="str">
        <f>IFERROR(IF(BH$2&gt;Analyseperiode,"",IF(MOD(BH$2,ROUND(INDEX(Alternativ3[#All],MATCH('Kontantstrøm alt. 3'!$C3,Alternativ3[[#All],[Komponent/Løsning 
(NB! Bruk unike navn)]],0),MATCH($D5,Alternativ3[#Headers],0)+1),0))=0,INDEX(Alternativ3[#All],MATCH('Kontantstrøm alt. 3'!$C3,Alternativ3[[#All],[Komponent/Løsning 
(NB! Bruk unike navn)]],0),MATCH($D5,Alternativ3[#Headers],0)),0)),"")</f>
        <v/>
      </c>
      <c r="BI5" s="2" t="str">
        <f>IFERROR(IF(BI$2&gt;Analyseperiode,"",IF(MOD(BI$2,ROUND(INDEX(Alternativ3[#All],MATCH('Kontantstrøm alt. 3'!$C3,Alternativ3[[#All],[Komponent/Løsning 
(NB! Bruk unike navn)]],0),MATCH($D5,Alternativ3[#Headers],0)+1),0))=0,INDEX(Alternativ3[#All],MATCH('Kontantstrøm alt. 3'!$C3,Alternativ3[[#All],[Komponent/Løsning 
(NB! Bruk unike navn)]],0),MATCH($D5,Alternativ3[#Headers],0)),0)),"")</f>
        <v/>
      </c>
      <c r="BJ5" s="2" t="str">
        <f>IFERROR(IF(BJ$2&gt;Analyseperiode,"",IF(MOD(BJ$2,ROUND(INDEX(Alternativ3[#All],MATCH('Kontantstrøm alt. 3'!$C3,Alternativ3[[#All],[Komponent/Løsning 
(NB! Bruk unike navn)]],0),MATCH($D5,Alternativ3[#Headers],0)+1),0))=0,INDEX(Alternativ3[#All],MATCH('Kontantstrøm alt. 3'!$C3,Alternativ3[[#All],[Komponent/Løsning 
(NB! Bruk unike navn)]],0),MATCH($D5,Alternativ3[#Headers],0)),0)),"")</f>
        <v/>
      </c>
      <c r="BK5" s="2" t="str">
        <f>IFERROR(IF(BK$2&gt;Analyseperiode,"",IF(MOD(BK$2,ROUND(INDEX(Alternativ3[#All],MATCH('Kontantstrøm alt. 3'!$C3,Alternativ3[[#All],[Komponent/Løsning 
(NB! Bruk unike navn)]],0),MATCH($D5,Alternativ3[#Headers],0)+1),0))=0,INDEX(Alternativ3[#All],MATCH('Kontantstrøm alt. 3'!$C3,Alternativ3[[#All],[Komponent/Løsning 
(NB! Bruk unike navn)]],0),MATCH($D5,Alternativ3[#Headers],0)),0)),"")</f>
        <v/>
      </c>
      <c r="BL5" s="2" t="str">
        <f>IFERROR(IF(BL$2&gt;Analyseperiode,"",IF(MOD(BL$2,ROUND(INDEX(Alternativ3[#All],MATCH('Kontantstrøm alt. 3'!$C3,Alternativ3[[#All],[Komponent/Løsning 
(NB! Bruk unike navn)]],0),MATCH($D5,Alternativ3[#Headers],0)+1),0))=0,INDEX(Alternativ3[#All],MATCH('Kontantstrøm alt. 3'!$C3,Alternativ3[[#All],[Komponent/Løsning 
(NB! Bruk unike navn)]],0),MATCH($D5,Alternativ3[#Headers],0)),0)),"")</f>
        <v/>
      </c>
      <c r="BM5" s="2" t="str">
        <f>IFERROR(IF(BM$2&gt;Analyseperiode,"",IF(MOD(BM$2,ROUND(INDEX(Alternativ3[#All],MATCH('Kontantstrøm alt. 3'!$C3,Alternativ3[[#All],[Komponent/Løsning 
(NB! Bruk unike navn)]],0),MATCH($D5,Alternativ3[#Headers],0)+1),0))=0,INDEX(Alternativ3[#All],MATCH('Kontantstrøm alt. 3'!$C3,Alternativ3[[#All],[Komponent/Løsning 
(NB! Bruk unike navn)]],0),MATCH($D5,Alternativ3[#Headers],0)),0)),"")</f>
        <v/>
      </c>
    </row>
    <row r="6" spans="1:65" x14ac:dyDescent="0.2">
      <c r="B6" s="9">
        <f ca="1">IFERROR(NPV(Kalkrente,OFFSET('Kontantstrøm alt. 3'!$F6,0,0,1,Analyseperiode)),0)</f>
        <v>136916.08386038765</v>
      </c>
      <c r="C6" s="4"/>
      <c r="D6" t="str">
        <f>Alternativ3[[#Headers],[4.1 Utskiftning ]]</f>
        <v xml:space="preserve">4.1 Utskiftning </v>
      </c>
      <c r="E6" s="2"/>
      <c r="F6" s="2">
        <f ca="1">IFERROR(IF(F$2&gt;Analyseperiode,"",IF($F2=Analyseperiode,0,IF(MOD(F$2,ROUND(INDEX(Alternativ3[#All],MATCH('Kontantstrøm alt. 3'!$C3,Alternativ3[[#All],[Komponent/Løsning 
(NB! Bruk unike navn)]],0),MATCH($D6,Alternativ3[#Headers],0)+1),0))=0,INDEX(Alternativ3[#All],MATCH('Kontantstrøm alt. 3'!$C3,Alternativ3[[#All],[Komponent/Løsning 
(NB! Bruk unike navn)]],0),MATCH($D6,Alternativ3[#Headers],0)),0))),"")</f>
        <v>0</v>
      </c>
      <c r="G6" s="2">
        <f ca="1">IFERROR(IF(G$2&gt;Analyseperiode,"",IF($F2=Analyseperiode,0,IF(MOD(G$2,ROUND(INDEX(Alternativ3[#All],MATCH('Kontantstrøm alt. 3'!$C3,Alternativ3[[#All],[Komponent/Løsning 
(NB! Bruk unike navn)]],0),MATCH($D6,Alternativ3[#Headers],0)+1),0))=0,INDEX(Alternativ3[#All],MATCH('Kontantstrøm alt. 3'!$C3,Alternativ3[[#All],[Komponent/Løsning 
(NB! Bruk unike navn)]],0),MATCH($D6,Alternativ3[#Headers],0)),0))),"")</f>
        <v>0</v>
      </c>
      <c r="H6" s="2">
        <f ca="1">IFERROR(IF(H$2&gt;Analyseperiode,"",IF($F2=Analyseperiode,0,IF(MOD(H$2,ROUND(INDEX(Alternativ3[#All],MATCH('Kontantstrøm alt. 3'!$C3,Alternativ3[[#All],[Komponent/Løsning 
(NB! Bruk unike navn)]],0),MATCH($D6,Alternativ3[#Headers],0)+1),0))=0,INDEX(Alternativ3[#All],MATCH('Kontantstrøm alt. 3'!$C3,Alternativ3[[#All],[Komponent/Løsning 
(NB! Bruk unike navn)]],0),MATCH($D6,Alternativ3[#Headers],0)),0))),"")</f>
        <v>0</v>
      </c>
      <c r="I6" s="2">
        <f ca="1">IFERROR(IF(I$2&gt;Analyseperiode,"",IF($F2=Analyseperiode,0,IF(MOD(I$2,ROUND(INDEX(Alternativ3[#All],MATCH('Kontantstrøm alt. 3'!$C3,Alternativ3[[#All],[Komponent/Løsning 
(NB! Bruk unike navn)]],0),MATCH($D6,Alternativ3[#Headers],0)+1),0))=0,INDEX(Alternativ3[#All],MATCH('Kontantstrøm alt. 3'!$C3,Alternativ3[[#All],[Komponent/Løsning 
(NB! Bruk unike navn)]],0),MATCH($D6,Alternativ3[#Headers],0)),0))),"")</f>
        <v>0</v>
      </c>
      <c r="J6" s="2">
        <f ca="1">IFERROR(IF(J$2&gt;Analyseperiode,"",IF($F2=Analyseperiode,0,IF(MOD(J$2,ROUND(INDEX(Alternativ3[#All],MATCH('Kontantstrøm alt. 3'!$C3,Alternativ3[[#All],[Komponent/Løsning 
(NB! Bruk unike navn)]],0),MATCH($D6,Alternativ3[#Headers],0)+1),0))=0,INDEX(Alternativ3[#All],MATCH('Kontantstrøm alt. 3'!$C3,Alternativ3[[#All],[Komponent/Løsning 
(NB! Bruk unike navn)]],0),MATCH($D6,Alternativ3[#Headers],0)),0))),"")</f>
        <v>0</v>
      </c>
      <c r="K6" s="2">
        <f ca="1">IFERROR(IF(K$2&gt;Analyseperiode,"",IF($F2=Analyseperiode,0,IF(MOD(K$2,ROUND(INDEX(Alternativ3[#All],MATCH('Kontantstrøm alt. 3'!$C3,Alternativ3[[#All],[Komponent/Løsning 
(NB! Bruk unike navn)]],0),MATCH($D6,Alternativ3[#Headers],0)+1),0))=0,INDEX(Alternativ3[#All],MATCH('Kontantstrøm alt. 3'!$C3,Alternativ3[[#All],[Komponent/Løsning 
(NB! Bruk unike navn)]],0),MATCH($D6,Alternativ3[#Headers],0)),0))),"")</f>
        <v>0</v>
      </c>
      <c r="L6" s="2">
        <f ca="1">IFERROR(IF(L$2&gt;Analyseperiode,"",IF($F2=Analyseperiode,0,IF(MOD(L$2,ROUND(INDEX(Alternativ3[#All],MATCH('Kontantstrøm alt. 3'!$C3,Alternativ3[[#All],[Komponent/Løsning 
(NB! Bruk unike navn)]],0),MATCH($D6,Alternativ3[#Headers],0)+1),0))=0,INDEX(Alternativ3[#All],MATCH('Kontantstrøm alt. 3'!$C3,Alternativ3[[#All],[Komponent/Løsning 
(NB! Bruk unike navn)]],0),MATCH($D6,Alternativ3[#Headers],0)),0))),"")</f>
        <v>0</v>
      </c>
      <c r="M6" s="2">
        <f ca="1">IFERROR(IF(M$2&gt;Analyseperiode,"",IF($F2=Analyseperiode,0,IF(MOD(M$2,ROUND(INDEX(Alternativ3[#All],MATCH('Kontantstrøm alt. 3'!$C3,Alternativ3[[#All],[Komponent/Løsning 
(NB! Bruk unike navn)]],0),MATCH($D6,Alternativ3[#Headers],0)+1),0))=0,INDEX(Alternativ3[#All],MATCH('Kontantstrøm alt. 3'!$C3,Alternativ3[[#All],[Komponent/Løsning 
(NB! Bruk unike navn)]],0),MATCH($D6,Alternativ3[#Headers],0)),0))),"")</f>
        <v>0</v>
      </c>
      <c r="N6" s="2">
        <f ca="1">IFERROR(IF(N$2&gt;Analyseperiode,"",IF($F2=Analyseperiode,0,IF(MOD(N$2,ROUND(INDEX(Alternativ3[#All],MATCH('Kontantstrøm alt. 3'!$C3,Alternativ3[[#All],[Komponent/Løsning 
(NB! Bruk unike navn)]],0),MATCH($D6,Alternativ3[#Headers],0)+1),0))=0,INDEX(Alternativ3[#All],MATCH('Kontantstrøm alt. 3'!$C3,Alternativ3[[#All],[Komponent/Løsning 
(NB! Bruk unike navn)]],0),MATCH($D6,Alternativ3[#Headers],0)),0))),"")</f>
        <v>0</v>
      </c>
      <c r="O6" s="2">
        <f ca="1">IFERROR(IF(O$2&gt;Analyseperiode,"",IF($F2=Analyseperiode,0,IF(MOD(O$2,ROUND(INDEX(Alternativ3[#All],MATCH('Kontantstrøm alt. 3'!$C3,Alternativ3[[#All],[Komponent/Løsning 
(NB! Bruk unike navn)]],0),MATCH($D6,Alternativ3[#Headers],0)+1),0))=0,INDEX(Alternativ3[#All],MATCH('Kontantstrøm alt. 3'!$C3,Alternativ3[[#All],[Komponent/Løsning 
(NB! Bruk unike navn)]],0),MATCH($D6,Alternativ3[#Headers],0)),0))),"")</f>
        <v>0</v>
      </c>
      <c r="P6" s="2">
        <f ca="1">IFERROR(IF(P$2&gt;Analyseperiode,"",IF($F2=Analyseperiode,0,IF(MOD(P$2,ROUND(INDEX(Alternativ3[#All],MATCH('Kontantstrøm alt. 3'!$C3,Alternativ3[[#All],[Komponent/Løsning 
(NB! Bruk unike navn)]],0),MATCH($D6,Alternativ3[#Headers],0)+1),0))=0,INDEX(Alternativ3[#All],MATCH('Kontantstrøm alt. 3'!$C3,Alternativ3[[#All],[Komponent/Løsning 
(NB! Bruk unike navn)]],0),MATCH($D6,Alternativ3[#Headers],0)),0))),"")</f>
        <v>0</v>
      </c>
      <c r="Q6" s="2">
        <f ca="1">IFERROR(IF(Q$2&gt;Analyseperiode,"",IF($F2=Analyseperiode,0,IF(MOD(Q$2,ROUND(INDEX(Alternativ3[#All],MATCH('Kontantstrøm alt. 3'!$C3,Alternativ3[[#All],[Komponent/Løsning 
(NB! Bruk unike navn)]],0),MATCH($D6,Alternativ3[#Headers],0)+1),0))=0,INDEX(Alternativ3[#All],MATCH('Kontantstrøm alt. 3'!$C3,Alternativ3[[#All],[Komponent/Løsning 
(NB! Bruk unike navn)]],0),MATCH($D6,Alternativ3[#Headers],0)),0))),"")</f>
        <v>0</v>
      </c>
      <c r="R6" s="2">
        <f ca="1">IFERROR(IF(R$2&gt;Analyseperiode,"",IF($F2=Analyseperiode,0,IF(MOD(R$2,ROUND(INDEX(Alternativ3[#All],MATCH('Kontantstrøm alt. 3'!$C3,Alternativ3[[#All],[Komponent/Løsning 
(NB! Bruk unike navn)]],0),MATCH($D6,Alternativ3[#Headers],0)+1),0))=0,INDEX(Alternativ3[#All],MATCH('Kontantstrøm alt. 3'!$C3,Alternativ3[[#All],[Komponent/Løsning 
(NB! Bruk unike navn)]],0),MATCH($D6,Alternativ3[#Headers],0)),0))),"")</f>
        <v>0</v>
      </c>
      <c r="S6" s="2">
        <f ca="1">IFERROR(IF(S$2&gt;Analyseperiode,"",IF($F2=Analyseperiode,0,IF(MOD(S$2,ROUND(INDEX(Alternativ3[#All],MATCH('Kontantstrøm alt. 3'!$C3,Alternativ3[[#All],[Komponent/Løsning 
(NB! Bruk unike navn)]],0),MATCH($D6,Alternativ3[#Headers],0)+1),0))=0,INDEX(Alternativ3[#All],MATCH('Kontantstrøm alt. 3'!$C3,Alternativ3[[#All],[Komponent/Løsning 
(NB! Bruk unike navn)]],0),MATCH($D6,Alternativ3[#Headers],0)),0))),"")</f>
        <v>0</v>
      </c>
      <c r="T6" s="2">
        <f ca="1">IFERROR(IF(T$2&gt;Analyseperiode,"",IF($F2=Analyseperiode,0,IF(MOD(T$2,ROUND(INDEX(Alternativ3[#All],MATCH('Kontantstrøm alt. 3'!$C3,Alternativ3[[#All],[Komponent/Løsning 
(NB! Bruk unike navn)]],0),MATCH($D6,Alternativ3[#Headers],0)+1),0))=0,INDEX(Alternativ3[#All],MATCH('Kontantstrøm alt. 3'!$C3,Alternativ3[[#All],[Komponent/Løsning 
(NB! Bruk unike navn)]],0),MATCH($D6,Alternativ3[#Headers],0)),0))),"")</f>
        <v>0</v>
      </c>
      <c r="U6" s="2">
        <f ca="1">IFERROR(IF(U$2&gt;Analyseperiode,"",IF($F2=Analyseperiode,0,IF(MOD(U$2,ROUND(INDEX(Alternativ3[#All],MATCH('Kontantstrøm alt. 3'!$C3,Alternativ3[[#All],[Komponent/Løsning 
(NB! Bruk unike navn)]],0),MATCH($D6,Alternativ3[#Headers],0)+1),0))=0,INDEX(Alternativ3[#All],MATCH('Kontantstrøm alt. 3'!$C3,Alternativ3[[#All],[Komponent/Løsning 
(NB! Bruk unike navn)]],0),MATCH($D6,Alternativ3[#Headers],0)),0))),"")</f>
        <v>0</v>
      </c>
      <c r="V6" s="2">
        <f ca="1">IFERROR(IF(V$2&gt;Analyseperiode,"",IF($F2=Analyseperiode,0,IF(MOD(V$2,ROUND(INDEX(Alternativ3[#All],MATCH('Kontantstrøm alt. 3'!$C3,Alternativ3[[#All],[Komponent/Løsning 
(NB! Bruk unike navn)]],0),MATCH($D6,Alternativ3[#Headers],0)+1),0))=0,INDEX(Alternativ3[#All],MATCH('Kontantstrøm alt. 3'!$C3,Alternativ3[[#All],[Komponent/Løsning 
(NB! Bruk unike navn)]],0),MATCH($D6,Alternativ3[#Headers],0)),0))),"")</f>
        <v>0</v>
      </c>
      <c r="W6" s="2">
        <f ca="1">IFERROR(IF(W$2&gt;Analyseperiode,"",IF($F2=Analyseperiode,0,IF(MOD(W$2,ROUND(INDEX(Alternativ3[#All],MATCH('Kontantstrøm alt. 3'!$C3,Alternativ3[[#All],[Komponent/Løsning 
(NB! Bruk unike navn)]],0),MATCH($D6,Alternativ3[#Headers],0)+1),0))=0,INDEX(Alternativ3[#All],MATCH('Kontantstrøm alt. 3'!$C3,Alternativ3[[#All],[Komponent/Løsning 
(NB! Bruk unike navn)]],0),MATCH($D6,Alternativ3[#Headers],0)),0))),"")</f>
        <v>0</v>
      </c>
      <c r="X6" s="2">
        <f ca="1">IFERROR(IF(X$2&gt;Analyseperiode,"",IF($F2=Analyseperiode,0,IF(MOD(X$2,ROUND(INDEX(Alternativ3[#All],MATCH('Kontantstrøm alt. 3'!$C3,Alternativ3[[#All],[Komponent/Løsning 
(NB! Bruk unike navn)]],0),MATCH($D6,Alternativ3[#Headers],0)+1),0))=0,INDEX(Alternativ3[#All],MATCH('Kontantstrøm alt. 3'!$C3,Alternativ3[[#All],[Komponent/Løsning 
(NB! Bruk unike navn)]],0),MATCH($D6,Alternativ3[#Headers],0)),0))),"")</f>
        <v>0</v>
      </c>
      <c r="Y6" s="2">
        <f ca="1">IFERROR(IF(Y$2&gt;Analyseperiode,"",IF($F2=Analyseperiode,0,IF(MOD(Y$2,ROUND(INDEX(Alternativ3[#All],MATCH('Kontantstrøm alt. 3'!$C3,Alternativ3[[#All],[Komponent/Løsning 
(NB! Bruk unike navn)]],0),MATCH($D6,Alternativ3[#Headers],0)+1),0))=0,INDEX(Alternativ3[#All],MATCH('Kontantstrøm alt. 3'!$C3,Alternativ3[[#All],[Komponent/Løsning 
(NB! Bruk unike navn)]],0),MATCH($D6,Alternativ3[#Headers],0)),0))),"")</f>
        <v>300000</v>
      </c>
      <c r="Z6" s="2">
        <f ca="1">IFERROR(IF(Z$2&gt;Analyseperiode,"",IF($F2=Analyseperiode,0,IF(MOD(Z$2,ROUND(INDEX(Alternativ3[#All],MATCH('Kontantstrøm alt. 3'!$C3,Alternativ3[[#All],[Komponent/Løsning 
(NB! Bruk unike navn)]],0),MATCH($D6,Alternativ3[#Headers],0)+1),0))=0,INDEX(Alternativ3[#All],MATCH('Kontantstrøm alt. 3'!$C3,Alternativ3[[#All],[Komponent/Løsning 
(NB! Bruk unike navn)]],0),MATCH($D6,Alternativ3[#Headers],0)),0))),"")</f>
        <v>0</v>
      </c>
      <c r="AA6" s="2">
        <f ca="1">IFERROR(IF(AA$2&gt;Analyseperiode,"",IF($F2=Analyseperiode,0,IF(MOD(AA$2,ROUND(INDEX(Alternativ3[#All],MATCH('Kontantstrøm alt. 3'!$C3,Alternativ3[[#All],[Komponent/Løsning 
(NB! Bruk unike navn)]],0),MATCH($D6,Alternativ3[#Headers],0)+1),0))=0,INDEX(Alternativ3[#All],MATCH('Kontantstrøm alt. 3'!$C3,Alternativ3[[#All],[Komponent/Løsning 
(NB! Bruk unike navn)]],0),MATCH($D6,Alternativ3[#Headers],0)),0))),"")</f>
        <v>0</v>
      </c>
      <c r="AB6" s="2">
        <f ca="1">IFERROR(IF(AB$2&gt;Analyseperiode,"",IF($F2=Analyseperiode,0,IF(MOD(AB$2,ROUND(INDEX(Alternativ3[#All],MATCH('Kontantstrøm alt. 3'!$C3,Alternativ3[[#All],[Komponent/Løsning 
(NB! Bruk unike navn)]],0),MATCH($D6,Alternativ3[#Headers],0)+1),0))=0,INDEX(Alternativ3[#All],MATCH('Kontantstrøm alt. 3'!$C3,Alternativ3[[#All],[Komponent/Løsning 
(NB! Bruk unike navn)]],0),MATCH($D6,Alternativ3[#Headers],0)),0))),"")</f>
        <v>0</v>
      </c>
      <c r="AC6" s="2">
        <f ca="1">IFERROR(IF(AC$2&gt;Analyseperiode,"",IF($F2=Analyseperiode,0,IF(MOD(AC$2,ROUND(INDEX(Alternativ3[#All],MATCH('Kontantstrøm alt. 3'!$C3,Alternativ3[[#All],[Komponent/Løsning 
(NB! Bruk unike navn)]],0),MATCH($D6,Alternativ3[#Headers],0)+1),0))=0,INDEX(Alternativ3[#All],MATCH('Kontantstrøm alt. 3'!$C3,Alternativ3[[#All],[Komponent/Løsning 
(NB! Bruk unike navn)]],0),MATCH($D6,Alternativ3[#Headers],0)),0))),"")</f>
        <v>0</v>
      </c>
      <c r="AD6" s="2">
        <f ca="1">IFERROR(IF(AD$2&gt;Analyseperiode,"",IF($F2=Analyseperiode,0,IF(MOD(AD$2,ROUND(INDEX(Alternativ3[#All],MATCH('Kontantstrøm alt. 3'!$C3,Alternativ3[[#All],[Komponent/Løsning 
(NB! Bruk unike navn)]],0),MATCH($D6,Alternativ3[#Headers],0)+1),0))=0,INDEX(Alternativ3[#All],MATCH('Kontantstrøm alt. 3'!$C3,Alternativ3[[#All],[Komponent/Løsning 
(NB! Bruk unike navn)]],0),MATCH($D6,Alternativ3[#Headers],0)),0))),"")</f>
        <v>0</v>
      </c>
      <c r="AE6" s="2">
        <f ca="1">IFERROR(IF(AE$2&gt;Analyseperiode,"",IF($F2=Analyseperiode,0,IF(MOD(AE$2,ROUND(INDEX(Alternativ3[#All],MATCH('Kontantstrøm alt. 3'!$C3,Alternativ3[[#All],[Komponent/Løsning 
(NB! Bruk unike navn)]],0),MATCH($D6,Alternativ3[#Headers],0)+1),0))=0,INDEX(Alternativ3[#All],MATCH('Kontantstrøm alt. 3'!$C3,Alternativ3[[#All],[Komponent/Løsning 
(NB! Bruk unike navn)]],0),MATCH($D6,Alternativ3[#Headers],0)),0))),"")</f>
        <v>0</v>
      </c>
      <c r="AF6" s="2">
        <f ca="1">IFERROR(IF(AF$2&gt;Analyseperiode,"",IF($F2=Analyseperiode,0,IF(MOD(AF$2,ROUND(INDEX(Alternativ3[#All],MATCH('Kontantstrøm alt. 3'!$C3,Alternativ3[[#All],[Komponent/Løsning 
(NB! Bruk unike navn)]],0),MATCH($D6,Alternativ3[#Headers],0)+1),0))=0,INDEX(Alternativ3[#All],MATCH('Kontantstrøm alt. 3'!$C3,Alternativ3[[#All],[Komponent/Løsning 
(NB! Bruk unike navn)]],0),MATCH($D6,Alternativ3[#Headers],0)),0))),"")</f>
        <v>0</v>
      </c>
      <c r="AG6" s="2">
        <f ca="1">IFERROR(IF(AG$2&gt;Analyseperiode,"",IF($F2=Analyseperiode,0,IF(MOD(AG$2,ROUND(INDEX(Alternativ3[#All],MATCH('Kontantstrøm alt. 3'!$C3,Alternativ3[[#All],[Komponent/Løsning 
(NB! Bruk unike navn)]],0),MATCH($D6,Alternativ3[#Headers],0)+1),0))=0,INDEX(Alternativ3[#All],MATCH('Kontantstrøm alt. 3'!$C3,Alternativ3[[#All],[Komponent/Løsning 
(NB! Bruk unike navn)]],0),MATCH($D6,Alternativ3[#Headers],0)),0))),"")</f>
        <v>0</v>
      </c>
      <c r="AH6" s="2">
        <f ca="1">IFERROR(IF(AH$2&gt;Analyseperiode,"",IF($F2=Analyseperiode,0,IF(MOD(AH$2,ROUND(INDEX(Alternativ3[#All],MATCH('Kontantstrøm alt. 3'!$C3,Alternativ3[[#All],[Komponent/Løsning 
(NB! Bruk unike navn)]],0),MATCH($D6,Alternativ3[#Headers],0)+1),0))=0,INDEX(Alternativ3[#All],MATCH('Kontantstrøm alt. 3'!$C3,Alternativ3[[#All],[Komponent/Løsning 
(NB! Bruk unike navn)]],0),MATCH($D6,Alternativ3[#Headers],0)),0))),"")</f>
        <v>0</v>
      </c>
      <c r="AI6" s="2">
        <f ca="1">IFERROR(IF(AI$2&gt;Analyseperiode,"",IF($F2=Analyseperiode,0,IF(MOD(AI$2,ROUND(INDEX(Alternativ3[#All],MATCH('Kontantstrøm alt. 3'!$C3,Alternativ3[[#All],[Komponent/Løsning 
(NB! Bruk unike navn)]],0),MATCH($D6,Alternativ3[#Headers],0)+1),0))=0,INDEX(Alternativ3[#All],MATCH('Kontantstrøm alt. 3'!$C3,Alternativ3[[#All],[Komponent/Løsning 
(NB! Bruk unike navn)]],0),MATCH($D6,Alternativ3[#Headers],0)),0))),"")</f>
        <v>0</v>
      </c>
      <c r="AJ6" s="2" t="str">
        <f>IFERROR(IF(AJ$2&gt;Analyseperiode,"",IF($F2=Analyseperiode,0,IF(MOD(AJ$2,ROUND(INDEX(Alternativ3[#All],MATCH('Kontantstrøm alt. 3'!$C3,Alternativ3[[#All],[Komponent/Løsning 
(NB! Bruk unike navn)]],0),MATCH($D6,Alternativ3[#Headers],0)+1),0))=0,INDEX(Alternativ3[#All],MATCH('Kontantstrøm alt. 3'!$C3,Alternativ3[[#All],[Komponent/Løsning 
(NB! Bruk unike navn)]],0),MATCH($D6,Alternativ3[#Headers],0)),0))),"")</f>
        <v/>
      </c>
      <c r="AK6" s="2" t="str">
        <f>IFERROR(IF(AK$2&gt;Analyseperiode,"",IF($F2=Analyseperiode,0,IF(MOD(AK$2,ROUND(INDEX(Alternativ3[#All],MATCH('Kontantstrøm alt. 3'!$C3,Alternativ3[[#All],[Komponent/Løsning 
(NB! Bruk unike navn)]],0),MATCH($D6,Alternativ3[#Headers],0)+1),0))=0,INDEX(Alternativ3[#All],MATCH('Kontantstrøm alt. 3'!$C3,Alternativ3[[#All],[Komponent/Løsning 
(NB! Bruk unike navn)]],0),MATCH($D6,Alternativ3[#Headers],0)),0))),"")</f>
        <v/>
      </c>
      <c r="AL6" s="2" t="str">
        <f>IFERROR(IF(AL$2&gt;Analyseperiode,"",IF($F2=Analyseperiode,0,IF(MOD(AL$2,ROUND(INDEX(Alternativ3[#All],MATCH('Kontantstrøm alt. 3'!$C3,Alternativ3[[#All],[Komponent/Løsning 
(NB! Bruk unike navn)]],0),MATCH($D6,Alternativ3[#Headers],0)+1),0))=0,INDEX(Alternativ3[#All],MATCH('Kontantstrøm alt. 3'!$C3,Alternativ3[[#All],[Komponent/Løsning 
(NB! Bruk unike navn)]],0),MATCH($D6,Alternativ3[#Headers],0)),0))),"")</f>
        <v/>
      </c>
      <c r="AM6" s="2" t="str">
        <f>IFERROR(IF(AM$2&gt;Analyseperiode,"",IF($F2=Analyseperiode,0,IF(MOD(AM$2,ROUND(INDEX(Alternativ3[#All],MATCH('Kontantstrøm alt. 3'!$C3,Alternativ3[[#All],[Komponent/Løsning 
(NB! Bruk unike navn)]],0),MATCH($D6,Alternativ3[#Headers],0)+1),0))=0,INDEX(Alternativ3[#All],MATCH('Kontantstrøm alt. 3'!$C3,Alternativ3[[#All],[Komponent/Løsning 
(NB! Bruk unike navn)]],0),MATCH($D6,Alternativ3[#Headers],0)),0))),"")</f>
        <v/>
      </c>
      <c r="AN6" s="2" t="str">
        <f>IFERROR(IF(AN$2&gt;Analyseperiode,"",IF($F2=Analyseperiode,0,IF(MOD(AN$2,ROUND(INDEX(Alternativ3[#All],MATCH('Kontantstrøm alt. 3'!$C3,Alternativ3[[#All],[Komponent/Løsning 
(NB! Bruk unike navn)]],0),MATCH($D6,Alternativ3[#Headers],0)+1),0))=0,INDEX(Alternativ3[#All],MATCH('Kontantstrøm alt. 3'!$C3,Alternativ3[[#All],[Komponent/Løsning 
(NB! Bruk unike navn)]],0),MATCH($D6,Alternativ3[#Headers],0)),0))),"")</f>
        <v/>
      </c>
      <c r="AO6" s="2" t="str">
        <f>IFERROR(IF(AO$2&gt;Analyseperiode,"",IF($F2=Analyseperiode,0,IF(MOD(AO$2,ROUND(INDEX(Alternativ3[#All],MATCH('Kontantstrøm alt. 3'!$C3,Alternativ3[[#All],[Komponent/Løsning 
(NB! Bruk unike navn)]],0),MATCH($D6,Alternativ3[#Headers],0)+1),0))=0,INDEX(Alternativ3[#All],MATCH('Kontantstrøm alt. 3'!$C3,Alternativ3[[#All],[Komponent/Løsning 
(NB! Bruk unike navn)]],0),MATCH($D6,Alternativ3[#Headers],0)),0))),"")</f>
        <v/>
      </c>
      <c r="AP6" s="2" t="str">
        <f>IFERROR(IF(AP$2&gt;Analyseperiode,"",IF($F2=Analyseperiode,0,IF(MOD(AP$2,ROUND(INDEX(Alternativ3[#All],MATCH('Kontantstrøm alt. 3'!$C3,Alternativ3[[#All],[Komponent/Løsning 
(NB! Bruk unike navn)]],0),MATCH($D6,Alternativ3[#Headers],0)+1),0))=0,INDEX(Alternativ3[#All],MATCH('Kontantstrøm alt. 3'!$C3,Alternativ3[[#All],[Komponent/Løsning 
(NB! Bruk unike navn)]],0),MATCH($D6,Alternativ3[#Headers],0)),0))),"")</f>
        <v/>
      </c>
      <c r="AQ6" s="2" t="str">
        <f>IFERROR(IF(AQ$2&gt;Analyseperiode,"",IF($F2=Analyseperiode,0,IF(MOD(AQ$2,ROUND(INDEX(Alternativ3[#All],MATCH('Kontantstrøm alt. 3'!$C3,Alternativ3[[#All],[Komponent/Løsning 
(NB! Bruk unike navn)]],0),MATCH($D6,Alternativ3[#Headers],0)+1),0))=0,INDEX(Alternativ3[#All],MATCH('Kontantstrøm alt. 3'!$C3,Alternativ3[[#All],[Komponent/Løsning 
(NB! Bruk unike navn)]],0),MATCH($D6,Alternativ3[#Headers],0)),0))),"")</f>
        <v/>
      </c>
      <c r="AR6" s="2" t="str">
        <f>IFERROR(IF(AR$2&gt;Analyseperiode,"",IF($F2=Analyseperiode,0,IF(MOD(AR$2,ROUND(INDEX(Alternativ3[#All],MATCH('Kontantstrøm alt. 3'!$C3,Alternativ3[[#All],[Komponent/Løsning 
(NB! Bruk unike navn)]],0),MATCH($D6,Alternativ3[#Headers],0)+1),0))=0,INDEX(Alternativ3[#All],MATCH('Kontantstrøm alt. 3'!$C3,Alternativ3[[#All],[Komponent/Løsning 
(NB! Bruk unike navn)]],0),MATCH($D6,Alternativ3[#Headers],0)),0))),"")</f>
        <v/>
      </c>
      <c r="AS6" s="2" t="str">
        <f>IFERROR(IF(AS$2&gt;Analyseperiode,"",IF($F2=Analyseperiode,0,IF(MOD(AS$2,ROUND(INDEX(Alternativ3[#All],MATCH('Kontantstrøm alt. 3'!$C3,Alternativ3[[#All],[Komponent/Løsning 
(NB! Bruk unike navn)]],0),MATCH($D6,Alternativ3[#Headers],0)+1),0))=0,INDEX(Alternativ3[#All],MATCH('Kontantstrøm alt. 3'!$C3,Alternativ3[[#All],[Komponent/Løsning 
(NB! Bruk unike navn)]],0),MATCH($D6,Alternativ3[#Headers],0)),0))),"")</f>
        <v/>
      </c>
      <c r="AT6" s="2" t="str">
        <f>IFERROR(IF(AT$2&gt;Analyseperiode,"",IF($F2=Analyseperiode,0,IF(MOD(AT$2,ROUND(INDEX(Alternativ3[#All],MATCH('Kontantstrøm alt. 3'!$C3,Alternativ3[[#All],[Komponent/Løsning 
(NB! Bruk unike navn)]],0),MATCH($D6,Alternativ3[#Headers],0)+1),0))=0,INDEX(Alternativ3[#All],MATCH('Kontantstrøm alt. 3'!$C3,Alternativ3[[#All],[Komponent/Løsning 
(NB! Bruk unike navn)]],0),MATCH($D6,Alternativ3[#Headers],0)),0))),"")</f>
        <v/>
      </c>
      <c r="AU6" s="2" t="str">
        <f>IFERROR(IF(AU$2&gt;Analyseperiode,"",IF($F2=Analyseperiode,0,IF(MOD(AU$2,ROUND(INDEX(Alternativ3[#All],MATCH('Kontantstrøm alt. 3'!$C3,Alternativ3[[#All],[Komponent/Løsning 
(NB! Bruk unike navn)]],0),MATCH($D6,Alternativ3[#Headers],0)+1),0))=0,INDEX(Alternativ3[#All],MATCH('Kontantstrøm alt. 3'!$C3,Alternativ3[[#All],[Komponent/Løsning 
(NB! Bruk unike navn)]],0),MATCH($D6,Alternativ3[#Headers],0)),0))),"")</f>
        <v/>
      </c>
      <c r="AV6" s="2" t="str">
        <f>IFERROR(IF(AV$2&gt;Analyseperiode,"",IF($F2=Analyseperiode,0,IF(MOD(AV$2,ROUND(INDEX(Alternativ3[#All],MATCH('Kontantstrøm alt. 3'!$C3,Alternativ3[[#All],[Komponent/Løsning 
(NB! Bruk unike navn)]],0),MATCH($D6,Alternativ3[#Headers],0)+1),0))=0,INDEX(Alternativ3[#All],MATCH('Kontantstrøm alt. 3'!$C3,Alternativ3[[#All],[Komponent/Løsning 
(NB! Bruk unike navn)]],0),MATCH($D6,Alternativ3[#Headers],0)),0))),"")</f>
        <v/>
      </c>
      <c r="AW6" s="2" t="str">
        <f>IFERROR(IF(AW$2&gt;Analyseperiode,"",IF($F2=Analyseperiode,0,IF(MOD(AW$2,ROUND(INDEX(Alternativ3[#All],MATCH('Kontantstrøm alt. 3'!$C3,Alternativ3[[#All],[Komponent/Løsning 
(NB! Bruk unike navn)]],0),MATCH($D6,Alternativ3[#Headers],0)+1),0))=0,INDEX(Alternativ3[#All],MATCH('Kontantstrøm alt. 3'!$C3,Alternativ3[[#All],[Komponent/Løsning 
(NB! Bruk unike navn)]],0),MATCH($D6,Alternativ3[#Headers],0)),0))),"")</f>
        <v/>
      </c>
      <c r="AX6" s="2" t="str">
        <f>IFERROR(IF(AX$2&gt;Analyseperiode,"",IF($F2=Analyseperiode,0,IF(MOD(AX$2,ROUND(INDEX(Alternativ3[#All],MATCH('Kontantstrøm alt. 3'!$C3,Alternativ3[[#All],[Komponent/Løsning 
(NB! Bruk unike navn)]],0),MATCH($D6,Alternativ3[#Headers],0)+1),0))=0,INDEX(Alternativ3[#All],MATCH('Kontantstrøm alt. 3'!$C3,Alternativ3[[#All],[Komponent/Løsning 
(NB! Bruk unike navn)]],0),MATCH($D6,Alternativ3[#Headers],0)),0))),"")</f>
        <v/>
      </c>
      <c r="AY6" s="2" t="str">
        <f>IFERROR(IF(AY$2&gt;Analyseperiode,"",IF($F2=Analyseperiode,0,IF(MOD(AY$2,ROUND(INDEX(Alternativ3[#All],MATCH('Kontantstrøm alt. 3'!$C3,Alternativ3[[#All],[Komponent/Løsning 
(NB! Bruk unike navn)]],0),MATCH($D6,Alternativ3[#Headers],0)+1),0))=0,INDEX(Alternativ3[#All],MATCH('Kontantstrøm alt. 3'!$C3,Alternativ3[[#All],[Komponent/Løsning 
(NB! Bruk unike navn)]],0),MATCH($D6,Alternativ3[#Headers],0)),0))),"")</f>
        <v/>
      </c>
      <c r="AZ6" s="2" t="str">
        <f>IFERROR(IF(AZ$2&gt;Analyseperiode,"",IF($F2=Analyseperiode,0,IF(MOD(AZ$2,ROUND(INDEX(Alternativ3[#All],MATCH('Kontantstrøm alt. 3'!$C3,Alternativ3[[#All],[Komponent/Løsning 
(NB! Bruk unike navn)]],0),MATCH($D6,Alternativ3[#Headers],0)+1),0))=0,INDEX(Alternativ3[#All],MATCH('Kontantstrøm alt. 3'!$C3,Alternativ3[[#All],[Komponent/Løsning 
(NB! Bruk unike navn)]],0),MATCH($D6,Alternativ3[#Headers],0)),0))),"")</f>
        <v/>
      </c>
      <c r="BA6" s="2" t="str">
        <f>IFERROR(IF(BA$2&gt;Analyseperiode,"",IF($F2=Analyseperiode,0,IF(MOD(BA$2,ROUND(INDEX(Alternativ3[#All],MATCH('Kontantstrøm alt. 3'!$C3,Alternativ3[[#All],[Komponent/Løsning 
(NB! Bruk unike navn)]],0),MATCH($D6,Alternativ3[#Headers],0)+1),0))=0,INDEX(Alternativ3[#All],MATCH('Kontantstrøm alt. 3'!$C3,Alternativ3[[#All],[Komponent/Løsning 
(NB! Bruk unike navn)]],0),MATCH($D6,Alternativ3[#Headers],0)),0))),"")</f>
        <v/>
      </c>
      <c r="BB6" s="2" t="str">
        <f>IFERROR(IF(BB$2&gt;Analyseperiode,"",IF($F2=Analyseperiode,0,IF(MOD(BB$2,ROUND(INDEX(Alternativ3[#All],MATCH('Kontantstrøm alt. 3'!$C3,Alternativ3[[#All],[Komponent/Løsning 
(NB! Bruk unike navn)]],0),MATCH($D6,Alternativ3[#Headers],0)+1),0))=0,INDEX(Alternativ3[#All],MATCH('Kontantstrøm alt. 3'!$C3,Alternativ3[[#All],[Komponent/Løsning 
(NB! Bruk unike navn)]],0),MATCH($D6,Alternativ3[#Headers],0)),0))),"")</f>
        <v/>
      </c>
      <c r="BC6" s="2" t="str">
        <f>IFERROR(IF(BC$2&gt;Analyseperiode,"",IF($F2=Analyseperiode,0,IF(MOD(BC$2,ROUND(INDEX(Alternativ3[#All],MATCH('Kontantstrøm alt. 3'!$C3,Alternativ3[[#All],[Komponent/Løsning 
(NB! Bruk unike navn)]],0),MATCH($D6,Alternativ3[#Headers],0)+1),0))=0,INDEX(Alternativ3[#All],MATCH('Kontantstrøm alt. 3'!$C3,Alternativ3[[#All],[Komponent/Løsning 
(NB! Bruk unike navn)]],0),MATCH($D6,Alternativ3[#Headers],0)),0))),"")</f>
        <v/>
      </c>
      <c r="BD6" s="2" t="str">
        <f>IFERROR(IF(BD$2&gt;Analyseperiode,"",IF($F2=Analyseperiode,0,IF(MOD(BD$2,ROUND(INDEX(Alternativ3[#All],MATCH('Kontantstrøm alt. 3'!$C3,Alternativ3[[#All],[Komponent/Løsning 
(NB! Bruk unike navn)]],0),MATCH($D6,Alternativ3[#Headers],0)+1),0))=0,INDEX(Alternativ3[#All],MATCH('Kontantstrøm alt. 3'!$C3,Alternativ3[[#All],[Komponent/Løsning 
(NB! Bruk unike navn)]],0),MATCH($D6,Alternativ3[#Headers],0)),0))),"")</f>
        <v/>
      </c>
      <c r="BE6" s="2" t="str">
        <f>IFERROR(IF(BE$2&gt;Analyseperiode,"",IF($F2=Analyseperiode,0,IF(MOD(BE$2,ROUND(INDEX(Alternativ3[#All],MATCH('Kontantstrøm alt. 3'!$C3,Alternativ3[[#All],[Komponent/Løsning 
(NB! Bruk unike navn)]],0),MATCH($D6,Alternativ3[#Headers],0)+1),0))=0,INDEX(Alternativ3[#All],MATCH('Kontantstrøm alt. 3'!$C3,Alternativ3[[#All],[Komponent/Løsning 
(NB! Bruk unike navn)]],0),MATCH($D6,Alternativ3[#Headers],0)),0))),"")</f>
        <v/>
      </c>
      <c r="BF6" s="2" t="str">
        <f>IFERROR(IF(BF$2&gt;Analyseperiode,"",IF($F2=Analyseperiode,0,IF(MOD(BF$2,ROUND(INDEX(Alternativ3[#All],MATCH('Kontantstrøm alt. 3'!$C3,Alternativ3[[#All],[Komponent/Løsning 
(NB! Bruk unike navn)]],0),MATCH($D6,Alternativ3[#Headers],0)+1),0))=0,INDEX(Alternativ3[#All],MATCH('Kontantstrøm alt. 3'!$C3,Alternativ3[[#All],[Komponent/Løsning 
(NB! Bruk unike navn)]],0),MATCH($D6,Alternativ3[#Headers],0)),0))),"")</f>
        <v/>
      </c>
      <c r="BG6" s="2" t="str">
        <f>IFERROR(IF(BG$2&gt;Analyseperiode,"",IF($F2=Analyseperiode,0,IF(MOD(BG$2,ROUND(INDEX(Alternativ3[#All],MATCH('Kontantstrøm alt. 3'!$C3,Alternativ3[[#All],[Komponent/Løsning 
(NB! Bruk unike navn)]],0),MATCH($D6,Alternativ3[#Headers],0)+1),0))=0,INDEX(Alternativ3[#All],MATCH('Kontantstrøm alt. 3'!$C3,Alternativ3[[#All],[Komponent/Løsning 
(NB! Bruk unike navn)]],0),MATCH($D6,Alternativ3[#Headers],0)),0))),"")</f>
        <v/>
      </c>
      <c r="BH6" s="2" t="str">
        <f>IFERROR(IF(BH$2&gt;Analyseperiode,"",IF($F2=Analyseperiode,0,IF(MOD(BH$2,ROUND(INDEX(Alternativ3[#All],MATCH('Kontantstrøm alt. 3'!$C3,Alternativ3[[#All],[Komponent/Løsning 
(NB! Bruk unike navn)]],0),MATCH($D6,Alternativ3[#Headers],0)+1),0))=0,INDEX(Alternativ3[#All],MATCH('Kontantstrøm alt. 3'!$C3,Alternativ3[[#All],[Komponent/Løsning 
(NB! Bruk unike navn)]],0),MATCH($D6,Alternativ3[#Headers],0)),0))),"")</f>
        <v/>
      </c>
      <c r="BI6" s="2" t="str">
        <f>IFERROR(IF(BI$2&gt;Analyseperiode,"",IF($F2=Analyseperiode,0,IF(MOD(BI$2,ROUND(INDEX(Alternativ3[#All],MATCH('Kontantstrøm alt. 3'!$C3,Alternativ3[[#All],[Komponent/Løsning 
(NB! Bruk unike navn)]],0),MATCH($D6,Alternativ3[#Headers],0)+1),0))=0,INDEX(Alternativ3[#All],MATCH('Kontantstrøm alt. 3'!$C3,Alternativ3[[#All],[Komponent/Løsning 
(NB! Bruk unike navn)]],0),MATCH($D6,Alternativ3[#Headers],0)),0))),"")</f>
        <v/>
      </c>
      <c r="BJ6" s="2" t="str">
        <f>IFERROR(IF(BJ$2&gt;Analyseperiode,"",IF($F2=Analyseperiode,0,IF(MOD(BJ$2,ROUND(INDEX(Alternativ3[#All],MATCH('Kontantstrøm alt. 3'!$C3,Alternativ3[[#All],[Komponent/Løsning 
(NB! Bruk unike navn)]],0),MATCH($D6,Alternativ3[#Headers],0)+1),0))=0,INDEX(Alternativ3[#All],MATCH('Kontantstrøm alt. 3'!$C3,Alternativ3[[#All],[Komponent/Løsning 
(NB! Bruk unike navn)]],0),MATCH($D6,Alternativ3[#Headers],0)),0))),"")</f>
        <v/>
      </c>
      <c r="BK6" s="2" t="str">
        <f>IFERROR(IF(BK$2&gt;Analyseperiode,"",IF($F2=Analyseperiode,0,IF(MOD(BK$2,ROUND(INDEX(Alternativ3[#All],MATCH('Kontantstrøm alt. 3'!$C3,Alternativ3[[#All],[Komponent/Løsning 
(NB! Bruk unike navn)]],0),MATCH($D6,Alternativ3[#Headers],0)+1),0))=0,INDEX(Alternativ3[#All],MATCH('Kontantstrøm alt. 3'!$C3,Alternativ3[[#All],[Komponent/Løsning 
(NB! Bruk unike navn)]],0),MATCH($D6,Alternativ3[#Headers],0)),0))),"")</f>
        <v/>
      </c>
      <c r="BL6" s="2" t="str">
        <f>IFERROR(IF(BL$2&gt;Analyseperiode,"",IF($F2=Analyseperiode,0,IF(MOD(BL$2,ROUND(INDEX(Alternativ3[#All],MATCH('Kontantstrøm alt. 3'!$C3,Alternativ3[[#All],[Komponent/Løsning 
(NB! Bruk unike navn)]],0),MATCH($D6,Alternativ3[#Headers],0)+1),0))=0,INDEX(Alternativ3[#All],MATCH('Kontantstrøm alt. 3'!$C3,Alternativ3[[#All],[Komponent/Løsning 
(NB! Bruk unike navn)]],0),MATCH($D6,Alternativ3[#Headers],0)),0))),"")</f>
        <v/>
      </c>
      <c r="BM6" s="2" t="str">
        <f>IFERROR(IF(BM$2&gt;Analyseperiode,"",IF($F2=Analyseperiode,0,IF(MOD(BM$2,ROUND(INDEX(Alternativ3[#All],MATCH('Kontantstrøm alt. 3'!$C3,Alternativ3[[#All],[Komponent/Løsning 
(NB! Bruk unike navn)]],0),MATCH($D6,Alternativ3[#Headers],0)+1),0))=0,INDEX(Alternativ3[#All],MATCH('Kontantstrøm alt. 3'!$C3,Alternativ3[[#All],[Komponent/Løsning 
(NB! Bruk unike navn)]],0),MATCH($D6,Alternativ3[#Headers],0)),0))),"")</f>
        <v/>
      </c>
    </row>
    <row r="7" spans="1:65" x14ac:dyDescent="0.2">
      <c r="B7" s="9">
        <f ca="1">IFERROR(NPV(Kalkrente,OFFSET('Kontantstrøm alt. 3'!$F7,0,0,1,Analyseperiode)),0)</f>
        <v>9143300.9439927451</v>
      </c>
      <c r="C7" s="4"/>
      <c r="D7" t="str">
        <f>Alternativ3[[#Headers],[5.1 Energi 
(Årlig kostnad)]]</f>
        <v>5.1 Energi 
(Årlig kostnad)</v>
      </c>
      <c r="E7" s="2"/>
      <c r="F7" s="2">
        <f ca="1">IFERROR(IF(F$2&gt;Analyseperiode,"",INDEX(Alternativ3[#All],MATCH('Kontantstrøm alt. 3'!$C3,Alternativ3[[#All],[Komponent/Løsning 
(NB! Bruk unike navn)]],0),MATCH($D7,Alternativ3[#Headers],0))),"")</f>
        <v>528758</v>
      </c>
      <c r="G7" s="2">
        <f ca="1">IFERROR(IF(G$2&gt;Analyseperiode,"",INDEX(Alternativ3[#All],MATCH('Kontantstrøm alt. 3'!$C3,Alternativ3[[#All],[Komponent/Løsning 
(NB! Bruk unike navn)]],0),MATCH($D7,Alternativ3[#Headers],0))),"")</f>
        <v>528758</v>
      </c>
      <c r="H7" s="2">
        <f ca="1">IFERROR(IF(H$2&gt;Analyseperiode,"",INDEX(Alternativ3[#All],MATCH('Kontantstrøm alt. 3'!$C3,Alternativ3[[#All],[Komponent/Løsning 
(NB! Bruk unike navn)]],0),MATCH($D7,Alternativ3[#Headers],0))),"")</f>
        <v>528758</v>
      </c>
      <c r="I7" s="2">
        <f ca="1">IFERROR(IF(I$2&gt;Analyseperiode,"",INDEX(Alternativ3[#All],MATCH('Kontantstrøm alt. 3'!$C3,Alternativ3[[#All],[Komponent/Løsning 
(NB! Bruk unike navn)]],0),MATCH($D7,Alternativ3[#Headers],0))),"")</f>
        <v>528758</v>
      </c>
      <c r="J7" s="2">
        <f ca="1">IFERROR(IF(J$2&gt;Analyseperiode,"",INDEX(Alternativ3[#All],MATCH('Kontantstrøm alt. 3'!$C3,Alternativ3[[#All],[Komponent/Løsning 
(NB! Bruk unike navn)]],0),MATCH($D7,Alternativ3[#Headers],0))),"")</f>
        <v>528758</v>
      </c>
      <c r="K7" s="2">
        <f ca="1">IFERROR(IF(K$2&gt;Analyseperiode,"",INDEX(Alternativ3[#All],MATCH('Kontantstrøm alt. 3'!$C3,Alternativ3[[#All],[Komponent/Løsning 
(NB! Bruk unike navn)]],0),MATCH($D7,Alternativ3[#Headers],0))),"")</f>
        <v>528758</v>
      </c>
      <c r="L7" s="2">
        <f ca="1">IFERROR(IF(L$2&gt;Analyseperiode,"",INDEX(Alternativ3[#All],MATCH('Kontantstrøm alt. 3'!$C3,Alternativ3[[#All],[Komponent/Løsning 
(NB! Bruk unike navn)]],0),MATCH($D7,Alternativ3[#Headers],0))),"")</f>
        <v>528758</v>
      </c>
      <c r="M7" s="2">
        <f ca="1">IFERROR(IF(M$2&gt;Analyseperiode,"",INDEX(Alternativ3[#All],MATCH('Kontantstrøm alt. 3'!$C3,Alternativ3[[#All],[Komponent/Løsning 
(NB! Bruk unike navn)]],0),MATCH($D7,Alternativ3[#Headers],0))),"")</f>
        <v>528758</v>
      </c>
      <c r="N7" s="2">
        <f ca="1">IFERROR(IF(N$2&gt;Analyseperiode,"",INDEX(Alternativ3[#All],MATCH('Kontantstrøm alt. 3'!$C3,Alternativ3[[#All],[Komponent/Løsning 
(NB! Bruk unike navn)]],0),MATCH($D7,Alternativ3[#Headers],0))),"")</f>
        <v>528758</v>
      </c>
      <c r="O7" s="2">
        <f ca="1">IFERROR(IF(O$2&gt;Analyseperiode,"",INDEX(Alternativ3[#All],MATCH('Kontantstrøm alt. 3'!$C3,Alternativ3[[#All],[Komponent/Løsning 
(NB! Bruk unike navn)]],0),MATCH($D7,Alternativ3[#Headers],0))),"")</f>
        <v>528758</v>
      </c>
      <c r="P7" s="2">
        <f ca="1">IFERROR(IF(P$2&gt;Analyseperiode,"",INDEX(Alternativ3[#All],MATCH('Kontantstrøm alt. 3'!$C3,Alternativ3[[#All],[Komponent/Løsning 
(NB! Bruk unike navn)]],0),MATCH($D7,Alternativ3[#Headers],0))),"")</f>
        <v>528758</v>
      </c>
      <c r="Q7" s="2">
        <f ca="1">IFERROR(IF(Q$2&gt;Analyseperiode,"",INDEX(Alternativ3[#All],MATCH('Kontantstrøm alt. 3'!$C3,Alternativ3[[#All],[Komponent/Løsning 
(NB! Bruk unike navn)]],0),MATCH($D7,Alternativ3[#Headers],0))),"")</f>
        <v>528758</v>
      </c>
      <c r="R7" s="2">
        <f ca="1">IFERROR(IF(R$2&gt;Analyseperiode,"",INDEX(Alternativ3[#All],MATCH('Kontantstrøm alt. 3'!$C3,Alternativ3[[#All],[Komponent/Løsning 
(NB! Bruk unike navn)]],0),MATCH($D7,Alternativ3[#Headers],0))),"")</f>
        <v>528758</v>
      </c>
      <c r="S7" s="2">
        <f ca="1">IFERROR(IF(S$2&gt;Analyseperiode,"",INDEX(Alternativ3[#All],MATCH('Kontantstrøm alt. 3'!$C3,Alternativ3[[#All],[Komponent/Løsning 
(NB! Bruk unike navn)]],0),MATCH($D7,Alternativ3[#Headers],0))),"")</f>
        <v>528758</v>
      </c>
      <c r="T7" s="2">
        <f ca="1">IFERROR(IF(T$2&gt;Analyseperiode,"",INDEX(Alternativ3[#All],MATCH('Kontantstrøm alt. 3'!$C3,Alternativ3[[#All],[Komponent/Løsning 
(NB! Bruk unike navn)]],0),MATCH($D7,Alternativ3[#Headers],0))),"")</f>
        <v>528758</v>
      </c>
      <c r="U7" s="2">
        <f ca="1">IFERROR(IF(U$2&gt;Analyseperiode,"",INDEX(Alternativ3[#All],MATCH('Kontantstrøm alt. 3'!$C3,Alternativ3[[#All],[Komponent/Løsning 
(NB! Bruk unike navn)]],0),MATCH($D7,Alternativ3[#Headers],0))),"")</f>
        <v>528758</v>
      </c>
      <c r="V7" s="2">
        <f ca="1">IFERROR(IF(V$2&gt;Analyseperiode,"",INDEX(Alternativ3[#All],MATCH('Kontantstrøm alt. 3'!$C3,Alternativ3[[#All],[Komponent/Løsning 
(NB! Bruk unike navn)]],0),MATCH($D7,Alternativ3[#Headers],0))),"")</f>
        <v>528758</v>
      </c>
      <c r="W7" s="2">
        <f ca="1">IFERROR(IF(W$2&gt;Analyseperiode,"",INDEX(Alternativ3[#All],MATCH('Kontantstrøm alt. 3'!$C3,Alternativ3[[#All],[Komponent/Løsning 
(NB! Bruk unike navn)]],0),MATCH($D7,Alternativ3[#Headers],0))),"")</f>
        <v>528758</v>
      </c>
      <c r="X7" s="2">
        <f ca="1">IFERROR(IF(X$2&gt;Analyseperiode,"",INDEX(Alternativ3[#All],MATCH('Kontantstrøm alt. 3'!$C3,Alternativ3[[#All],[Komponent/Løsning 
(NB! Bruk unike navn)]],0),MATCH($D7,Alternativ3[#Headers],0))),"")</f>
        <v>528758</v>
      </c>
      <c r="Y7" s="2">
        <f ca="1">IFERROR(IF(Y$2&gt;Analyseperiode,"",INDEX(Alternativ3[#All],MATCH('Kontantstrøm alt. 3'!$C3,Alternativ3[[#All],[Komponent/Løsning 
(NB! Bruk unike navn)]],0),MATCH($D7,Alternativ3[#Headers],0))),"")</f>
        <v>528758</v>
      </c>
      <c r="Z7" s="2">
        <f ca="1">IFERROR(IF(Z$2&gt;Analyseperiode,"",INDEX(Alternativ3[#All],MATCH('Kontantstrøm alt. 3'!$C3,Alternativ3[[#All],[Komponent/Løsning 
(NB! Bruk unike navn)]],0),MATCH($D7,Alternativ3[#Headers],0))),"")</f>
        <v>528758</v>
      </c>
      <c r="AA7" s="2">
        <f ca="1">IFERROR(IF(AA$2&gt;Analyseperiode,"",INDEX(Alternativ3[#All],MATCH('Kontantstrøm alt. 3'!$C3,Alternativ3[[#All],[Komponent/Løsning 
(NB! Bruk unike navn)]],0),MATCH($D7,Alternativ3[#Headers],0))),"")</f>
        <v>528758</v>
      </c>
      <c r="AB7" s="2">
        <f ca="1">IFERROR(IF(AB$2&gt;Analyseperiode,"",INDEX(Alternativ3[#All],MATCH('Kontantstrøm alt. 3'!$C3,Alternativ3[[#All],[Komponent/Løsning 
(NB! Bruk unike navn)]],0),MATCH($D7,Alternativ3[#Headers],0))),"")</f>
        <v>528758</v>
      </c>
      <c r="AC7" s="2">
        <f ca="1">IFERROR(IF(AC$2&gt;Analyseperiode,"",INDEX(Alternativ3[#All],MATCH('Kontantstrøm alt. 3'!$C3,Alternativ3[[#All],[Komponent/Løsning 
(NB! Bruk unike navn)]],0),MATCH($D7,Alternativ3[#Headers],0))),"")</f>
        <v>528758</v>
      </c>
      <c r="AD7" s="2">
        <f ca="1">IFERROR(IF(AD$2&gt;Analyseperiode,"",INDEX(Alternativ3[#All],MATCH('Kontantstrøm alt. 3'!$C3,Alternativ3[[#All],[Komponent/Løsning 
(NB! Bruk unike navn)]],0),MATCH($D7,Alternativ3[#Headers],0))),"")</f>
        <v>528758</v>
      </c>
      <c r="AE7" s="2">
        <f ca="1">IFERROR(IF(AE$2&gt;Analyseperiode,"",INDEX(Alternativ3[#All],MATCH('Kontantstrøm alt. 3'!$C3,Alternativ3[[#All],[Komponent/Løsning 
(NB! Bruk unike navn)]],0),MATCH($D7,Alternativ3[#Headers],0))),"")</f>
        <v>528758</v>
      </c>
      <c r="AF7" s="2">
        <f ca="1">IFERROR(IF(AF$2&gt;Analyseperiode,"",INDEX(Alternativ3[#All],MATCH('Kontantstrøm alt. 3'!$C3,Alternativ3[[#All],[Komponent/Løsning 
(NB! Bruk unike navn)]],0),MATCH($D7,Alternativ3[#Headers],0))),"")</f>
        <v>528758</v>
      </c>
      <c r="AG7" s="2">
        <f ca="1">IFERROR(IF(AG$2&gt;Analyseperiode,"",INDEX(Alternativ3[#All],MATCH('Kontantstrøm alt. 3'!$C3,Alternativ3[[#All],[Komponent/Løsning 
(NB! Bruk unike navn)]],0),MATCH($D7,Alternativ3[#Headers],0))),"")</f>
        <v>528758</v>
      </c>
      <c r="AH7" s="2">
        <f ca="1">IFERROR(IF(AH$2&gt;Analyseperiode,"",INDEX(Alternativ3[#All],MATCH('Kontantstrøm alt. 3'!$C3,Alternativ3[[#All],[Komponent/Løsning 
(NB! Bruk unike navn)]],0),MATCH($D7,Alternativ3[#Headers],0))),"")</f>
        <v>528758</v>
      </c>
      <c r="AI7" s="2">
        <f ca="1">IFERROR(IF(AI$2&gt;Analyseperiode,"",INDEX(Alternativ3[#All],MATCH('Kontantstrøm alt. 3'!$C3,Alternativ3[[#All],[Komponent/Løsning 
(NB! Bruk unike navn)]],0),MATCH($D7,Alternativ3[#Headers],0))),"")</f>
        <v>528758</v>
      </c>
      <c r="AJ7" s="2" t="str">
        <f>IFERROR(IF(AJ$2&gt;Analyseperiode,"",INDEX(Alternativ3[#All],MATCH('Kontantstrøm alt. 3'!$C3,Alternativ3[[#All],[Komponent/Løsning 
(NB! Bruk unike navn)]],0),MATCH($D7,Alternativ3[#Headers],0))),"")</f>
        <v/>
      </c>
      <c r="AK7" s="2" t="str">
        <f>IFERROR(IF(AK$2&gt;Analyseperiode,"",INDEX(Alternativ3[#All],MATCH('Kontantstrøm alt. 3'!$C3,Alternativ3[[#All],[Komponent/Løsning 
(NB! Bruk unike navn)]],0),MATCH($D7,Alternativ3[#Headers],0))),"")</f>
        <v/>
      </c>
      <c r="AL7" s="2" t="str">
        <f>IFERROR(IF(AL$2&gt;Analyseperiode,"",INDEX(Alternativ3[#All],MATCH('Kontantstrøm alt. 3'!$C3,Alternativ3[[#All],[Komponent/Løsning 
(NB! Bruk unike navn)]],0),MATCH($D7,Alternativ3[#Headers],0))),"")</f>
        <v/>
      </c>
      <c r="AM7" s="2" t="str">
        <f>IFERROR(IF(AM$2&gt;Analyseperiode,"",INDEX(Alternativ3[#All],MATCH('Kontantstrøm alt. 3'!$C3,Alternativ3[[#All],[Komponent/Løsning 
(NB! Bruk unike navn)]],0),MATCH($D7,Alternativ3[#Headers],0))),"")</f>
        <v/>
      </c>
      <c r="AN7" s="2" t="str">
        <f>IFERROR(IF(AN$2&gt;Analyseperiode,"",INDEX(Alternativ3[#All],MATCH('Kontantstrøm alt. 3'!$C3,Alternativ3[[#All],[Komponent/Løsning 
(NB! Bruk unike navn)]],0),MATCH($D7,Alternativ3[#Headers],0))),"")</f>
        <v/>
      </c>
      <c r="AO7" s="2" t="str">
        <f>IFERROR(IF(AO$2&gt;Analyseperiode,"",INDEX(Alternativ3[#All],MATCH('Kontantstrøm alt. 3'!$C3,Alternativ3[[#All],[Komponent/Løsning 
(NB! Bruk unike navn)]],0),MATCH($D7,Alternativ3[#Headers],0))),"")</f>
        <v/>
      </c>
      <c r="AP7" s="2" t="str">
        <f>IFERROR(IF(AP$2&gt;Analyseperiode,"",INDEX(Alternativ3[#All],MATCH('Kontantstrøm alt. 3'!$C3,Alternativ3[[#All],[Komponent/Løsning 
(NB! Bruk unike navn)]],0),MATCH($D7,Alternativ3[#Headers],0))),"")</f>
        <v/>
      </c>
      <c r="AQ7" s="2" t="str">
        <f>IFERROR(IF(AQ$2&gt;Analyseperiode,"",INDEX(Alternativ3[#All],MATCH('Kontantstrøm alt. 3'!$C3,Alternativ3[[#All],[Komponent/Løsning 
(NB! Bruk unike navn)]],0),MATCH($D7,Alternativ3[#Headers],0))),"")</f>
        <v/>
      </c>
      <c r="AR7" s="2" t="str">
        <f>IFERROR(IF(AR$2&gt;Analyseperiode,"",INDEX(Alternativ3[#All],MATCH('Kontantstrøm alt. 3'!$C3,Alternativ3[[#All],[Komponent/Løsning 
(NB! Bruk unike navn)]],0),MATCH($D7,Alternativ3[#Headers],0))),"")</f>
        <v/>
      </c>
      <c r="AS7" s="2" t="str">
        <f>IFERROR(IF(AS$2&gt;Analyseperiode,"",INDEX(Alternativ3[#All],MATCH('Kontantstrøm alt. 3'!$C3,Alternativ3[[#All],[Komponent/Løsning 
(NB! Bruk unike navn)]],0),MATCH($D7,Alternativ3[#Headers],0))),"")</f>
        <v/>
      </c>
      <c r="AT7" s="2" t="str">
        <f>IFERROR(IF(AT$2&gt;Analyseperiode,"",INDEX(Alternativ3[#All],MATCH('Kontantstrøm alt. 3'!$C3,Alternativ3[[#All],[Komponent/Løsning 
(NB! Bruk unike navn)]],0),MATCH($D7,Alternativ3[#Headers],0))),"")</f>
        <v/>
      </c>
      <c r="AU7" s="2" t="str">
        <f>IFERROR(IF(AU$2&gt;Analyseperiode,"",INDEX(Alternativ3[#All],MATCH('Kontantstrøm alt. 3'!$C3,Alternativ3[[#All],[Komponent/Løsning 
(NB! Bruk unike navn)]],0),MATCH($D7,Alternativ3[#Headers],0))),"")</f>
        <v/>
      </c>
      <c r="AV7" s="2" t="str">
        <f>IFERROR(IF(AV$2&gt;Analyseperiode,"",INDEX(Alternativ3[#All],MATCH('Kontantstrøm alt. 3'!$C3,Alternativ3[[#All],[Komponent/Løsning 
(NB! Bruk unike navn)]],0),MATCH($D7,Alternativ3[#Headers],0))),"")</f>
        <v/>
      </c>
      <c r="AW7" s="2" t="str">
        <f>IFERROR(IF(AW$2&gt;Analyseperiode,"",INDEX(Alternativ3[#All],MATCH('Kontantstrøm alt. 3'!$C3,Alternativ3[[#All],[Komponent/Løsning 
(NB! Bruk unike navn)]],0),MATCH($D7,Alternativ3[#Headers],0))),"")</f>
        <v/>
      </c>
      <c r="AX7" s="2" t="str">
        <f>IFERROR(IF(AX$2&gt;Analyseperiode,"",INDEX(Alternativ3[#All],MATCH('Kontantstrøm alt. 3'!$C3,Alternativ3[[#All],[Komponent/Løsning 
(NB! Bruk unike navn)]],0),MATCH($D7,Alternativ3[#Headers],0))),"")</f>
        <v/>
      </c>
      <c r="AY7" s="2" t="str">
        <f>IFERROR(IF(AY$2&gt;Analyseperiode,"",INDEX(Alternativ3[#All],MATCH('Kontantstrøm alt. 3'!$C3,Alternativ3[[#All],[Komponent/Løsning 
(NB! Bruk unike navn)]],0),MATCH($D7,Alternativ3[#Headers],0))),"")</f>
        <v/>
      </c>
      <c r="AZ7" s="2" t="str">
        <f>IFERROR(IF(AZ$2&gt;Analyseperiode,"",INDEX(Alternativ3[#All],MATCH('Kontantstrøm alt. 3'!$C3,Alternativ3[[#All],[Komponent/Løsning 
(NB! Bruk unike navn)]],0),MATCH($D7,Alternativ3[#Headers],0))),"")</f>
        <v/>
      </c>
      <c r="BA7" s="2" t="str">
        <f>IFERROR(IF(BA$2&gt;Analyseperiode,"",INDEX(Alternativ3[#All],MATCH('Kontantstrøm alt. 3'!$C3,Alternativ3[[#All],[Komponent/Løsning 
(NB! Bruk unike navn)]],0),MATCH($D7,Alternativ3[#Headers],0))),"")</f>
        <v/>
      </c>
      <c r="BB7" s="2" t="str">
        <f>IFERROR(IF(BB$2&gt;Analyseperiode,"",INDEX(Alternativ3[#All],MATCH('Kontantstrøm alt. 3'!$C3,Alternativ3[[#All],[Komponent/Løsning 
(NB! Bruk unike navn)]],0),MATCH($D7,Alternativ3[#Headers],0))),"")</f>
        <v/>
      </c>
      <c r="BC7" s="2" t="str">
        <f>IFERROR(IF(BC$2&gt;Analyseperiode,"",INDEX(Alternativ3[#All],MATCH('Kontantstrøm alt. 3'!$C3,Alternativ3[[#All],[Komponent/Løsning 
(NB! Bruk unike navn)]],0),MATCH($D7,Alternativ3[#Headers],0))),"")</f>
        <v/>
      </c>
      <c r="BD7" s="2" t="str">
        <f>IFERROR(IF(BD$2&gt;Analyseperiode,"",INDEX(Alternativ3[#All],MATCH('Kontantstrøm alt. 3'!$C3,Alternativ3[[#All],[Komponent/Løsning 
(NB! Bruk unike navn)]],0),MATCH($D7,Alternativ3[#Headers],0))),"")</f>
        <v/>
      </c>
      <c r="BE7" s="2" t="str">
        <f>IFERROR(IF(BE$2&gt;Analyseperiode,"",INDEX(Alternativ3[#All],MATCH('Kontantstrøm alt. 3'!$C3,Alternativ3[[#All],[Komponent/Løsning 
(NB! Bruk unike navn)]],0),MATCH($D7,Alternativ3[#Headers],0))),"")</f>
        <v/>
      </c>
      <c r="BF7" s="2" t="str">
        <f>IFERROR(IF(BF$2&gt;Analyseperiode,"",INDEX(Alternativ3[#All],MATCH('Kontantstrøm alt. 3'!$C3,Alternativ3[[#All],[Komponent/Løsning 
(NB! Bruk unike navn)]],0),MATCH($D7,Alternativ3[#Headers],0))),"")</f>
        <v/>
      </c>
      <c r="BG7" s="2" t="str">
        <f>IFERROR(IF(BG$2&gt;Analyseperiode,"",INDEX(Alternativ3[#All],MATCH('Kontantstrøm alt. 3'!$C3,Alternativ3[[#All],[Komponent/Løsning 
(NB! Bruk unike navn)]],0),MATCH($D7,Alternativ3[#Headers],0))),"")</f>
        <v/>
      </c>
      <c r="BH7" s="2" t="str">
        <f>IFERROR(IF(BH$2&gt;Analyseperiode,"",INDEX(Alternativ3[#All],MATCH('Kontantstrøm alt. 3'!$C3,Alternativ3[[#All],[Komponent/Løsning 
(NB! Bruk unike navn)]],0),MATCH($D7,Alternativ3[#Headers],0))),"")</f>
        <v/>
      </c>
      <c r="BI7" s="2" t="str">
        <f>IFERROR(IF(BI$2&gt;Analyseperiode,"",INDEX(Alternativ3[#All],MATCH('Kontantstrøm alt. 3'!$C3,Alternativ3[[#All],[Komponent/Løsning 
(NB! Bruk unike navn)]],0),MATCH($D7,Alternativ3[#Headers],0))),"")</f>
        <v/>
      </c>
      <c r="BJ7" s="2" t="str">
        <f>IFERROR(IF(BJ$2&gt;Analyseperiode,"",INDEX(Alternativ3[#All],MATCH('Kontantstrøm alt. 3'!$C3,Alternativ3[[#All],[Komponent/Løsning 
(NB! Bruk unike navn)]],0),MATCH($D7,Alternativ3[#Headers],0))),"")</f>
        <v/>
      </c>
      <c r="BK7" s="2" t="str">
        <f>IFERROR(IF(BK$2&gt;Analyseperiode,"",INDEX(Alternativ3[#All],MATCH('Kontantstrøm alt. 3'!$C3,Alternativ3[[#All],[Komponent/Løsning 
(NB! Bruk unike navn)]],0),MATCH($D7,Alternativ3[#Headers],0))),"")</f>
        <v/>
      </c>
      <c r="BL7" s="2" t="str">
        <f>IFERROR(IF(BL$2&gt;Analyseperiode,"",INDEX(Alternativ3[#All],MATCH('Kontantstrøm alt. 3'!$C3,Alternativ3[[#All],[Komponent/Løsning 
(NB! Bruk unike navn)]],0),MATCH($D7,Alternativ3[#Headers],0))),"")</f>
        <v/>
      </c>
      <c r="BM7" s="2" t="str">
        <f>IFERROR(IF(BM$2&gt;Analyseperiode,"",INDEX(Alternativ3[#All],MATCH('Kontantstrøm alt. 3'!$C3,Alternativ3[[#All],[Komponent/Løsning 
(NB! Bruk unike navn)]],0),MATCH($D7,Alternativ3[#Headers],0))),"")</f>
        <v/>
      </c>
    </row>
    <row r="8" spans="1:65" x14ac:dyDescent="0.2">
      <c r="B8" s="9">
        <f ca="1">IFERROR(NPV(Kalkrente,OFFSET('Kontantstrøm alt. 3'!$F8,0,0,1,Analyseperiode)),0)</f>
        <v>0</v>
      </c>
      <c r="C8" s="4"/>
      <c r="D8" t="str">
        <f>Alternativ3[[#Headers],[5.2 Vann og avløp 
(Årlig kostnad)]]</f>
        <v>5.2 Vann og avløp 
(Årlig kostnad)</v>
      </c>
      <c r="E8" s="2"/>
      <c r="F8" s="2">
        <f ca="1">IFERROR(IF(F$2&gt;Analyseperiode,"",INDEX(Alternativ3[#All],MATCH('Kontantstrøm alt. 3'!$C3,Alternativ3[[#All],[Komponent/Løsning 
(NB! Bruk unike navn)]],0),MATCH($D8,Alternativ3[#Headers],0))),"")</f>
        <v>0</v>
      </c>
      <c r="G8" s="2">
        <f ca="1">IFERROR(IF(G$2&gt;Analyseperiode,"",INDEX(Alternativ3[#All],MATCH('Kontantstrøm alt. 3'!$C3,Alternativ3[[#All],[Komponent/Løsning 
(NB! Bruk unike navn)]],0),MATCH($D8,Alternativ3[#Headers],0))),"")</f>
        <v>0</v>
      </c>
      <c r="H8" s="2">
        <f ca="1">IFERROR(IF(H$2&gt;Analyseperiode,"",INDEX(Alternativ3[#All],MATCH('Kontantstrøm alt. 3'!$C3,Alternativ3[[#All],[Komponent/Løsning 
(NB! Bruk unike navn)]],0),MATCH($D8,Alternativ3[#Headers],0))),"")</f>
        <v>0</v>
      </c>
      <c r="I8" s="2">
        <f ca="1">IFERROR(IF(I$2&gt;Analyseperiode,"",INDEX(Alternativ3[#All],MATCH('Kontantstrøm alt. 3'!$C3,Alternativ3[[#All],[Komponent/Løsning 
(NB! Bruk unike navn)]],0),MATCH($D8,Alternativ3[#Headers],0))),"")</f>
        <v>0</v>
      </c>
      <c r="J8" s="2">
        <f ca="1">IFERROR(IF(J$2&gt;Analyseperiode,"",INDEX(Alternativ3[#All],MATCH('Kontantstrøm alt. 3'!$C3,Alternativ3[[#All],[Komponent/Løsning 
(NB! Bruk unike navn)]],0),MATCH($D8,Alternativ3[#Headers],0))),"")</f>
        <v>0</v>
      </c>
      <c r="K8" s="2">
        <f ca="1">IFERROR(IF(K$2&gt;Analyseperiode,"",INDEX(Alternativ3[#All],MATCH('Kontantstrøm alt. 3'!$C3,Alternativ3[[#All],[Komponent/Løsning 
(NB! Bruk unike navn)]],0),MATCH($D8,Alternativ3[#Headers],0))),"")</f>
        <v>0</v>
      </c>
      <c r="L8" s="2">
        <f ca="1">IFERROR(IF(L$2&gt;Analyseperiode,"",INDEX(Alternativ3[#All],MATCH('Kontantstrøm alt. 3'!$C3,Alternativ3[[#All],[Komponent/Løsning 
(NB! Bruk unike navn)]],0),MATCH($D8,Alternativ3[#Headers],0))),"")</f>
        <v>0</v>
      </c>
      <c r="M8" s="2">
        <f ca="1">IFERROR(IF(M$2&gt;Analyseperiode,"",INDEX(Alternativ3[#All],MATCH('Kontantstrøm alt. 3'!$C3,Alternativ3[[#All],[Komponent/Løsning 
(NB! Bruk unike navn)]],0),MATCH($D8,Alternativ3[#Headers],0))),"")</f>
        <v>0</v>
      </c>
      <c r="N8" s="2">
        <f ca="1">IFERROR(IF(N$2&gt;Analyseperiode,"",INDEX(Alternativ3[#All],MATCH('Kontantstrøm alt. 3'!$C3,Alternativ3[[#All],[Komponent/Løsning 
(NB! Bruk unike navn)]],0),MATCH($D8,Alternativ3[#Headers],0))),"")</f>
        <v>0</v>
      </c>
      <c r="O8" s="2">
        <f ca="1">IFERROR(IF(O$2&gt;Analyseperiode,"",INDEX(Alternativ3[#All],MATCH('Kontantstrøm alt. 3'!$C3,Alternativ3[[#All],[Komponent/Løsning 
(NB! Bruk unike navn)]],0),MATCH($D8,Alternativ3[#Headers],0))),"")</f>
        <v>0</v>
      </c>
      <c r="P8" s="2">
        <f ca="1">IFERROR(IF(P$2&gt;Analyseperiode,"",INDEX(Alternativ3[#All],MATCH('Kontantstrøm alt. 3'!$C3,Alternativ3[[#All],[Komponent/Løsning 
(NB! Bruk unike navn)]],0),MATCH($D8,Alternativ3[#Headers],0))),"")</f>
        <v>0</v>
      </c>
      <c r="Q8" s="2">
        <f ca="1">IFERROR(IF(Q$2&gt;Analyseperiode,"",INDEX(Alternativ3[#All],MATCH('Kontantstrøm alt. 3'!$C3,Alternativ3[[#All],[Komponent/Løsning 
(NB! Bruk unike navn)]],0),MATCH($D8,Alternativ3[#Headers],0))),"")</f>
        <v>0</v>
      </c>
      <c r="R8" s="2">
        <f ca="1">IFERROR(IF(R$2&gt;Analyseperiode,"",INDEX(Alternativ3[#All],MATCH('Kontantstrøm alt. 3'!$C3,Alternativ3[[#All],[Komponent/Løsning 
(NB! Bruk unike navn)]],0),MATCH($D8,Alternativ3[#Headers],0))),"")</f>
        <v>0</v>
      </c>
      <c r="S8" s="2">
        <f ca="1">IFERROR(IF(S$2&gt;Analyseperiode,"",INDEX(Alternativ3[#All],MATCH('Kontantstrøm alt. 3'!$C3,Alternativ3[[#All],[Komponent/Løsning 
(NB! Bruk unike navn)]],0),MATCH($D8,Alternativ3[#Headers],0))),"")</f>
        <v>0</v>
      </c>
      <c r="T8" s="2">
        <f ca="1">IFERROR(IF(T$2&gt;Analyseperiode,"",INDEX(Alternativ3[#All],MATCH('Kontantstrøm alt. 3'!$C3,Alternativ3[[#All],[Komponent/Løsning 
(NB! Bruk unike navn)]],0),MATCH($D8,Alternativ3[#Headers],0))),"")</f>
        <v>0</v>
      </c>
      <c r="U8" s="2">
        <f ca="1">IFERROR(IF(U$2&gt;Analyseperiode,"",INDEX(Alternativ3[#All],MATCH('Kontantstrøm alt. 3'!$C3,Alternativ3[[#All],[Komponent/Løsning 
(NB! Bruk unike navn)]],0),MATCH($D8,Alternativ3[#Headers],0))),"")</f>
        <v>0</v>
      </c>
      <c r="V8" s="2">
        <f ca="1">IFERROR(IF(V$2&gt;Analyseperiode,"",INDEX(Alternativ3[#All],MATCH('Kontantstrøm alt. 3'!$C3,Alternativ3[[#All],[Komponent/Løsning 
(NB! Bruk unike navn)]],0),MATCH($D8,Alternativ3[#Headers],0))),"")</f>
        <v>0</v>
      </c>
      <c r="W8" s="2">
        <f ca="1">IFERROR(IF(W$2&gt;Analyseperiode,"",INDEX(Alternativ3[#All],MATCH('Kontantstrøm alt. 3'!$C3,Alternativ3[[#All],[Komponent/Løsning 
(NB! Bruk unike navn)]],0),MATCH($D8,Alternativ3[#Headers],0))),"")</f>
        <v>0</v>
      </c>
      <c r="X8" s="2">
        <f ca="1">IFERROR(IF(X$2&gt;Analyseperiode,"",INDEX(Alternativ3[#All],MATCH('Kontantstrøm alt. 3'!$C3,Alternativ3[[#All],[Komponent/Løsning 
(NB! Bruk unike navn)]],0),MATCH($D8,Alternativ3[#Headers],0))),"")</f>
        <v>0</v>
      </c>
      <c r="Y8" s="2">
        <f ca="1">IFERROR(IF(Y$2&gt;Analyseperiode,"",INDEX(Alternativ3[#All],MATCH('Kontantstrøm alt. 3'!$C3,Alternativ3[[#All],[Komponent/Løsning 
(NB! Bruk unike navn)]],0),MATCH($D8,Alternativ3[#Headers],0))),"")</f>
        <v>0</v>
      </c>
      <c r="Z8" s="2">
        <f ca="1">IFERROR(IF(Z$2&gt;Analyseperiode,"",INDEX(Alternativ3[#All],MATCH('Kontantstrøm alt. 3'!$C3,Alternativ3[[#All],[Komponent/Løsning 
(NB! Bruk unike navn)]],0),MATCH($D8,Alternativ3[#Headers],0))),"")</f>
        <v>0</v>
      </c>
      <c r="AA8" s="2">
        <f ca="1">IFERROR(IF(AA$2&gt;Analyseperiode,"",INDEX(Alternativ3[#All],MATCH('Kontantstrøm alt. 3'!$C3,Alternativ3[[#All],[Komponent/Løsning 
(NB! Bruk unike navn)]],0),MATCH($D8,Alternativ3[#Headers],0))),"")</f>
        <v>0</v>
      </c>
      <c r="AB8" s="2">
        <f ca="1">IFERROR(IF(AB$2&gt;Analyseperiode,"",INDEX(Alternativ3[#All],MATCH('Kontantstrøm alt. 3'!$C3,Alternativ3[[#All],[Komponent/Løsning 
(NB! Bruk unike navn)]],0),MATCH($D8,Alternativ3[#Headers],0))),"")</f>
        <v>0</v>
      </c>
      <c r="AC8" s="2">
        <f ca="1">IFERROR(IF(AC$2&gt;Analyseperiode,"",INDEX(Alternativ3[#All],MATCH('Kontantstrøm alt. 3'!$C3,Alternativ3[[#All],[Komponent/Løsning 
(NB! Bruk unike navn)]],0),MATCH($D8,Alternativ3[#Headers],0))),"")</f>
        <v>0</v>
      </c>
      <c r="AD8" s="2">
        <f ca="1">IFERROR(IF(AD$2&gt;Analyseperiode,"",INDEX(Alternativ3[#All],MATCH('Kontantstrøm alt. 3'!$C3,Alternativ3[[#All],[Komponent/Løsning 
(NB! Bruk unike navn)]],0),MATCH($D8,Alternativ3[#Headers],0))),"")</f>
        <v>0</v>
      </c>
      <c r="AE8" s="2">
        <f ca="1">IFERROR(IF(AE$2&gt;Analyseperiode,"",INDEX(Alternativ3[#All],MATCH('Kontantstrøm alt. 3'!$C3,Alternativ3[[#All],[Komponent/Løsning 
(NB! Bruk unike navn)]],0),MATCH($D8,Alternativ3[#Headers],0))),"")</f>
        <v>0</v>
      </c>
      <c r="AF8" s="2">
        <f ca="1">IFERROR(IF(AF$2&gt;Analyseperiode,"",INDEX(Alternativ3[#All],MATCH('Kontantstrøm alt. 3'!$C3,Alternativ3[[#All],[Komponent/Løsning 
(NB! Bruk unike navn)]],0),MATCH($D8,Alternativ3[#Headers],0))),"")</f>
        <v>0</v>
      </c>
      <c r="AG8" s="2">
        <f ca="1">IFERROR(IF(AG$2&gt;Analyseperiode,"",INDEX(Alternativ3[#All],MATCH('Kontantstrøm alt. 3'!$C3,Alternativ3[[#All],[Komponent/Løsning 
(NB! Bruk unike navn)]],0),MATCH($D8,Alternativ3[#Headers],0))),"")</f>
        <v>0</v>
      </c>
      <c r="AH8" s="2">
        <f ca="1">IFERROR(IF(AH$2&gt;Analyseperiode,"",INDEX(Alternativ3[#All],MATCH('Kontantstrøm alt. 3'!$C3,Alternativ3[[#All],[Komponent/Løsning 
(NB! Bruk unike navn)]],0),MATCH($D8,Alternativ3[#Headers],0))),"")</f>
        <v>0</v>
      </c>
      <c r="AI8" s="2">
        <f ca="1">IFERROR(IF(AI$2&gt;Analyseperiode,"",INDEX(Alternativ3[#All],MATCH('Kontantstrøm alt. 3'!$C3,Alternativ3[[#All],[Komponent/Løsning 
(NB! Bruk unike navn)]],0),MATCH($D8,Alternativ3[#Headers],0))),"")</f>
        <v>0</v>
      </c>
      <c r="AJ8" s="2" t="str">
        <f>IFERROR(IF(AJ$2&gt;Analyseperiode,"",INDEX(Alternativ3[#All],MATCH('Kontantstrøm alt. 3'!$C3,Alternativ3[[#All],[Komponent/Løsning 
(NB! Bruk unike navn)]],0),MATCH($D8,Alternativ3[#Headers],0))),"")</f>
        <v/>
      </c>
      <c r="AK8" s="2" t="str">
        <f>IFERROR(IF(AK$2&gt;Analyseperiode,"",INDEX(Alternativ3[#All],MATCH('Kontantstrøm alt. 3'!$C3,Alternativ3[[#All],[Komponent/Løsning 
(NB! Bruk unike navn)]],0),MATCH($D8,Alternativ3[#Headers],0))),"")</f>
        <v/>
      </c>
      <c r="AL8" s="2" t="str">
        <f>IFERROR(IF(AL$2&gt;Analyseperiode,"",INDEX(Alternativ3[#All],MATCH('Kontantstrøm alt. 3'!$C3,Alternativ3[[#All],[Komponent/Løsning 
(NB! Bruk unike navn)]],0),MATCH($D8,Alternativ3[#Headers],0))),"")</f>
        <v/>
      </c>
      <c r="AM8" s="2" t="str">
        <f>IFERROR(IF(AM$2&gt;Analyseperiode,"",INDEX(Alternativ3[#All],MATCH('Kontantstrøm alt. 3'!$C3,Alternativ3[[#All],[Komponent/Løsning 
(NB! Bruk unike navn)]],0),MATCH($D8,Alternativ3[#Headers],0))),"")</f>
        <v/>
      </c>
      <c r="AN8" s="2" t="str">
        <f>IFERROR(IF(AN$2&gt;Analyseperiode,"",INDEX(Alternativ3[#All],MATCH('Kontantstrøm alt. 3'!$C3,Alternativ3[[#All],[Komponent/Løsning 
(NB! Bruk unike navn)]],0),MATCH($D8,Alternativ3[#Headers],0))),"")</f>
        <v/>
      </c>
      <c r="AO8" s="2" t="str">
        <f>IFERROR(IF(AO$2&gt;Analyseperiode,"",INDEX(Alternativ3[#All],MATCH('Kontantstrøm alt. 3'!$C3,Alternativ3[[#All],[Komponent/Løsning 
(NB! Bruk unike navn)]],0),MATCH($D8,Alternativ3[#Headers],0))),"")</f>
        <v/>
      </c>
      <c r="AP8" s="2" t="str">
        <f>IFERROR(IF(AP$2&gt;Analyseperiode,"",INDEX(Alternativ3[#All],MATCH('Kontantstrøm alt. 3'!$C3,Alternativ3[[#All],[Komponent/Løsning 
(NB! Bruk unike navn)]],0),MATCH($D8,Alternativ3[#Headers],0))),"")</f>
        <v/>
      </c>
      <c r="AQ8" s="2" t="str">
        <f>IFERROR(IF(AQ$2&gt;Analyseperiode,"",INDEX(Alternativ3[#All],MATCH('Kontantstrøm alt. 3'!$C3,Alternativ3[[#All],[Komponent/Løsning 
(NB! Bruk unike navn)]],0),MATCH($D8,Alternativ3[#Headers],0))),"")</f>
        <v/>
      </c>
      <c r="AR8" s="2" t="str">
        <f>IFERROR(IF(AR$2&gt;Analyseperiode,"",INDEX(Alternativ3[#All],MATCH('Kontantstrøm alt. 3'!$C3,Alternativ3[[#All],[Komponent/Løsning 
(NB! Bruk unike navn)]],0),MATCH($D8,Alternativ3[#Headers],0))),"")</f>
        <v/>
      </c>
      <c r="AS8" s="2" t="str">
        <f>IFERROR(IF(AS$2&gt;Analyseperiode,"",INDEX(Alternativ3[#All],MATCH('Kontantstrøm alt. 3'!$C3,Alternativ3[[#All],[Komponent/Løsning 
(NB! Bruk unike navn)]],0),MATCH($D8,Alternativ3[#Headers],0))),"")</f>
        <v/>
      </c>
      <c r="AT8" s="2" t="str">
        <f>IFERROR(IF(AT$2&gt;Analyseperiode,"",INDEX(Alternativ3[#All],MATCH('Kontantstrøm alt. 3'!$C3,Alternativ3[[#All],[Komponent/Løsning 
(NB! Bruk unike navn)]],0),MATCH($D8,Alternativ3[#Headers],0))),"")</f>
        <v/>
      </c>
      <c r="AU8" s="2" t="str">
        <f>IFERROR(IF(AU$2&gt;Analyseperiode,"",INDEX(Alternativ3[#All],MATCH('Kontantstrøm alt. 3'!$C3,Alternativ3[[#All],[Komponent/Løsning 
(NB! Bruk unike navn)]],0),MATCH($D8,Alternativ3[#Headers],0))),"")</f>
        <v/>
      </c>
      <c r="AV8" s="2" t="str">
        <f>IFERROR(IF(AV$2&gt;Analyseperiode,"",INDEX(Alternativ3[#All],MATCH('Kontantstrøm alt. 3'!$C3,Alternativ3[[#All],[Komponent/Løsning 
(NB! Bruk unike navn)]],0),MATCH($D8,Alternativ3[#Headers],0))),"")</f>
        <v/>
      </c>
      <c r="AW8" s="2" t="str">
        <f>IFERROR(IF(AW$2&gt;Analyseperiode,"",INDEX(Alternativ3[#All],MATCH('Kontantstrøm alt. 3'!$C3,Alternativ3[[#All],[Komponent/Løsning 
(NB! Bruk unike navn)]],0),MATCH($D8,Alternativ3[#Headers],0))),"")</f>
        <v/>
      </c>
      <c r="AX8" s="2" t="str">
        <f>IFERROR(IF(AX$2&gt;Analyseperiode,"",INDEX(Alternativ3[#All],MATCH('Kontantstrøm alt. 3'!$C3,Alternativ3[[#All],[Komponent/Løsning 
(NB! Bruk unike navn)]],0),MATCH($D8,Alternativ3[#Headers],0))),"")</f>
        <v/>
      </c>
      <c r="AY8" s="2" t="str">
        <f>IFERROR(IF(AY$2&gt;Analyseperiode,"",INDEX(Alternativ3[#All],MATCH('Kontantstrøm alt. 3'!$C3,Alternativ3[[#All],[Komponent/Løsning 
(NB! Bruk unike navn)]],0),MATCH($D8,Alternativ3[#Headers],0))),"")</f>
        <v/>
      </c>
      <c r="AZ8" s="2" t="str">
        <f>IFERROR(IF(AZ$2&gt;Analyseperiode,"",INDEX(Alternativ3[#All],MATCH('Kontantstrøm alt. 3'!$C3,Alternativ3[[#All],[Komponent/Løsning 
(NB! Bruk unike navn)]],0),MATCH($D8,Alternativ3[#Headers],0))),"")</f>
        <v/>
      </c>
      <c r="BA8" s="2" t="str">
        <f>IFERROR(IF(BA$2&gt;Analyseperiode,"",INDEX(Alternativ3[#All],MATCH('Kontantstrøm alt. 3'!$C3,Alternativ3[[#All],[Komponent/Løsning 
(NB! Bruk unike navn)]],0),MATCH($D8,Alternativ3[#Headers],0))),"")</f>
        <v/>
      </c>
      <c r="BB8" s="2" t="str">
        <f>IFERROR(IF(BB$2&gt;Analyseperiode,"",INDEX(Alternativ3[#All],MATCH('Kontantstrøm alt. 3'!$C3,Alternativ3[[#All],[Komponent/Løsning 
(NB! Bruk unike navn)]],0),MATCH($D8,Alternativ3[#Headers],0))),"")</f>
        <v/>
      </c>
      <c r="BC8" s="2" t="str">
        <f>IFERROR(IF(BC$2&gt;Analyseperiode,"",INDEX(Alternativ3[#All],MATCH('Kontantstrøm alt. 3'!$C3,Alternativ3[[#All],[Komponent/Løsning 
(NB! Bruk unike navn)]],0),MATCH($D8,Alternativ3[#Headers],0))),"")</f>
        <v/>
      </c>
      <c r="BD8" s="2" t="str">
        <f>IFERROR(IF(BD$2&gt;Analyseperiode,"",INDEX(Alternativ3[#All],MATCH('Kontantstrøm alt. 3'!$C3,Alternativ3[[#All],[Komponent/Løsning 
(NB! Bruk unike navn)]],0),MATCH($D8,Alternativ3[#Headers],0))),"")</f>
        <v/>
      </c>
      <c r="BE8" s="2" t="str">
        <f>IFERROR(IF(BE$2&gt;Analyseperiode,"",INDEX(Alternativ3[#All],MATCH('Kontantstrøm alt. 3'!$C3,Alternativ3[[#All],[Komponent/Løsning 
(NB! Bruk unike navn)]],0),MATCH($D8,Alternativ3[#Headers],0))),"")</f>
        <v/>
      </c>
      <c r="BF8" s="2" t="str">
        <f>IFERROR(IF(BF$2&gt;Analyseperiode,"",INDEX(Alternativ3[#All],MATCH('Kontantstrøm alt. 3'!$C3,Alternativ3[[#All],[Komponent/Løsning 
(NB! Bruk unike navn)]],0),MATCH($D8,Alternativ3[#Headers],0))),"")</f>
        <v/>
      </c>
      <c r="BG8" s="2" t="str">
        <f>IFERROR(IF(BG$2&gt;Analyseperiode,"",INDEX(Alternativ3[#All],MATCH('Kontantstrøm alt. 3'!$C3,Alternativ3[[#All],[Komponent/Løsning 
(NB! Bruk unike navn)]],0),MATCH($D8,Alternativ3[#Headers],0))),"")</f>
        <v/>
      </c>
      <c r="BH8" s="2" t="str">
        <f>IFERROR(IF(BH$2&gt;Analyseperiode,"",INDEX(Alternativ3[#All],MATCH('Kontantstrøm alt. 3'!$C3,Alternativ3[[#All],[Komponent/Løsning 
(NB! Bruk unike navn)]],0),MATCH($D8,Alternativ3[#Headers],0))),"")</f>
        <v/>
      </c>
      <c r="BI8" s="2" t="str">
        <f>IFERROR(IF(BI$2&gt;Analyseperiode,"",INDEX(Alternativ3[#All],MATCH('Kontantstrøm alt. 3'!$C3,Alternativ3[[#All],[Komponent/Løsning 
(NB! Bruk unike navn)]],0),MATCH($D8,Alternativ3[#Headers],0))),"")</f>
        <v/>
      </c>
      <c r="BJ8" s="2" t="str">
        <f>IFERROR(IF(BJ$2&gt;Analyseperiode,"",INDEX(Alternativ3[#All],MATCH('Kontantstrøm alt. 3'!$C3,Alternativ3[[#All],[Komponent/Løsning 
(NB! Bruk unike navn)]],0),MATCH($D8,Alternativ3[#Headers],0))),"")</f>
        <v/>
      </c>
      <c r="BK8" s="2" t="str">
        <f>IFERROR(IF(BK$2&gt;Analyseperiode,"",INDEX(Alternativ3[#All],MATCH('Kontantstrøm alt. 3'!$C3,Alternativ3[[#All],[Komponent/Løsning 
(NB! Bruk unike navn)]],0),MATCH($D8,Alternativ3[#Headers],0))),"")</f>
        <v/>
      </c>
      <c r="BL8" s="2" t="str">
        <f>IFERROR(IF(BL$2&gt;Analyseperiode,"",INDEX(Alternativ3[#All],MATCH('Kontantstrøm alt. 3'!$C3,Alternativ3[[#All],[Komponent/Løsning 
(NB! Bruk unike navn)]],0),MATCH($D8,Alternativ3[#Headers],0))),"")</f>
        <v/>
      </c>
      <c r="BM8" s="2" t="str">
        <f>IFERROR(IF(BM$2&gt;Analyseperiode,"",INDEX(Alternativ3[#All],MATCH('Kontantstrøm alt. 3'!$C3,Alternativ3[[#All],[Komponent/Løsning 
(NB! Bruk unike navn)]],0),MATCH($D8,Alternativ3[#Headers],0))),"")</f>
        <v/>
      </c>
    </row>
    <row r="9" spans="1:65" x14ac:dyDescent="0.2">
      <c r="B9" s="9">
        <f ca="1">IFERROR(NPV(Kalkrente,OFFSET('Kontantstrøm alt. 3'!$F9,0,0,1,Analyseperiode)),0)</f>
        <v>0</v>
      </c>
      <c r="C9" s="4"/>
      <c r="D9" t="str">
        <f>Alternativ3[[#Headers],[6. Renholdskostnader]]</f>
        <v>6. Renholdskostnader</v>
      </c>
      <c r="E9" s="2"/>
      <c r="F9" s="2">
        <f ca="1">IFERROR(IF(F$2&gt;Analyseperiode,"",IF(MOD(F$2,ROUND(INDEX(Alternativ3[#All],MATCH('Kontantstrøm alt. 3'!$C3,Alternativ3[[#All],[Komponent/Løsning 
(NB! Bruk unike navn)]],0),MATCH($D9,Alternativ3[#Headers],0)+1),0))=0,INDEX(Alternativ3[#All],MATCH('Kontantstrøm alt. 3'!$C3,Alternativ3[[#All],[Komponent/Løsning 
(NB! Bruk unike navn)]],0),MATCH($D9,Alternativ3[#Headers],0)),0)),"")</f>
        <v>0</v>
      </c>
      <c r="G9" s="2">
        <f ca="1">IFERROR(IF(G$2&gt;Analyseperiode,"",IF(MOD(G$2,ROUND(INDEX(Alternativ3[#All],MATCH('Kontantstrøm alt. 3'!$C3,Alternativ3[[#All],[Komponent/Løsning 
(NB! Bruk unike navn)]],0),MATCH($D9,Alternativ3[#Headers],0)+1),0))=0,INDEX(Alternativ3[#All],MATCH('Kontantstrøm alt. 3'!$C3,Alternativ3[[#All],[Komponent/Løsning 
(NB! Bruk unike navn)]],0),MATCH($D9,Alternativ3[#Headers],0)),0)),"")</f>
        <v>0</v>
      </c>
      <c r="H9" s="2">
        <f ca="1">IFERROR(IF(H$2&gt;Analyseperiode,"",IF(MOD(H$2,ROUND(INDEX(Alternativ3[#All],MATCH('Kontantstrøm alt. 3'!$C3,Alternativ3[[#All],[Komponent/Løsning 
(NB! Bruk unike navn)]],0),MATCH($D9,Alternativ3[#Headers],0)+1),0))=0,INDEX(Alternativ3[#All],MATCH('Kontantstrøm alt. 3'!$C3,Alternativ3[[#All],[Komponent/Løsning 
(NB! Bruk unike navn)]],0),MATCH($D9,Alternativ3[#Headers],0)),0)),"")</f>
        <v>0</v>
      </c>
      <c r="I9" s="2">
        <f ca="1">IFERROR(IF(I$2&gt;Analyseperiode,"",IF(MOD(I$2,ROUND(INDEX(Alternativ3[#All],MATCH('Kontantstrøm alt. 3'!$C3,Alternativ3[[#All],[Komponent/Løsning 
(NB! Bruk unike navn)]],0),MATCH($D9,Alternativ3[#Headers],0)+1),0))=0,INDEX(Alternativ3[#All],MATCH('Kontantstrøm alt. 3'!$C3,Alternativ3[[#All],[Komponent/Løsning 
(NB! Bruk unike navn)]],0),MATCH($D9,Alternativ3[#Headers],0)),0)),"")</f>
        <v>0</v>
      </c>
      <c r="J9" s="2">
        <f ca="1">IFERROR(IF(J$2&gt;Analyseperiode,"",IF(MOD(J$2,ROUND(INDEX(Alternativ3[#All],MATCH('Kontantstrøm alt. 3'!$C3,Alternativ3[[#All],[Komponent/Løsning 
(NB! Bruk unike navn)]],0),MATCH($D9,Alternativ3[#Headers],0)+1),0))=0,INDEX(Alternativ3[#All],MATCH('Kontantstrøm alt. 3'!$C3,Alternativ3[[#All],[Komponent/Løsning 
(NB! Bruk unike navn)]],0),MATCH($D9,Alternativ3[#Headers],0)),0)),"")</f>
        <v>0</v>
      </c>
      <c r="K9" s="2">
        <f ca="1">IFERROR(IF(K$2&gt;Analyseperiode,"",IF(MOD(K$2,ROUND(INDEX(Alternativ3[#All],MATCH('Kontantstrøm alt. 3'!$C3,Alternativ3[[#All],[Komponent/Løsning 
(NB! Bruk unike navn)]],0),MATCH($D9,Alternativ3[#Headers],0)+1),0))=0,INDEX(Alternativ3[#All],MATCH('Kontantstrøm alt. 3'!$C3,Alternativ3[[#All],[Komponent/Løsning 
(NB! Bruk unike navn)]],0),MATCH($D9,Alternativ3[#Headers],0)),0)),"")</f>
        <v>0</v>
      </c>
      <c r="L9" s="2">
        <f ca="1">IFERROR(IF(L$2&gt;Analyseperiode,"",IF(MOD(L$2,ROUND(INDEX(Alternativ3[#All],MATCH('Kontantstrøm alt. 3'!$C3,Alternativ3[[#All],[Komponent/Løsning 
(NB! Bruk unike navn)]],0),MATCH($D9,Alternativ3[#Headers],0)+1),0))=0,INDEX(Alternativ3[#All],MATCH('Kontantstrøm alt. 3'!$C3,Alternativ3[[#All],[Komponent/Løsning 
(NB! Bruk unike navn)]],0),MATCH($D9,Alternativ3[#Headers],0)),0)),"")</f>
        <v>0</v>
      </c>
      <c r="M9" s="2">
        <f ca="1">IFERROR(IF(M$2&gt;Analyseperiode,"",IF(MOD(M$2,ROUND(INDEX(Alternativ3[#All],MATCH('Kontantstrøm alt. 3'!$C3,Alternativ3[[#All],[Komponent/Løsning 
(NB! Bruk unike navn)]],0),MATCH($D9,Alternativ3[#Headers],0)+1),0))=0,INDEX(Alternativ3[#All],MATCH('Kontantstrøm alt. 3'!$C3,Alternativ3[[#All],[Komponent/Løsning 
(NB! Bruk unike navn)]],0),MATCH($D9,Alternativ3[#Headers],0)),0)),"")</f>
        <v>0</v>
      </c>
      <c r="N9" s="2">
        <f ca="1">IFERROR(IF(N$2&gt;Analyseperiode,"",IF(MOD(N$2,ROUND(INDEX(Alternativ3[#All],MATCH('Kontantstrøm alt. 3'!$C3,Alternativ3[[#All],[Komponent/Løsning 
(NB! Bruk unike navn)]],0),MATCH($D9,Alternativ3[#Headers],0)+1),0))=0,INDEX(Alternativ3[#All],MATCH('Kontantstrøm alt. 3'!$C3,Alternativ3[[#All],[Komponent/Løsning 
(NB! Bruk unike navn)]],0),MATCH($D9,Alternativ3[#Headers],0)),0)),"")</f>
        <v>0</v>
      </c>
      <c r="O9" s="2">
        <f ca="1">IFERROR(IF(O$2&gt;Analyseperiode,"",IF(MOD(O$2,ROUND(INDEX(Alternativ3[#All],MATCH('Kontantstrøm alt. 3'!$C3,Alternativ3[[#All],[Komponent/Løsning 
(NB! Bruk unike navn)]],0),MATCH($D9,Alternativ3[#Headers],0)+1),0))=0,INDEX(Alternativ3[#All],MATCH('Kontantstrøm alt. 3'!$C3,Alternativ3[[#All],[Komponent/Løsning 
(NB! Bruk unike navn)]],0),MATCH($D9,Alternativ3[#Headers],0)),0)),"")</f>
        <v>0</v>
      </c>
      <c r="P9" s="2">
        <f ca="1">IFERROR(IF(P$2&gt;Analyseperiode,"",IF(MOD(P$2,ROUND(INDEX(Alternativ3[#All],MATCH('Kontantstrøm alt. 3'!$C3,Alternativ3[[#All],[Komponent/Løsning 
(NB! Bruk unike navn)]],0),MATCH($D9,Alternativ3[#Headers],0)+1),0))=0,INDEX(Alternativ3[#All],MATCH('Kontantstrøm alt. 3'!$C3,Alternativ3[[#All],[Komponent/Løsning 
(NB! Bruk unike navn)]],0),MATCH($D9,Alternativ3[#Headers],0)),0)),"")</f>
        <v>0</v>
      </c>
      <c r="Q9" s="2">
        <f ca="1">IFERROR(IF(Q$2&gt;Analyseperiode,"",IF(MOD(Q$2,ROUND(INDEX(Alternativ3[#All],MATCH('Kontantstrøm alt. 3'!$C3,Alternativ3[[#All],[Komponent/Løsning 
(NB! Bruk unike navn)]],0),MATCH($D9,Alternativ3[#Headers],0)+1),0))=0,INDEX(Alternativ3[#All],MATCH('Kontantstrøm alt. 3'!$C3,Alternativ3[[#All],[Komponent/Løsning 
(NB! Bruk unike navn)]],0),MATCH($D9,Alternativ3[#Headers],0)),0)),"")</f>
        <v>0</v>
      </c>
      <c r="R9" s="2">
        <f ca="1">IFERROR(IF(R$2&gt;Analyseperiode,"",IF(MOD(R$2,ROUND(INDEX(Alternativ3[#All],MATCH('Kontantstrøm alt. 3'!$C3,Alternativ3[[#All],[Komponent/Løsning 
(NB! Bruk unike navn)]],0),MATCH($D9,Alternativ3[#Headers],0)+1),0))=0,INDEX(Alternativ3[#All],MATCH('Kontantstrøm alt. 3'!$C3,Alternativ3[[#All],[Komponent/Løsning 
(NB! Bruk unike navn)]],0),MATCH($D9,Alternativ3[#Headers],0)),0)),"")</f>
        <v>0</v>
      </c>
      <c r="S9" s="2">
        <f ca="1">IFERROR(IF(S$2&gt;Analyseperiode,"",IF(MOD(S$2,ROUND(INDEX(Alternativ3[#All],MATCH('Kontantstrøm alt. 3'!$C3,Alternativ3[[#All],[Komponent/Løsning 
(NB! Bruk unike navn)]],0),MATCH($D9,Alternativ3[#Headers],0)+1),0))=0,INDEX(Alternativ3[#All],MATCH('Kontantstrøm alt. 3'!$C3,Alternativ3[[#All],[Komponent/Løsning 
(NB! Bruk unike navn)]],0),MATCH($D9,Alternativ3[#Headers],0)),0)),"")</f>
        <v>0</v>
      </c>
      <c r="T9" s="2">
        <f ca="1">IFERROR(IF(T$2&gt;Analyseperiode,"",IF(MOD(T$2,ROUND(INDEX(Alternativ3[#All],MATCH('Kontantstrøm alt. 3'!$C3,Alternativ3[[#All],[Komponent/Løsning 
(NB! Bruk unike navn)]],0),MATCH($D9,Alternativ3[#Headers],0)+1),0))=0,INDEX(Alternativ3[#All],MATCH('Kontantstrøm alt. 3'!$C3,Alternativ3[[#All],[Komponent/Løsning 
(NB! Bruk unike navn)]],0),MATCH($D9,Alternativ3[#Headers],0)),0)),"")</f>
        <v>0</v>
      </c>
      <c r="U9" s="2">
        <f ca="1">IFERROR(IF(U$2&gt;Analyseperiode,"",IF(MOD(U$2,ROUND(INDEX(Alternativ3[#All],MATCH('Kontantstrøm alt. 3'!$C3,Alternativ3[[#All],[Komponent/Løsning 
(NB! Bruk unike navn)]],0),MATCH($D9,Alternativ3[#Headers],0)+1),0))=0,INDEX(Alternativ3[#All],MATCH('Kontantstrøm alt. 3'!$C3,Alternativ3[[#All],[Komponent/Løsning 
(NB! Bruk unike navn)]],0),MATCH($D9,Alternativ3[#Headers],0)),0)),"")</f>
        <v>0</v>
      </c>
      <c r="V9" s="2">
        <f ca="1">IFERROR(IF(V$2&gt;Analyseperiode,"",IF(MOD(V$2,ROUND(INDEX(Alternativ3[#All],MATCH('Kontantstrøm alt. 3'!$C3,Alternativ3[[#All],[Komponent/Løsning 
(NB! Bruk unike navn)]],0),MATCH($D9,Alternativ3[#Headers],0)+1),0))=0,INDEX(Alternativ3[#All],MATCH('Kontantstrøm alt. 3'!$C3,Alternativ3[[#All],[Komponent/Løsning 
(NB! Bruk unike navn)]],0),MATCH($D9,Alternativ3[#Headers],0)),0)),"")</f>
        <v>0</v>
      </c>
      <c r="W9" s="2">
        <f ca="1">IFERROR(IF(W$2&gt;Analyseperiode,"",IF(MOD(W$2,ROUND(INDEX(Alternativ3[#All],MATCH('Kontantstrøm alt. 3'!$C3,Alternativ3[[#All],[Komponent/Løsning 
(NB! Bruk unike navn)]],0),MATCH($D9,Alternativ3[#Headers],0)+1),0))=0,INDEX(Alternativ3[#All],MATCH('Kontantstrøm alt. 3'!$C3,Alternativ3[[#All],[Komponent/Løsning 
(NB! Bruk unike navn)]],0),MATCH($D9,Alternativ3[#Headers],0)),0)),"")</f>
        <v>0</v>
      </c>
      <c r="X9" s="2">
        <f ca="1">IFERROR(IF(X$2&gt;Analyseperiode,"",IF(MOD(X$2,ROUND(INDEX(Alternativ3[#All],MATCH('Kontantstrøm alt. 3'!$C3,Alternativ3[[#All],[Komponent/Løsning 
(NB! Bruk unike navn)]],0),MATCH($D9,Alternativ3[#Headers],0)+1),0))=0,INDEX(Alternativ3[#All],MATCH('Kontantstrøm alt. 3'!$C3,Alternativ3[[#All],[Komponent/Løsning 
(NB! Bruk unike navn)]],0),MATCH($D9,Alternativ3[#Headers],0)),0)),"")</f>
        <v>0</v>
      </c>
      <c r="Y9" s="2">
        <f ca="1">IFERROR(IF(Y$2&gt;Analyseperiode,"",IF(MOD(Y$2,ROUND(INDEX(Alternativ3[#All],MATCH('Kontantstrøm alt. 3'!$C3,Alternativ3[[#All],[Komponent/Løsning 
(NB! Bruk unike navn)]],0),MATCH($D9,Alternativ3[#Headers],0)+1),0))=0,INDEX(Alternativ3[#All],MATCH('Kontantstrøm alt. 3'!$C3,Alternativ3[[#All],[Komponent/Løsning 
(NB! Bruk unike navn)]],0),MATCH($D9,Alternativ3[#Headers],0)),0)),"")</f>
        <v>0</v>
      </c>
      <c r="Z9" s="2">
        <f ca="1">IFERROR(IF(Z$2&gt;Analyseperiode,"",IF(MOD(Z$2,ROUND(INDEX(Alternativ3[#All],MATCH('Kontantstrøm alt. 3'!$C3,Alternativ3[[#All],[Komponent/Løsning 
(NB! Bruk unike navn)]],0),MATCH($D9,Alternativ3[#Headers],0)+1),0))=0,INDEX(Alternativ3[#All],MATCH('Kontantstrøm alt. 3'!$C3,Alternativ3[[#All],[Komponent/Løsning 
(NB! Bruk unike navn)]],0),MATCH($D9,Alternativ3[#Headers],0)),0)),"")</f>
        <v>0</v>
      </c>
      <c r="AA9" s="2">
        <f ca="1">IFERROR(IF(AA$2&gt;Analyseperiode,"",IF(MOD(AA$2,ROUND(INDEX(Alternativ3[#All],MATCH('Kontantstrøm alt. 3'!$C3,Alternativ3[[#All],[Komponent/Løsning 
(NB! Bruk unike navn)]],0),MATCH($D9,Alternativ3[#Headers],0)+1),0))=0,INDEX(Alternativ3[#All],MATCH('Kontantstrøm alt. 3'!$C3,Alternativ3[[#All],[Komponent/Løsning 
(NB! Bruk unike navn)]],0),MATCH($D9,Alternativ3[#Headers],0)),0)),"")</f>
        <v>0</v>
      </c>
      <c r="AB9" s="2">
        <f ca="1">IFERROR(IF(AB$2&gt;Analyseperiode,"",IF(MOD(AB$2,ROUND(INDEX(Alternativ3[#All],MATCH('Kontantstrøm alt. 3'!$C3,Alternativ3[[#All],[Komponent/Løsning 
(NB! Bruk unike navn)]],0),MATCH($D9,Alternativ3[#Headers],0)+1),0))=0,INDEX(Alternativ3[#All],MATCH('Kontantstrøm alt. 3'!$C3,Alternativ3[[#All],[Komponent/Løsning 
(NB! Bruk unike navn)]],0),MATCH($D9,Alternativ3[#Headers],0)),0)),"")</f>
        <v>0</v>
      </c>
      <c r="AC9" s="2">
        <f ca="1">IFERROR(IF(AC$2&gt;Analyseperiode,"",IF(MOD(AC$2,ROUND(INDEX(Alternativ3[#All],MATCH('Kontantstrøm alt. 3'!$C3,Alternativ3[[#All],[Komponent/Løsning 
(NB! Bruk unike navn)]],0),MATCH($D9,Alternativ3[#Headers],0)+1),0))=0,INDEX(Alternativ3[#All],MATCH('Kontantstrøm alt. 3'!$C3,Alternativ3[[#All],[Komponent/Løsning 
(NB! Bruk unike navn)]],0),MATCH($D9,Alternativ3[#Headers],0)),0)),"")</f>
        <v>0</v>
      </c>
      <c r="AD9" s="2">
        <f ca="1">IFERROR(IF(AD$2&gt;Analyseperiode,"",IF(MOD(AD$2,ROUND(INDEX(Alternativ3[#All],MATCH('Kontantstrøm alt. 3'!$C3,Alternativ3[[#All],[Komponent/Løsning 
(NB! Bruk unike navn)]],0),MATCH($D9,Alternativ3[#Headers],0)+1),0))=0,INDEX(Alternativ3[#All],MATCH('Kontantstrøm alt. 3'!$C3,Alternativ3[[#All],[Komponent/Løsning 
(NB! Bruk unike navn)]],0),MATCH($D9,Alternativ3[#Headers],0)),0)),"")</f>
        <v>0</v>
      </c>
      <c r="AE9" s="2">
        <f ca="1">IFERROR(IF(AE$2&gt;Analyseperiode,"",IF(MOD(AE$2,ROUND(INDEX(Alternativ3[#All],MATCH('Kontantstrøm alt. 3'!$C3,Alternativ3[[#All],[Komponent/Løsning 
(NB! Bruk unike navn)]],0),MATCH($D9,Alternativ3[#Headers],0)+1),0))=0,INDEX(Alternativ3[#All],MATCH('Kontantstrøm alt. 3'!$C3,Alternativ3[[#All],[Komponent/Løsning 
(NB! Bruk unike navn)]],0),MATCH($D9,Alternativ3[#Headers],0)),0)),"")</f>
        <v>0</v>
      </c>
      <c r="AF9" s="2">
        <f ca="1">IFERROR(IF(AF$2&gt;Analyseperiode,"",IF(MOD(AF$2,ROUND(INDEX(Alternativ3[#All],MATCH('Kontantstrøm alt. 3'!$C3,Alternativ3[[#All],[Komponent/Løsning 
(NB! Bruk unike navn)]],0),MATCH($D9,Alternativ3[#Headers],0)+1),0))=0,INDEX(Alternativ3[#All],MATCH('Kontantstrøm alt. 3'!$C3,Alternativ3[[#All],[Komponent/Løsning 
(NB! Bruk unike navn)]],0),MATCH($D9,Alternativ3[#Headers],0)),0)),"")</f>
        <v>0</v>
      </c>
      <c r="AG9" s="2">
        <f ca="1">IFERROR(IF(AG$2&gt;Analyseperiode,"",IF(MOD(AG$2,ROUND(INDEX(Alternativ3[#All],MATCH('Kontantstrøm alt. 3'!$C3,Alternativ3[[#All],[Komponent/Løsning 
(NB! Bruk unike navn)]],0),MATCH($D9,Alternativ3[#Headers],0)+1),0))=0,INDEX(Alternativ3[#All],MATCH('Kontantstrøm alt. 3'!$C3,Alternativ3[[#All],[Komponent/Løsning 
(NB! Bruk unike navn)]],0),MATCH($D9,Alternativ3[#Headers],0)),0)),"")</f>
        <v>0</v>
      </c>
      <c r="AH9" s="2">
        <f ca="1">IFERROR(IF(AH$2&gt;Analyseperiode,"",IF(MOD(AH$2,ROUND(INDEX(Alternativ3[#All],MATCH('Kontantstrøm alt. 3'!$C3,Alternativ3[[#All],[Komponent/Løsning 
(NB! Bruk unike navn)]],0),MATCH($D9,Alternativ3[#Headers],0)+1),0))=0,INDEX(Alternativ3[#All],MATCH('Kontantstrøm alt. 3'!$C3,Alternativ3[[#All],[Komponent/Løsning 
(NB! Bruk unike navn)]],0),MATCH($D9,Alternativ3[#Headers],0)),0)),"")</f>
        <v>0</v>
      </c>
      <c r="AI9" s="2">
        <f ca="1">IFERROR(IF(AI$2&gt;Analyseperiode,"",IF(MOD(AI$2,ROUND(INDEX(Alternativ3[#All],MATCH('Kontantstrøm alt. 3'!$C3,Alternativ3[[#All],[Komponent/Løsning 
(NB! Bruk unike navn)]],0),MATCH($D9,Alternativ3[#Headers],0)+1),0))=0,INDEX(Alternativ3[#All],MATCH('Kontantstrøm alt. 3'!$C3,Alternativ3[[#All],[Komponent/Løsning 
(NB! Bruk unike navn)]],0),MATCH($D9,Alternativ3[#Headers],0)),0)),"")</f>
        <v>0</v>
      </c>
      <c r="AJ9" s="2" t="str">
        <f>IFERROR(IF(AJ$2&gt;Analyseperiode,"",IF(MOD(AJ$2,ROUND(INDEX(Alternativ3[#All],MATCH('Kontantstrøm alt. 3'!$C3,Alternativ3[[#All],[Komponent/Løsning 
(NB! Bruk unike navn)]],0),MATCH($D9,Alternativ3[#Headers],0)+1),0))=0,INDEX(Alternativ3[#All],MATCH('Kontantstrøm alt. 3'!$C3,Alternativ3[[#All],[Komponent/Løsning 
(NB! Bruk unike navn)]],0),MATCH($D9,Alternativ3[#Headers],0)),0)),"")</f>
        <v/>
      </c>
      <c r="AK9" s="2" t="str">
        <f>IFERROR(IF(AK$2&gt;Analyseperiode,"",IF(MOD(AK$2,ROUND(INDEX(Alternativ3[#All],MATCH('Kontantstrøm alt. 3'!$C3,Alternativ3[[#All],[Komponent/Løsning 
(NB! Bruk unike navn)]],0),MATCH($D9,Alternativ3[#Headers],0)+1),0))=0,INDEX(Alternativ3[#All],MATCH('Kontantstrøm alt. 3'!$C3,Alternativ3[[#All],[Komponent/Løsning 
(NB! Bruk unike navn)]],0),MATCH($D9,Alternativ3[#Headers],0)),0)),"")</f>
        <v/>
      </c>
      <c r="AL9" s="2" t="str">
        <f>IFERROR(IF(AL$2&gt;Analyseperiode,"",IF(MOD(AL$2,ROUND(INDEX(Alternativ3[#All],MATCH('Kontantstrøm alt. 3'!$C3,Alternativ3[[#All],[Komponent/Løsning 
(NB! Bruk unike navn)]],0),MATCH($D9,Alternativ3[#Headers],0)+1),0))=0,INDEX(Alternativ3[#All],MATCH('Kontantstrøm alt. 3'!$C3,Alternativ3[[#All],[Komponent/Løsning 
(NB! Bruk unike navn)]],0),MATCH($D9,Alternativ3[#Headers],0)),0)),"")</f>
        <v/>
      </c>
      <c r="AM9" s="2" t="str">
        <f>IFERROR(IF(AM$2&gt;Analyseperiode,"",IF(MOD(AM$2,ROUND(INDEX(Alternativ3[#All],MATCH('Kontantstrøm alt. 3'!$C3,Alternativ3[[#All],[Komponent/Løsning 
(NB! Bruk unike navn)]],0),MATCH($D9,Alternativ3[#Headers],0)+1),0))=0,INDEX(Alternativ3[#All],MATCH('Kontantstrøm alt. 3'!$C3,Alternativ3[[#All],[Komponent/Løsning 
(NB! Bruk unike navn)]],0),MATCH($D9,Alternativ3[#Headers],0)),0)),"")</f>
        <v/>
      </c>
      <c r="AN9" s="2" t="str">
        <f>IFERROR(IF(AN$2&gt;Analyseperiode,"",IF(MOD(AN$2,ROUND(INDEX(Alternativ3[#All],MATCH('Kontantstrøm alt. 3'!$C3,Alternativ3[[#All],[Komponent/Løsning 
(NB! Bruk unike navn)]],0),MATCH($D9,Alternativ3[#Headers],0)+1),0))=0,INDEX(Alternativ3[#All],MATCH('Kontantstrøm alt. 3'!$C3,Alternativ3[[#All],[Komponent/Løsning 
(NB! Bruk unike navn)]],0),MATCH($D9,Alternativ3[#Headers],0)),0)),"")</f>
        <v/>
      </c>
      <c r="AO9" s="2" t="str">
        <f>IFERROR(IF(AO$2&gt;Analyseperiode,"",IF(MOD(AO$2,ROUND(INDEX(Alternativ3[#All],MATCH('Kontantstrøm alt. 3'!$C3,Alternativ3[[#All],[Komponent/Løsning 
(NB! Bruk unike navn)]],0),MATCH($D9,Alternativ3[#Headers],0)+1),0))=0,INDEX(Alternativ3[#All],MATCH('Kontantstrøm alt. 3'!$C3,Alternativ3[[#All],[Komponent/Løsning 
(NB! Bruk unike navn)]],0),MATCH($D9,Alternativ3[#Headers],0)),0)),"")</f>
        <v/>
      </c>
      <c r="AP9" s="2" t="str">
        <f>IFERROR(IF(AP$2&gt;Analyseperiode,"",IF(MOD(AP$2,ROUND(INDEX(Alternativ3[#All],MATCH('Kontantstrøm alt. 3'!$C3,Alternativ3[[#All],[Komponent/Løsning 
(NB! Bruk unike navn)]],0),MATCH($D9,Alternativ3[#Headers],0)+1),0))=0,INDEX(Alternativ3[#All],MATCH('Kontantstrøm alt. 3'!$C3,Alternativ3[[#All],[Komponent/Løsning 
(NB! Bruk unike navn)]],0),MATCH($D9,Alternativ3[#Headers],0)),0)),"")</f>
        <v/>
      </c>
      <c r="AQ9" s="2" t="str">
        <f>IFERROR(IF(AQ$2&gt;Analyseperiode,"",IF(MOD(AQ$2,ROUND(INDEX(Alternativ3[#All],MATCH('Kontantstrøm alt. 3'!$C3,Alternativ3[[#All],[Komponent/Løsning 
(NB! Bruk unike navn)]],0),MATCH($D9,Alternativ3[#Headers],0)+1),0))=0,INDEX(Alternativ3[#All],MATCH('Kontantstrøm alt. 3'!$C3,Alternativ3[[#All],[Komponent/Løsning 
(NB! Bruk unike navn)]],0),MATCH($D9,Alternativ3[#Headers],0)),0)),"")</f>
        <v/>
      </c>
      <c r="AR9" s="2" t="str">
        <f>IFERROR(IF(AR$2&gt;Analyseperiode,"",IF(MOD(AR$2,ROUND(INDEX(Alternativ3[#All],MATCH('Kontantstrøm alt. 3'!$C3,Alternativ3[[#All],[Komponent/Løsning 
(NB! Bruk unike navn)]],0),MATCH($D9,Alternativ3[#Headers],0)+1),0))=0,INDEX(Alternativ3[#All],MATCH('Kontantstrøm alt. 3'!$C3,Alternativ3[[#All],[Komponent/Løsning 
(NB! Bruk unike navn)]],0),MATCH($D9,Alternativ3[#Headers],0)),0)),"")</f>
        <v/>
      </c>
      <c r="AS9" s="2" t="str">
        <f>IFERROR(IF(AS$2&gt;Analyseperiode,"",IF(MOD(AS$2,ROUND(INDEX(Alternativ3[#All],MATCH('Kontantstrøm alt. 3'!$C3,Alternativ3[[#All],[Komponent/Løsning 
(NB! Bruk unike navn)]],0),MATCH($D9,Alternativ3[#Headers],0)+1),0))=0,INDEX(Alternativ3[#All],MATCH('Kontantstrøm alt. 3'!$C3,Alternativ3[[#All],[Komponent/Løsning 
(NB! Bruk unike navn)]],0),MATCH($D9,Alternativ3[#Headers],0)),0)),"")</f>
        <v/>
      </c>
      <c r="AT9" s="2" t="str">
        <f>IFERROR(IF(AT$2&gt;Analyseperiode,"",IF(MOD(AT$2,ROUND(INDEX(Alternativ3[#All],MATCH('Kontantstrøm alt. 3'!$C3,Alternativ3[[#All],[Komponent/Løsning 
(NB! Bruk unike navn)]],0),MATCH($D9,Alternativ3[#Headers],0)+1),0))=0,INDEX(Alternativ3[#All],MATCH('Kontantstrøm alt. 3'!$C3,Alternativ3[[#All],[Komponent/Løsning 
(NB! Bruk unike navn)]],0),MATCH($D9,Alternativ3[#Headers],0)),0)),"")</f>
        <v/>
      </c>
      <c r="AU9" s="2" t="str">
        <f>IFERROR(IF(AU$2&gt;Analyseperiode,"",IF(MOD(AU$2,ROUND(INDEX(Alternativ3[#All],MATCH('Kontantstrøm alt. 3'!$C3,Alternativ3[[#All],[Komponent/Løsning 
(NB! Bruk unike navn)]],0),MATCH($D9,Alternativ3[#Headers],0)+1),0))=0,INDEX(Alternativ3[#All],MATCH('Kontantstrøm alt. 3'!$C3,Alternativ3[[#All],[Komponent/Løsning 
(NB! Bruk unike navn)]],0),MATCH($D9,Alternativ3[#Headers],0)),0)),"")</f>
        <v/>
      </c>
      <c r="AV9" s="2" t="str">
        <f>IFERROR(IF(AV$2&gt;Analyseperiode,"",IF(MOD(AV$2,ROUND(INDEX(Alternativ3[#All],MATCH('Kontantstrøm alt. 3'!$C3,Alternativ3[[#All],[Komponent/Løsning 
(NB! Bruk unike navn)]],0),MATCH($D9,Alternativ3[#Headers],0)+1),0))=0,INDEX(Alternativ3[#All],MATCH('Kontantstrøm alt. 3'!$C3,Alternativ3[[#All],[Komponent/Løsning 
(NB! Bruk unike navn)]],0),MATCH($D9,Alternativ3[#Headers],0)),0)),"")</f>
        <v/>
      </c>
      <c r="AW9" s="2" t="str">
        <f>IFERROR(IF(AW$2&gt;Analyseperiode,"",IF(MOD(AW$2,ROUND(INDEX(Alternativ3[#All],MATCH('Kontantstrøm alt. 3'!$C3,Alternativ3[[#All],[Komponent/Løsning 
(NB! Bruk unike navn)]],0),MATCH($D9,Alternativ3[#Headers],0)+1),0))=0,INDEX(Alternativ3[#All],MATCH('Kontantstrøm alt. 3'!$C3,Alternativ3[[#All],[Komponent/Løsning 
(NB! Bruk unike navn)]],0),MATCH($D9,Alternativ3[#Headers],0)),0)),"")</f>
        <v/>
      </c>
      <c r="AX9" s="2" t="str">
        <f>IFERROR(IF(AX$2&gt;Analyseperiode,"",IF(MOD(AX$2,ROUND(INDEX(Alternativ3[#All],MATCH('Kontantstrøm alt. 3'!$C3,Alternativ3[[#All],[Komponent/Løsning 
(NB! Bruk unike navn)]],0),MATCH($D9,Alternativ3[#Headers],0)+1),0))=0,INDEX(Alternativ3[#All],MATCH('Kontantstrøm alt. 3'!$C3,Alternativ3[[#All],[Komponent/Løsning 
(NB! Bruk unike navn)]],0),MATCH($D9,Alternativ3[#Headers],0)),0)),"")</f>
        <v/>
      </c>
      <c r="AY9" s="2" t="str">
        <f>IFERROR(IF(AY$2&gt;Analyseperiode,"",IF(MOD(AY$2,ROUND(INDEX(Alternativ3[#All],MATCH('Kontantstrøm alt. 3'!$C3,Alternativ3[[#All],[Komponent/Løsning 
(NB! Bruk unike navn)]],0),MATCH($D9,Alternativ3[#Headers],0)+1),0))=0,INDEX(Alternativ3[#All],MATCH('Kontantstrøm alt. 3'!$C3,Alternativ3[[#All],[Komponent/Løsning 
(NB! Bruk unike navn)]],0),MATCH($D9,Alternativ3[#Headers],0)),0)),"")</f>
        <v/>
      </c>
      <c r="AZ9" s="2" t="str">
        <f>IFERROR(IF(AZ$2&gt;Analyseperiode,"",IF(MOD(AZ$2,ROUND(INDEX(Alternativ3[#All],MATCH('Kontantstrøm alt. 3'!$C3,Alternativ3[[#All],[Komponent/Løsning 
(NB! Bruk unike navn)]],0),MATCH($D9,Alternativ3[#Headers],0)+1),0))=0,INDEX(Alternativ3[#All],MATCH('Kontantstrøm alt. 3'!$C3,Alternativ3[[#All],[Komponent/Løsning 
(NB! Bruk unike navn)]],0),MATCH($D9,Alternativ3[#Headers],0)),0)),"")</f>
        <v/>
      </c>
      <c r="BA9" s="2" t="str">
        <f>IFERROR(IF(BA$2&gt;Analyseperiode,"",IF(MOD(BA$2,ROUND(INDEX(Alternativ3[#All],MATCH('Kontantstrøm alt. 3'!$C3,Alternativ3[[#All],[Komponent/Løsning 
(NB! Bruk unike navn)]],0),MATCH($D9,Alternativ3[#Headers],0)+1),0))=0,INDEX(Alternativ3[#All],MATCH('Kontantstrøm alt. 3'!$C3,Alternativ3[[#All],[Komponent/Løsning 
(NB! Bruk unike navn)]],0),MATCH($D9,Alternativ3[#Headers],0)),0)),"")</f>
        <v/>
      </c>
      <c r="BB9" s="2" t="str">
        <f>IFERROR(IF(BB$2&gt;Analyseperiode,"",IF(MOD(BB$2,ROUND(INDEX(Alternativ3[#All],MATCH('Kontantstrøm alt. 3'!$C3,Alternativ3[[#All],[Komponent/Løsning 
(NB! Bruk unike navn)]],0),MATCH($D9,Alternativ3[#Headers],0)+1),0))=0,INDEX(Alternativ3[#All],MATCH('Kontantstrøm alt. 3'!$C3,Alternativ3[[#All],[Komponent/Løsning 
(NB! Bruk unike navn)]],0),MATCH($D9,Alternativ3[#Headers],0)),0)),"")</f>
        <v/>
      </c>
      <c r="BC9" s="2" t="str">
        <f>IFERROR(IF(BC$2&gt;Analyseperiode,"",IF(MOD(BC$2,ROUND(INDEX(Alternativ3[#All],MATCH('Kontantstrøm alt. 3'!$C3,Alternativ3[[#All],[Komponent/Løsning 
(NB! Bruk unike navn)]],0),MATCH($D9,Alternativ3[#Headers],0)+1),0))=0,INDEX(Alternativ3[#All],MATCH('Kontantstrøm alt. 3'!$C3,Alternativ3[[#All],[Komponent/Løsning 
(NB! Bruk unike navn)]],0),MATCH($D9,Alternativ3[#Headers],0)),0)),"")</f>
        <v/>
      </c>
      <c r="BD9" s="2" t="str">
        <f>IFERROR(IF(BD$2&gt;Analyseperiode,"",IF(MOD(BD$2,ROUND(INDEX(Alternativ3[#All],MATCH('Kontantstrøm alt. 3'!$C3,Alternativ3[[#All],[Komponent/Løsning 
(NB! Bruk unike navn)]],0),MATCH($D9,Alternativ3[#Headers],0)+1),0))=0,INDEX(Alternativ3[#All],MATCH('Kontantstrøm alt. 3'!$C3,Alternativ3[[#All],[Komponent/Løsning 
(NB! Bruk unike navn)]],0),MATCH($D9,Alternativ3[#Headers],0)),0)),"")</f>
        <v/>
      </c>
      <c r="BE9" s="2" t="str">
        <f>IFERROR(IF(BE$2&gt;Analyseperiode,"",IF(MOD(BE$2,ROUND(INDEX(Alternativ3[#All],MATCH('Kontantstrøm alt. 3'!$C3,Alternativ3[[#All],[Komponent/Løsning 
(NB! Bruk unike navn)]],0),MATCH($D9,Alternativ3[#Headers],0)+1),0))=0,INDEX(Alternativ3[#All],MATCH('Kontantstrøm alt. 3'!$C3,Alternativ3[[#All],[Komponent/Løsning 
(NB! Bruk unike navn)]],0),MATCH($D9,Alternativ3[#Headers],0)),0)),"")</f>
        <v/>
      </c>
      <c r="BF9" s="2" t="str">
        <f>IFERROR(IF(BF$2&gt;Analyseperiode,"",IF(MOD(BF$2,ROUND(INDEX(Alternativ3[#All],MATCH('Kontantstrøm alt. 3'!$C3,Alternativ3[[#All],[Komponent/Løsning 
(NB! Bruk unike navn)]],0),MATCH($D9,Alternativ3[#Headers],0)+1),0))=0,INDEX(Alternativ3[#All],MATCH('Kontantstrøm alt. 3'!$C3,Alternativ3[[#All],[Komponent/Løsning 
(NB! Bruk unike navn)]],0),MATCH($D9,Alternativ3[#Headers],0)),0)),"")</f>
        <v/>
      </c>
      <c r="BG9" s="2" t="str">
        <f>IFERROR(IF(BG$2&gt;Analyseperiode,"",IF(MOD(BG$2,ROUND(INDEX(Alternativ3[#All],MATCH('Kontantstrøm alt. 3'!$C3,Alternativ3[[#All],[Komponent/Løsning 
(NB! Bruk unike navn)]],0),MATCH($D9,Alternativ3[#Headers],0)+1),0))=0,INDEX(Alternativ3[#All],MATCH('Kontantstrøm alt. 3'!$C3,Alternativ3[[#All],[Komponent/Løsning 
(NB! Bruk unike navn)]],0),MATCH($D9,Alternativ3[#Headers],0)),0)),"")</f>
        <v/>
      </c>
      <c r="BH9" s="2" t="str">
        <f>IFERROR(IF(BH$2&gt;Analyseperiode,"",IF(MOD(BH$2,ROUND(INDEX(Alternativ3[#All],MATCH('Kontantstrøm alt. 3'!$C3,Alternativ3[[#All],[Komponent/Løsning 
(NB! Bruk unike navn)]],0),MATCH($D9,Alternativ3[#Headers],0)+1),0))=0,INDEX(Alternativ3[#All],MATCH('Kontantstrøm alt. 3'!$C3,Alternativ3[[#All],[Komponent/Løsning 
(NB! Bruk unike navn)]],0),MATCH($D9,Alternativ3[#Headers],0)),0)),"")</f>
        <v/>
      </c>
      <c r="BI9" s="2" t="str">
        <f>IFERROR(IF(BI$2&gt;Analyseperiode,"",IF(MOD(BI$2,ROUND(INDEX(Alternativ3[#All],MATCH('Kontantstrøm alt. 3'!$C3,Alternativ3[[#All],[Komponent/Løsning 
(NB! Bruk unike navn)]],0),MATCH($D9,Alternativ3[#Headers],0)+1),0))=0,INDEX(Alternativ3[#All],MATCH('Kontantstrøm alt. 3'!$C3,Alternativ3[[#All],[Komponent/Løsning 
(NB! Bruk unike navn)]],0),MATCH($D9,Alternativ3[#Headers],0)),0)),"")</f>
        <v/>
      </c>
      <c r="BJ9" s="2" t="str">
        <f>IFERROR(IF(BJ$2&gt;Analyseperiode,"",IF(MOD(BJ$2,ROUND(INDEX(Alternativ3[#All],MATCH('Kontantstrøm alt. 3'!$C3,Alternativ3[[#All],[Komponent/Løsning 
(NB! Bruk unike navn)]],0),MATCH($D9,Alternativ3[#Headers],0)+1),0))=0,INDEX(Alternativ3[#All],MATCH('Kontantstrøm alt. 3'!$C3,Alternativ3[[#All],[Komponent/Løsning 
(NB! Bruk unike navn)]],0),MATCH($D9,Alternativ3[#Headers],0)),0)),"")</f>
        <v/>
      </c>
      <c r="BK9" s="2" t="str">
        <f>IFERROR(IF(BK$2&gt;Analyseperiode,"",IF(MOD(BK$2,ROUND(INDEX(Alternativ3[#All],MATCH('Kontantstrøm alt. 3'!$C3,Alternativ3[[#All],[Komponent/Løsning 
(NB! Bruk unike navn)]],0),MATCH($D9,Alternativ3[#Headers],0)+1),0))=0,INDEX(Alternativ3[#All],MATCH('Kontantstrøm alt. 3'!$C3,Alternativ3[[#All],[Komponent/Løsning 
(NB! Bruk unike navn)]],0),MATCH($D9,Alternativ3[#Headers],0)),0)),"")</f>
        <v/>
      </c>
      <c r="BL9" s="2" t="str">
        <f>IFERROR(IF(BL$2&gt;Analyseperiode,"",IF(MOD(BL$2,ROUND(INDEX(Alternativ3[#All],MATCH('Kontantstrøm alt. 3'!$C3,Alternativ3[[#All],[Komponent/Løsning 
(NB! Bruk unike navn)]],0),MATCH($D9,Alternativ3[#Headers],0)+1),0))=0,INDEX(Alternativ3[#All],MATCH('Kontantstrøm alt. 3'!$C3,Alternativ3[[#All],[Komponent/Løsning 
(NB! Bruk unike navn)]],0),MATCH($D9,Alternativ3[#Headers],0)),0)),"")</f>
        <v/>
      </c>
      <c r="BM9" s="2" t="str">
        <f>IFERROR(IF(BM$2&gt;Analyseperiode,"",IF(MOD(BM$2,ROUND(INDEX(Alternativ3[#All],MATCH('Kontantstrøm alt. 3'!$C3,Alternativ3[[#All],[Komponent/Løsning 
(NB! Bruk unike navn)]],0),MATCH($D9,Alternativ3[#Headers],0)+1),0))=0,INDEX(Alternativ3[#All],MATCH('Kontantstrøm alt. 3'!$C3,Alternativ3[[#All],[Komponent/Løsning 
(NB! Bruk unike navn)]],0),MATCH($D9,Alternativ3[#Headers],0)),0)),"")</f>
        <v/>
      </c>
    </row>
    <row r="10" spans="1:65" x14ac:dyDescent="0.2">
      <c r="B10" s="10">
        <f ca="1">IFERROR(NPV(Kalkrente,OFFSET('Kontantstrøm alt. 3'!$F10,0,0,1,Analyseperiode)),0)</f>
        <v>-46247.80019601305</v>
      </c>
      <c r="C10" s="4"/>
      <c r="D10" s="4" t="s">
        <v>36</v>
      </c>
      <c r="E10" s="2"/>
      <c r="F10" s="2">
        <f>IFERROR(IF(F$2&gt;Analyseperiode,"",IF(F$2=Analyseperiode,-((INDEX(Alternativ3[#All],MATCH('Kontantstrøm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G10" s="2">
        <f>IFERROR(IF(G$2&gt;Analyseperiode,"",IF(G$2=Analyseperiode,-((INDEX(Alternativ3[#All],MATCH('Kontantstrøm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H10" s="2">
        <f>IFERROR(IF(H$2&gt;Analyseperiode,"",IF(H$2=Analyseperiode,-((INDEX(Alternativ3[#All],MATCH('Kontantstrøm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I10" s="2">
        <f>IFERROR(IF(I$2&gt;Analyseperiode,"",IF(I$2=Analyseperiode,-((INDEX(Alternativ3[#All],MATCH('Kontantstrøm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J10" s="2">
        <f>IFERROR(IF(J$2&gt;Analyseperiode,"",IF(J$2=Analyseperiode,-((INDEX(Alternativ3[#All],MATCH('Kontantstrøm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K10" s="2">
        <f>IFERROR(IF(K$2&gt;Analyseperiode,"",IF(K$2=Analyseperiode,-((INDEX(Alternativ3[#All],MATCH('Kontantstrøm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L10" s="2">
        <f>IFERROR(IF(L$2&gt;Analyseperiode,"",IF(L$2=Analyseperiode,-((INDEX(Alternativ3[#All],MATCH('Kontantstrøm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M10" s="2">
        <f>IFERROR(IF(M$2&gt;Analyseperiode,"",IF(M$2=Analyseperiode,-((INDEX(Alternativ3[#All],MATCH('Kontantstrøm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N10" s="2">
        <f>IFERROR(IF(N$2&gt;Analyseperiode,"",IF(N$2=Analyseperiode,-((INDEX(Alternativ3[#All],MATCH('Kontantstrøm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O10" s="2">
        <f>IFERROR(IF(O$2&gt;Analyseperiode,"",IF(O$2=Analyseperiode,-((INDEX(Alternativ3[#All],MATCH('Kontantstrøm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P10" s="2">
        <f>IFERROR(IF(P$2&gt;Analyseperiode,"",IF(P$2=Analyseperiode,-((INDEX(Alternativ3[#All],MATCH('Kontantstrøm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Q10" s="2">
        <f>IFERROR(IF(Q$2&gt;Analyseperiode,"",IF(Q$2=Analyseperiode,-((INDEX(Alternativ3[#All],MATCH('Kontantstrøm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R10" s="2">
        <f>IFERROR(IF(R$2&gt;Analyseperiode,"",IF(R$2=Analyseperiode,-((INDEX(Alternativ3[#All],MATCH('Kontantstrøm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S10" s="2">
        <f>IFERROR(IF(S$2&gt;Analyseperiode,"",IF(S$2=Analyseperiode,-((INDEX(Alternativ3[#All],MATCH('Kontantstrøm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T10" s="2">
        <f>IFERROR(IF(T$2&gt;Analyseperiode,"",IF(T$2=Analyseperiode,-((INDEX(Alternativ3[#All],MATCH('Kontantstrøm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U10" s="2">
        <f>IFERROR(IF(U$2&gt;Analyseperiode,"",IF(U$2=Analyseperiode,-((INDEX(Alternativ3[#All],MATCH('Kontantstrøm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V10" s="2">
        <f>IFERROR(IF(V$2&gt;Analyseperiode,"",IF(V$2=Analyseperiode,-((INDEX(Alternativ3[#All],MATCH('Kontantstrøm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W10" s="2">
        <f>IFERROR(IF(W$2&gt;Analyseperiode,"",IF(W$2=Analyseperiode,-((INDEX(Alternativ3[#All],MATCH('Kontantstrøm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X10" s="2">
        <f>IFERROR(IF(X$2&gt;Analyseperiode,"",IF(X$2=Analyseperiode,-((INDEX(Alternativ3[#All],MATCH('Kontantstrøm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Y10" s="2">
        <f>IFERROR(IF(Y$2&gt;Analyseperiode,"",IF(Y$2=Analyseperiode,-((INDEX(Alternativ3[#All],MATCH('Kontantstrøm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Z10" s="2">
        <f>IFERROR(IF(Z$2&gt;Analyseperiode,"",IF(Z$2=Analyseperiode,-((INDEX(Alternativ3[#All],MATCH('Kontantstrøm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A10" s="2">
        <f>IFERROR(IF(AA$2&gt;Analyseperiode,"",IF(AA$2=Analyseperiode,-((INDEX(Alternativ3[#All],MATCH('Kontantstrøm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B10" s="2">
        <f>IFERROR(IF(AB$2&gt;Analyseperiode,"",IF(AB$2=Analyseperiode,-((INDEX(Alternativ3[#All],MATCH('Kontantstrøm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C10" s="2">
        <f>IFERROR(IF(AC$2&gt;Analyseperiode,"",IF(AC$2=Analyseperiode,-((INDEX(Alternativ3[#All],MATCH('Kontantstrøm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D10" s="2">
        <f>IFERROR(IF(AD$2&gt;Analyseperiode,"",IF(AD$2=Analyseperiode,-((INDEX(Alternativ3[#All],MATCH('Kontantstrøm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E10" s="2">
        <f>IFERROR(IF(AE$2&gt;Analyseperiode,"",IF(AE$2=Analyseperiode,-((INDEX(Alternativ3[#All],MATCH('Kontantstrøm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F10" s="2">
        <f>IFERROR(IF(AF$2&gt;Analyseperiode,"",IF(AF$2=Analyseperiode,-((INDEX(Alternativ3[#All],MATCH('Kontantstrøm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G10" s="2">
        <f>IFERROR(IF(AG$2&gt;Analyseperiode,"",IF(AG$2=Analyseperiode,-((INDEX(Alternativ3[#All],MATCH('Kontantstrøm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H10" s="2">
        <f>IFERROR(IF(AH$2&gt;Analyseperiode,"",IF(AH$2=Analyseperiode,-((INDEX(Alternativ3[#All],MATCH('Kontantstrøm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0</v>
      </c>
      <c r="AI10" s="2">
        <f ca="1">IFERROR(IF(AI$2&gt;Analyseperiode,"",IF(AI$2=Analyseperiode,-((INDEX(Alternativ3[#All],MATCH('Kontantstrøm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-150000</v>
      </c>
      <c r="AJ10" s="2" t="str">
        <f>IFERROR(IF(AJ$2&gt;Analyseperiode,"",IF(AJ$2=Analyseperiode,-((INDEX(Alternativ3[#All],MATCH('Kontantstrøm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K10" s="2" t="str">
        <f>IFERROR(IF(AK$2&gt;Analyseperiode,"",IF(AK$2=Analyseperiode,-((INDEX(Alternativ3[#All],MATCH('Kontantstrøm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L10" s="2" t="str">
        <f>IFERROR(IF(AL$2&gt;Analyseperiode,"",IF(AL$2=Analyseperiode,-((INDEX(Alternativ3[#All],MATCH('Kontantstrøm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M10" s="2" t="str">
        <f>IFERROR(IF(AM$2&gt;Analyseperiode,"",IF(AM$2=Analyseperiode,-((INDEX(Alternativ3[#All],MATCH('Kontantstrøm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N10" s="2" t="str">
        <f>IFERROR(IF(AN$2&gt;Analyseperiode,"",IF(AN$2=Analyseperiode,-((INDEX(Alternativ3[#All],MATCH('Kontantstrøm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O10" s="2" t="str">
        <f>IFERROR(IF(AO$2&gt;Analyseperiode,"",IF(AO$2=Analyseperiode,-((INDEX(Alternativ3[#All],MATCH('Kontantstrøm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P10" s="2" t="str">
        <f>IFERROR(IF(AP$2&gt;Analyseperiode,"",IF(AP$2=Analyseperiode,-((INDEX(Alternativ3[#All],MATCH('Kontantstrøm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Q10" s="2" t="str">
        <f>IFERROR(IF(AQ$2&gt;Analyseperiode,"",IF(AQ$2=Analyseperiode,-((INDEX(Alternativ3[#All],MATCH('Kontantstrøm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R10" s="2" t="str">
        <f>IFERROR(IF(AR$2&gt;Analyseperiode,"",IF(AR$2=Analyseperiode,-((INDEX(Alternativ3[#All],MATCH('Kontantstrøm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S10" s="2" t="str">
        <f>IFERROR(IF(AS$2&gt;Analyseperiode,"",IF(AS$2=Analyseperiode,-((INDEX(Alternativ3[#All],MATCH('Kontantstrøm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T10" s="2" t="str">
        <f>IFERROR(IF(AT$2&gt;Analyseperiode,"",IF(AT$2=Analyseperiode,-((INDEX(Alternativ3[#All],MATCH('Kontantstrøm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U10" s="2" t="str">
        <f>IFERROR(IF(AU$2&gt;Analyseperiode,"",IF(AU$2=Analyseperiode,-((INDEX(Alternativ3[#All],MATCH('Kontantstrøm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V10" s="2" t="str">
        <f>IFERROR(IF(AV$2&gt;Analyseperiode,"",IF(AV$2=Analyseperiode,-((INDEX(Alternativ3[#All],MATCH('Kontantstrøm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W10" s="2" t="str">
        <f>IFERROR(IF(AW$2&gt;Analyseperiode,"",IF(AW$2=Analyseperiode,-((INDEX(Alternativ3[#All],MATCH('Kontantstrøm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X10" s="2" t="str">
        <f>IFERROR(IF(AX$2&gt;Analyseperiode,"",IF(AX$2=Analyseperiode,-((INDEX(Alternativ3[#All],MATCH('Kontantstrøm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Y10" s="2" t="str">
        <f>IFERROR(IF(AY$2&gt;Analyseperiode,"",IF(AY$2=Analyseperiode,-((INDEX(Alternativ3[#All],MATCH('Kontantstrøm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AZ10" s="2" t="str">
        <f>IFERROR(IF(AZ$2&gt;Analyseperiode,"",IF(AZ$2=Analyseperiode,-((INDEX(Alternativ3[#All],MATCH('Kontantstrøm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A10" s="2" t="str">
        <f>IFERROR(IF(BA$2&gt;Analyseperiode,"",IF(BA$2=Analyseperiode,-((INDEX(Alternativ3[#All],MATCH('Kontantstrøm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B10" s="2" t="str">
        <f>IFERROR(IF(BB$2&gt;Analyseperiode,"",IF(BB$2=Analyseperiode,-((INDEX(Alternativ3[#All],MATCH('Kontantstrøm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C10" s="2" t="str">
        <f>IFERROR(IF(BC$2&gt;Analyseperiode,"",IF(BC$2=Analyseperiode,-((INDEX(Alternativ3[#All],MATCH('Kontantstrøm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D10" s="2" t="str">
        <f>IFERROR(IF(BD$2&gt;Analyseperiode,"",IF(BD$2=Analyseperiode,-((INDEX(Alternativ3[#All],MATCH('Kontantstrøm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E10" s="2" t="str">
        <f>IFERROR(IF(BE$2&gt;Analyseperiode,"",IF(BE$2=Analyseperiode,-((INDEX(Alternativ3[#All],MATCH('Kontantstrøm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F10" s="2" t="str">
        <f>IFERROR(IF(BF$2&gt;Analyseperiode,"",IF(BF$2=Analyseperiode,-((INDEX(Alternativ3[#All],MATCH('Kontantstrøm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G10" s="2" t="str">
        <f>IFERROR(IF(BG$2&gt;Analyseperiode,"",IF(BG$2=Analyseperiode,-((INDEX(Alternativ3[#All],MATCH('Kontantstrøm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H10" s="2" t="str">
        <f>IFERROR(IF(BH$2&gt;Analyseperiode,"",IF(BH$2=Analyseperiode,-((INDEX(Alternativ3[#All],MATCH('Kontantstrøm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I10" s="2" t="str">
        <f>IFERROR(IF(BI$2&gt;Analyseperiode,"",IF(BI$2=Analyseperiode,-((INDEX(Alternativ3[#All],MATCH('Kontantstrøm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J10" s="2" t="str">
        <f>IFERROR(IF(BJ$2&gt;Analyseperiode,"",IF(BJ$2=Analyseperiode,-((INDEX(Alternativ3[#All],MATCH('Kontantstrøm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K10" s="2" t="str">
        <f>IFERROR(IF(BK$2&gt;Analyseperiode,"",IF(BK$2=Analyseperiode,-((INDEX(Alternativ3[#All],MATCH('Kontantstrøm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L10" s="2" t="str">
        <f>IFERROR(IF(BL$2&gt;Analyseperiode,"",IF(BL$2=Analyseperiode,-((INDEX(Alternativ3[#All],MATCH('Kontantstrøm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c r="BM10" s="2" t="str">
        <f>IFERROR(IF(BM$2&gt;Analyseperiode,"",IF(BM$2=Analyseperiode,-((INDEX(Alternativ3[#All],MATCH('Kontantstrøm alt. 3'!$C3,Alternativ3[[#All],[Komponent/Løsning 
(NB! Bruk unike navn)]],0),MATCH($D6,Alternativ3[#Headers],0)+1))-(Analyseperiode/(INDEX(Alternativ3[#All],MATCH('Kontantstrøm alt. 3'!$C3,Alternativ3[[#All],[Komponent/Løsning 
(NB! Bruk unike navn)]],0),MATCH($D6,Alternativ3[#Headers],0)+1))-ROUNDDOWN(Analyseperiode/(INDEX(Alternativ3[#All],MATCH('Kontantstrøm alt. 3'!$C3,Alternativ3[[#All],[Komponent/Løsning 
(NB! Bruk unike navn)]],0),MATCH($D6,Alternativ3[#Headers],0)+1)),0))*(INDEX(Alternativ3[#All],MATCH('Kontantstrøm alt. 3'!$C3,Alternativ3[[#All],[Komponent/Løsning 
(NB! Bruk unike navn)]],0),MATCH($D6,Alternativ3[#Headers],0)+1)))*((INDEX(Alternativ3[#All],MATCH('Kontantstrøm alt. 3'!$C3,Alternativ3[[#All],[Komponent/Løsning 
(NB! Bruk unike navn)]],0),MATCH($D6,Alternativ3[#Headers],0)))/(INDEX(Alternativ3[#All],MATCH('Kontantstrøm alt. 3'!$C3,Alternativ3[[#All],[Komponent/Løsning 
(NB! Bruk unike navn)]],0),MATCH($D6,Alternativ3[#Headers],0)+1))),0)),"")</f>
        <v/>
      </c>
    </row>
    <row r="11" spans="1:65" x14ac:dyDescent="0.2">
      <c r="B11" s="11">
        <f ca="1">SUM(B3:B10)</f>
        <v>9895772.7846440449</v>
      </c>
      <c r="C11" s="5"/>
      <c r="D11" s="5" t="s">
        <v>37</v>
      </c>
      <c r="E11" s="6">
        <f ca="1">SUM(E3:E10)</f>
        <v>300000</v>
      </c>
      <c r="F11" s="6">
        <f t="shared" ref="F11:BM11" ca="1" si="1">SUM(F3:F10)</f>
        <v>548758</v>
      </c>
      <c r="G11" s="6">
        <f t="shared" ca="1" si="1"/>
        <v>548758</v>
      </c>
      <c r="H11" s="6">
        <f t="shared" ca="1" si="1"/>
        <v>548758</v>
      </c>
      <c r="I11" s="6">
        <f t="shared" ca="1" si="1"/>
        <v>548758</v>
      </c>
      <c r="J11" s="6">
        <f t="shared" ca="1" si="1"/>
        <v>553758</v>
      </c>
      <c r="K11" s="6">
        <f t="shared" ca="1" si="1"/>
        <v>548758</v>
      </c>
      <c r="L11" s="6">
        <f t="shared" ca="1" si="1"/>
        <v>548758</v>
      </c>
      <c r="M11" s="6">
        <f t="shared" ca="1" si="1"/>
        <v>548758</v>
      </c>
      <c r="N11" s="6">
        <f t="shared" ca="1" si="1"/>
        <v>548758</v>
      </c>
      <c r="O11" s="6">
        <f t="shared" ca="1" si="1"/>
        <v>553758</v>
      </c>
      <c r="P11" s="6">
        <f t="shared" ca="1" si="1"/>
        <v>548758</v>
      </c>
      <c r="Q11" s="6">
        <f t="shared" ca="1" si="1"/>
        <v>548758</v>
      </c>
      <c r="R11" s="6">
        <f t="shared" ca="1" si="1"/>
        <v>548758</v>
      </c>
      <c r="S11" s="6">
        <f t="shared" ca="1" si="1"/>
        <v>548758</v>
      </c>
      <c r="T11" s="6">
        <f t="shared" ca="1" si="1"/>
        <v>553758</v>
      </c>
      <c r="U11" s="6">
        <f t="shared" ca="1" si="1"/>
        <v>548758</v>
      </c>
      <c r="V11" s="6">
        <f t="shared" ca="1" si="1"/>
        <v>548758</v>
      </c>
      <c r="W11" s="6">
        <f t="shared" ca="1" si="1"/>
        <v>548758</v>
      </c>
      <c r="X11" s="6">
        <f t="shared" ca="1" si="1"/>
        <v>548758</v>
      </c>
      <c r="Y11" s="6">
        <f t="shared" ca="1" si="1"/>
        <v>853758</v>
      </c>
      <c r="Z11" s="6">
        <f t="shared" ca="1" si="1"/>
        <v>548758</v>
      </c>
      <c r="AA11" s="6">
        <f t="shared" ca="1" si="1"/>
        <v>548758</v>
      </c>
      <c r="AB11" s="6">
        <f t="shared" ca="1" si="1"/>
        <v>548758</v>
      </c>
      <c r="AC11" s="6">
        <f t="shared" ca="1" si="1"/>
        <v>548758</v>
      </c>
      <c r="AD11" s="6">
        <f t="shared" ca="1" si="1"/>
        <v>553758</v>
      </c>
      <c r="AE11" s="6">
        <f t="shared" ca="1" si="1"/>
        <v>548758</v>
      </c>
      <c r="AF11" s="6">
        <f t="shared" ca="1" si="1"/>
        <v>548758</v>
      </c>
      <c r="AG11" s="6">
        <f t="shared" ca="1" si="1"/>
        <v>548758</v>
      </c>
      <c r="AH11" s="6">
        <f t="shared" ca="1" si="1"/>
        <v>548758</v>
      </c>
      <c r="AI11" s="6">
        <f t="shared" ca="1" si="1"/>
        <v>403758</v>
      </c>
      <c r="AJ11" s="6">
        <f t="shared" si="1"/>
        <v>0</v>
      </c>
      <c r="AK11" s="6">
        <f t="shared" si="1"/>
        <v>0</v>
      </c>
      <c r="AL11" s="6">
        <f t="shared" si="1"/>
        <v>0</v>
      </c>
      <c r="AM11" s="6">
        <f t="shared" si="1"/>
        <v>0</v>
      </c>
      <c r="AN11" s="6">
        <f t="shared" si="1"/>
        <v>0</v>
      </c>
      <c r="AO11" s="6">
        <f t="shared" si="1"/>
        <v>0</v>
      </c>
      <c r="AP11" s="6">
        <f t="shared" si="1"/>
        <v>0</v>
      </c>
      <c r="AQ11" s="6">
        <f t="shared" si="1"/>
        <v>0</v>
      </c>
      <c r="AR11" s="6">
        <f t="shared" si="1"/>
        <v>0</v>
      </c>
      <c r="AS11" s="6">
        <f t="shared" si="1"/>
        <v>0</v>
      </c>
      <c r="AT11" s="6">
        <f t="shared" si="1"/>
        <v>0</v>
      </c>
      <c r="AU11" s="6">
        <f t="shared" si="1"/>
        <v>0</v>
      </c>
      <c r="AV11" s="6">
        <f t="shared" si="1"/>
        <v>0</v>
      </c>
      <c r="AW11" s="6">
        <f t="shared" si="1"/>
        <v>0</v>
      </c>
      <c r="AX11" s="6">
        <f t="shared" si="1"/>
        <v>0</v>
      </c>
      <c r="AY11" s="6">
        <f t="shared" si="1"/>
        <v>0</v>
      </c>
      <c r="AZ11" s="6">
        <f t="shared" si="1"/>
        <v>0</v>
      </c>
      <c r="BA11" s="6">
        <f t="shared" si="1"/>
        <v>0</v>
      </c>
      <c r="BB11" s="6">
        <f t="shared" si="1"/>
        <v>0</v>
      </c>
      <c r="BC11" s="6">
        <f t="shared" si="1"/>
        <v>0</v>
      </c>
      <c r="BD11" s="6">
        <f t="shared" si="1"/>
        <v>0</v>
      </c>
      <c r="BE11" s="6">
        <f t="shared" si="1"/>
        <v>0</v>
      </c>
      <c r="BF11" s="6">
        <f t="shared" si="1"/>
        <v>0</v>
      </c>
      <c r="BG11" s="6">
        <f t="shared" si="1"/>
        <v>0</v>
      </c>
      <c r="BH11" s="6">
        <f t="shared" si="1"/>
        <v>0</v>
      </c>
      <c r="BI11" s="6">
        <f t="shared" si="1"/>
        <v>0</v>
      </c>
      <c r="BJ11" s="6">
        <f t="shared" si="1"/>
        <v>0</v>
      </c>
      <c r="BK11" s="6">
        <f t="shared" si="1"/>
        <v>0</v>
      </c>
      <c r="BL11" s="6">
        <f t="shared" si="1"/>
        <v>0</v>
      </c>
      <c r="BM11" s="6">
        <f t="shared" si="1"/>
        <v>0</v>
      </c>
    </row>
    <row r="12" spans="1:65" x14ac:dyDescent="0.2">
      <c r="A12">
        <v>2</v>
      </c>
      <c r="B12" s="8" t="str">
        <f ca="1">E12</f>
        <v/>
      </c>
      <c r="C12" s="4" t="str">
        <f ca="1">IF(OFFSET(Alternativ3[[#Headers],[Komponent/Løsning 
(NB! Bruk unike navn)]],A12,0)="","",OFFSET(Alternativ3[[#Headers],[Komponent/Løsning 
(NB! Bruk unike navn)]],A12,0))</f>
        <v/>
      </c>
      <c r="D12" t="str">
        <f>Alternativ3[[#Headers],[1. Anskaffelseskostnad (Engangskostnad)]]</f>
        <v>1. Anskaffelseskostnad (Engangskostnad)</v>
      </c>
      <c r="E12" s="2" t="str">
        <f ca="1">IFERROR(INDEX(Alternativ3[#All],MATCH('Kontantstrøm alt. 3'!$C12,Alternativ3[[#All],[Komponent/Løsning 
(NB! Bruk unike navn)]],0),MATCH($D12,Alternativ3[#Headers],0)),"")</f>
        <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row>
    <row r="13" spans="1:65" x14ac:dyDescent="0.2">
      <c r="B13" s="9">
        <f ca="1">IFERROR(NPV(Kalkrente,OFFSET('Kontantstrøm alt. 3'!$F13,0,0,1,Analyseperiode)),0)</f>
        <v>0</v>
      </c>
      <c r="C13" s="4"/>
      <c r="D13" t="str">
        <f>Alternativ3[[#Headers],[3.1. Drift]]</f>
        <v>3.1. Drift</v>
      </c>
      <c r="F13" s="2" t="str">
        <f ca="1">IFERROR(IF(F$2&gt;Analyseperiode,"",IF(MOD(F$2,ROUND(INDEX(Alternativ3[#All],MATCH('Kontantstrøm alt. 3'!$C12,Alternativ3[[#All],[Komponent/Løsning 
(NB! Bruk unike navn)]],0),MATCH($D13,Alternativ3[#Headers],0)+1),0))=0,INDEX(Alternativ3[#All],MATCH('Kontantstrøm alt. 3'!$C12,Alternativ3[[#All],[Komponent/Løsning 
(NB! Bruk unike navn)]],0),MATCH($D13,Alternativ3[#Headers],0)),0)),"")</f>
        <v/>
      </c>
      <c r="G13" s="2" t="str">
        <f ca="1">IFERROR(IF(G$2&gt;Analyseperiode,"",IF(MOD(G$2,ROUND(INDEX(Alternativ3[#All],MATCH('Kontantstrøm alt. 3'!$C12,Alternativ3[[#All],[Komponent/Løsning 
(NB! Bruk unike navn)]],0),MATCH($D13,Alternativ3[#Headers],0)+1),0))=0,INDEX(Alternativ3[#All],MATCH('Kontantstrøm alt. 3'!$C12,Alternativ3[[#All],[Komponent/Løsning 
(NB! Bruk unike navn)]],0),MATCH($D13,Alternativ3[#Headers],0)),0)),"")</f>
        <v/>
      </c>
      <c r="H13" s="2" t="str">
        <f ca="1">IFERROR(IF(H$2&gt;Analyseperiode,"",IF(MOD(H$2,ROUND(INDEX(Alternativ3[#All],MATCH('Kontantstrøm alt. 3'!$C12,Alternativ3[[#All],[Komponent/Løsning 
(NB! Bruk unike navn)]],0),MATCH($D13,Alternativ3[#Headers],0)+1),0))=0,INDEX(Alternativ3[#All],MATCH('Kontantstrøm alt. 3'!$C12,Alternativ3[[#All],[Komponent/Løsning 
(NB! Bruk unike navn)]],0),MATCH($D13,Alternativ3[#Headers],0)),0)),"")</f>
        <v/>
      </c>
      <c r="I13" s="2" t="str">
        <f ca="1">IFERROR(IF(I$2&gt;Analyseperiode,"",IF(MOD(I$2,ROUND(INDEX(Alternativ3[#All],MATCH('Kontantstrøm alt. 3'!$C12,Alternativ3[[#All],[Komponent/Løsning 
(NB! Bruk unike navn)]],0),MATCH($D13,Alternativ3[#Headers],0)+1),0))=0,INDEX(Alternativ3[#All],MATCH('Kontantstrøm alt. 3'!$C12,Alternativ3[[#All],[Komponent/Løsning 
(NB! Bruk unike navn)]],0),MATCH($D13,Alternativ3[#Headers],0)),0)),"")</f>
        <v/>
      </c>
      <c r="J13" s="2" t="str">
        <f ca="1">IFERROR(IF(J$2&gt;Analyseperiode,"",IF(MOD(J$2,ROUND(INDEX(Alternativ3[#All],MATCH('Kontantstrøm alt. 3'!$C12,Alternativ3[[#All],[Komponent/Løsning 
(NB! Bruk unike navn)]],0),MATCH($D13,Alternativ3[#Headers],0)+1),0))=0,INDEX(Alternativ3[#All],MATCH('Kontantstrøm alt. 3'!$C12,Alternativ3[[#All],[Komponent/Løsning 
(NB! Bruk unike navn)]],0),MATCH($D13,Alternativ3[#Headers],0)),0)),"")</f>
        <v/>
      </c>
      <c r="K13" s="2" t="str">
        <f ca="1">IFERROR(IF(K$2&gt;Analyseperiode,"",IF(MOD(K$2,ROUND(INDEX(Alternativ3[#All],MATCH('Kontantstrøm alt. 3'!$C12,Alternativ3[[#All],[Komponent/Løsning 
(NB! Bruk unike navn)]],0),MATCH($D13,Alternativ3[#Headers],0)+1),0))=0,INDEX(Alternativ3[#All],MATCH('Kontantstrøm alt. 3'!$C12,Alternativ3[[#All],[Komponent/Løsning 
(NB! Bruk unike navn)]],0),MATCH($D13,Alternativ3[#Headers],0)),0)),"")</f>
        <v/>
      </c>
      <c r="L13" s="2" t="str">
        <f ca="1">IFERROR(IF(L$2&gt;Analyseperiode,"",IF(MOD(L$2,ROUND(INDEX(Alternativ3[#All],MATCH('Kontantstrøm alt. 3'!$C12,Alternativ3[[#All],[Komponent/Løsning 
(NB! Bruk unike navn)]],0),MATCH($D13,Alternativ3[#Headers],0)+1),0))=0,INDEX(Alternativ3[#All],MATCH('Kontantstrøm alt. 3'!$C12,Alternativ3[[#All],[Komponent/Løsning 
(NB! Bruk unike navn)]],0),MATCH($D13,Alternativ3[#Headers],0)),0)),"")</f>
        <v/>
      </c>
      <c r="M13" s="2" t="str">
        <f ca="1">IFERROR(IF(M$2&gt;Analyseperiode,"",IF(MOD(M$2,ROUND(INDEX(Alternativ3[#All],MATCH('Kontantstrøm alt. 3'!$C12,Alternativ3[[#All],[Komponent/Løsning 
(NB! Bruk unike navn)]],0),MATCH($D13,Alternativ3[#Headers],0)+1),0))=0,INDEX(Alternativ3[#All],MATCH('Kontantstrøm alt. 3'!$C12,Alternativ3[[#All],[Komponent/Løsning 
(NB! Bruk unike navn)]],0),MATCH($D13,Alternativ3[#Headers],0)),0)),"")</f>
        <v/>
      </c>
      <c r="N13" s="2" t="str">
        <f ca="1">IFERROR(IF(N$2&gt;Analyseperiode,"",IF(MOD(N$2,ROUND(INDEX(Alternativ3[#All],MATCH('Kontantstrøm alt. 3'!$C12,Alternativ3[[#All],[Komponent/Løsning 
(NB! Bruk unike navn)]],0),MATCH($D13,Alternativ3[#Headers],0)+1),0))=0,INDEX(Alternativ3[#All],MATCH('Kontantstrøm alt. 3'!$C12,Alternativ3[[#All],[Komponent/Løsning 
(NB! Bruk unike navn)]],0),MATCH($D13,Alternativ3[#Headers],0)),0)),"")</f>
        <v/>
      </c>
      <c r="O13" s="2" t="str">
        <f ca="1">IFERROR(IF(O$2&gt;Analyseperiode,"",IF(MOD(O$2,ROUND(INDEX(Alternativ3[#All],MATCH('Kontantstrøm alt. 3'!$C12,Alternativ3[[#All],[Komponent/Løsning 
(NB! Bruk unike navn)]],0),MATCH($D13,Alternativ3[#Headers],0)+1),0))=0,INDEX(Alternativ3[#All],MATCH('Kontantstrøm alt. 3'!$C12,Alternativ3[[#All],[Komponent/Løsning 
(NB! Bruk unike navn)]],0),MATCH($D13,Alternativ3[#Headers],0)),0)),"")</f>
        <v/>
      </c>
      <c r="P13" s="2" t="str">
        <f ca="1">IFERROR(IF(P$2&gt;Analyseperiode,"",IF(MOD(P$2,ROUND(INDEX(Alternativ3[#All],MATCH('Kontantstrøm alt. 3'!$C12,Alternativ3[[#All],[Komponent/Løsning 
(NB! Bruk unike navn)]],0),MATCH($D13,Alternativ3[#Headers],0)+1),0))=0,INDEX(Alternativ3[#All],MATCH('Kontantstrøm alt. 3'!$C12,Alternativ3[[#All],[Komponent/Løsning 
(NB! Bruk unike navn)]],0),MATCH($D13,Alternativ3[#Headers],0)),0)),"")</f>
        <v/>
      </c>
      <c r="Q13" s="2" t="str">
        <f ca="1">IFERROR(IF(Q$2&gt;Analyseperiode,"",IF(MOD(Q$2,ROUND(INDEX(Alternativ3[#All],MATCH('Kontantstrøm alt. 3'!$C12,Alternativ3[[#All],[Komponent/Løsning 
(NB! Bruk unike navn)]],0),MATCH($D13,Alternativ3[#Headers],0)+1),0))=0,INDEX(Alternativ3[#All],MATCH('Kontantstrøm alt. 3'!$C12,Alternativ3[[#All],[Komponent/Løsning 
(NB! Bruk unike navn)]],0),MATCH($D13,Alternativ3[#Headers],0)),0)),"")</f>
        <v/>
      </c>
      <c r="R13" s="2" t="str">
        <f ca="1">IFERROR(IF(R$2&gt;Analyseperiode,"",IF(MOD(R$2,ROUND(INDEX(Alternativ3[#All],MATCH('Kontantstrøm alt. 3'!$C12,Alternativ3[[#All],[Komponent/Løsning 
(NB! Bruk unike navn)]],0),MATCH($D13,Alternativ3[#Headers],0)+1),0))=0,INDEX(Alternativ3[#All],MATCH('Kontantstrøm alt. 3'!$C12,Alternativ3[[#All],[Komponent/Løsning 
(NB! Bruk unike navn)]],0),MATCH($D13,Alternativ3[#Headers],0)),0)),"")</f>
        <v/>
      </c>
      <c r="S13" s="2" t="str">
        <f ca="1">IFERROR(IF(S$2&gt;Analyseperiode,"",IF(MOD(S$2,ROUND(INDEX(Alternativ3[#All],MATCH('Kontantstrøm alt. 3'!$C12,Alternativ3[[#All],[Komponent/Løsning 
(NB! Bruk unike navn)]],0),MATCH($D13,Alternativ3[#Headers],0)+1),0))=0,INDEX(Alternativ3[#All],MATCH('Kontantstrøm alt. 3'!$C12,Alternativ3[[#All],[Komponent/Løsning 
(NB! Bruk unike navn)]],0),MATCH($D13,Alternativ3[#Headers],0)),0)),"")</f>
        <v/>
      </c>
      <c r="T13" s="2" t="str">
        <f ca="1">IFERROR(IF(T$2&gt;Analyseperiode,"",IF(MOD(T$2,ROUND(INDEX(Alternativ3[#All],MATCH('Kontantstrøm alt. 3'!$C12,Alternativ3[[#All],[Komponent/Løsning 
(NB! Bruk unike navn)]],0),MATCH($D13,Alternativ3[#Headers],0)+1),0))=0,INDEX(Alternativ3[#All],MATCH('Kontantstrøm alt. 3'!$C12,Alternativ3[[#All],[Komponent/Løsning 
(NB! Bruk unike navn)]],0),MATCH($D13,Alternativ3[#Headers],0)),0)),"")</f>
        <v/>
      </c>
      <c r="U13" s="2" t="str">
        <f ca="1">IFERROR(IF(U$2&gt;Analyseperiode,"",IF(MOD(U$2,ROUND(INDEX(Alternativ3[#All],MATCH('Kontantstrøm alt. 3'!$C12,Alternativ3[[#All],[Komponent/Løsning 
(NB! Bruk unike navn)]],0),MATCH($D13,Alternativ3[#Headers],0)+1),0))=0,INDEX(Alternativ3[#All],MATCH('Kontantstrøm alt. 3'!$C12,Alternativ3[[#All],[Komponent/Løsning 
(NB! Bruk unike navn)]],0),MATCH($D13,Alternativ3[#Headers],0)),0)),"")</f>
        <v/>
      </c>
      <c r="V13" s="2" t="str">
        <f ca="1">IFERROR(IF(V$2&gt;Analyseperiode,"",IF(MOD(V$2,ROUND(INDEX(Alternativ3[#All],MATCH('Kontantstrøm alt. 3'!$C12,Alternativ3[[#All],[Komponent/Løsning 
(NB! Bruk unike navn)]],0),MATCH($D13,Alternativ3[#Headers],0)+1),0))=0,INDEX(Alternativ3[#All],MATCH('Kontantstrøm alt. 3'!$C12,Alternativ3[[#All],[Komponent/Løsning 
(NB! Bruk unike navn)]],0),MATCH($D13,Alternativ3[#Headers],0)),0)),"")</f>
        <v/>
      </c>
      <c r="W13" s="2" t="str">
        <f ca="1">IFERROR(IF(W$2&gt;Analyseperiode,"",IF(MOD(W$2,ROUND(INDEX(Alternativ3[#All],MATCH('Kontantstrøm alt. 3'!$C12,Alternativ3[[#All],[Komponent/Løsning 
(NB! Bruk unike navn)]],0),MATCH($D13,Alternativ3[#Headers],0)+1),0))=0,INDEX(Alternativ3[#All],MATCH('Kontantstrøm alt. 3'!$C12,Alternativ3[[#All],[Komponent/Løsning 
(NB! Bruk unike navn)]],0),MATCH($D13,Alternativ3[#Headers],0)),0)),"")</f>
        <v/>
      </c>
      <c r="X13" s="2" t="str">
        <f ca="1">IFERROR(IF(X$2&gt;Analyseperiode,"",IF(MOD(X$2,ROUND(INDEX(Alternativ3[#All],MATCH('Kontantstrøm alt. 3'!$C12,Alternativ3[[#All],[Komponent/Løsning 
(NB! Bruk unike navn)]],0),MATCH($D13,Alternativ3[#Headers],0)+1),0))=0,INDEX(Alternativ3[#All],MATCH('Kontantstrøm alt. 3'!$C12,Alternativ3[[#All],[Komponent/Løsning 
(NB! Bruk unike navn)]],0),MATCH($D13,Alternativ3[#Headers],0)),0)),"")</f>
        <v/>
      </c>
      <c r="Y13" s="2" t="str">
        <f ca="1">IFERROR(IF(Y$2&gt;Analyseperiode,"",IF(MOD(Y$2,ROUND(INDEX(Alternativ3[#All],MATCH('Kontantstrøm alt. 3'!$C12,Alternativ3[[#All],[Komponent/Løsning 
(NB! Bruk unike navn)]],0),MATCH($D13,Alternativ3[#Headers],0)+1),0))=0,INDEX(Alternativ3[#All],MATCH('Kontantstrøm alt. 3'!$C12,Alternativ3[[#All],[Komponent/Løsning 
(NB! Bruk unike navn)]],0),MATCH($D13,Alternativ3[#Headers],0)),0)),"")</f>
        <v/>
      </c>
      <c r="Z13" s="2" t="str">
        <f ca="1">IFERROR(IF(Z$2&gt;Analyseperiode,"",IF(MOD(Z$2,ROUND(INDEX(Alternativ3[#All],MATCH('Kontantstrøm alt. 3'!$C12,Alternativ3[[#All],[Komponent/Løsning 
(NB! Bruk unike navn)]],0),MATCH($D13,Alternativ3[#Headers],0)+1),0))=0,INDEX(Alternativ3[#All],MATCH('Kontantstrøm alt. 3'!$C12,Alternativ3[[#All],[Komponent/Løsning 
(NB! Bruk unike navn)]],0),MATCH($D13,Alternativ3[#Headers],0)),0)),"")</f>
        <v/>
      </c>
      <c r="AA13" s="2" t="str">
        <f ca="1">IFERROR(IF(AA$2&gt;Analyseperiode,"",IF(MOD(AA$2,ROUND(INDEX(Alternativ3[#All],MATCH('Kontantstrøm alt. 3'!$C12,Alternativ3[[#All],[Komponent/Løsning 
(NB! Bruk unike navn)]],0),MATCH($D13,Alternativ3[#Headers],0)+1),0))=0,INDEX(Alternativ3[#All],MATCH('Kontantstrøm alt. 3'!$C12,Alternativ3[[#All],[Komponent/Løsning 
(NB! Bruk unike navn)]],0),MATCH($D13,Alternativ3[#Headers],0)),0)),"")</f>
        <v/>
      </c>
      <c r="AB13" s="2" t="str">
        <f ca="1">IFERROR(IF(AB$2&gt;Analyseperiode,"",IF(MOD(AB$2,ROUND(INDEX(Alternativ3[#All],MATCH('Kontantstrøm alt. 3'!$C12,Alternativ3[[#All],[Komponent/Løsning 
(NB! Bruk unike navn)]],0),MATCH($D13,Alternativ3[#Headers],0)+1),0))=0,INDEX(Alternativ3[#All],MATCH('Kontantstrøm alt. 3'!$C12,Alternativ3[[#All],[Komponent/Løsning 
(NB! Bruk unike navn)]],0),MATCH($D13,Alternativ3[#Headers],0)),0)),"")</f>
        <v/>
      </c>
      <c r="AC13" s="2" t="str">
        <f ca="1">IFERROR(IF(AC$2&gt;Analyseperiode,"",IF(MOD(AC$2,ROUND(INDEX(Alternativ3[#All],MATCH('Kontantstrøm alt. 3'!$C12,Alternativ3[[#All],[Komponent/Løsning 
(NB! Bruk unike navn)]],0),MATCH($D13,Alternativ3[#Headers],0)+1),0))=0,INDEX(Alternativ3[#All],MATCH('Kontantstrøm alt. 3'!$C12,Alternativ3[[#All],[Komponent/Løsning 
(NB! Bruk unike navn)]],0),MATCH($D13,Alternativ3[#Headers],0)),0)),"")</f>
        <v/>
      </c>
      <c r="AD13" s="2" t="str">
        <f ca="1">IFERROR(IF(AD$2&gt;Analyseperiode,"",IF(MOD(AD$2,ROUND(INDEX(Alternativ3[#All],MATCH('Kontantstrøm alt. 3'!$C12,Alternativ3[[#All],[Komponent/Løsning 
(NB! Bruk unike navn)]],0),MATCH($D13,Alternativ3[#Headers],0)+1),0))=0,INDEX(Alternativ3[#All],MATCH('Kontantstrøm alt. 3'!$C12,Alternativ3[[#All],[Komponent/Løsning 
(NB! Bruk unike navn)]],0),MATCH($D13,Alternativ3[#Headers],0)),0)),"")</f>
        <v/>
      </c>
      <c r="AE13" s="2" t="str">
        <f ca="1">IFERROR(IF(AE$2&gt;Analyseperiode,"",IF(MOD(AE$2,ROUND(INDEX(Alternativ3[#All],MATCH('Kontantstrøm alt. 3'!$C12,Alternativ3[[#All],[Komponent/Løsning 
(NB! Bruk unike navn)]],0),MATCH($D13,Alternativ3[#Headers],0)+1),0))=0,INDEX(Alternativ3[#All],MATCH('Kontantstrøm alt. 3'!$C12,Alternativ3[[#All],[Komponent/Løsning 
(NB! Bruk unike navn)]],0),MATCH($D13,Alternativ3[#Headers],0)),0)),"")</f>
        <v/>
      </c>
      <c r="AF13" s="2" t="str">
        <f ca="1">IFERROR(IF(AF$2&gt;Analyseperiode,"",IF(MOD(AF$2,ROUND(INDEX(Alternativ3[#All],MATCH('Kontantstrøm alt. 3'!$C12,Alternativ3[[#All],[Komponent/Løsning 
(NB! Bruk unike navn)]],0),MATCH($D13,Alternativ3[#Headers],0)+1),0))=0,INDEX(Alternativ3[#All],MATCH('Kontantstrøm alt. 3'!$C12,Alternativ3[[#All],[Komponent/Løsning 
(NB! Bruk unike navn)]],0),MATCH($D13,Alternativ3[#Headers],0)),0)),"")</f>
        <v/>
      </c>
      <c r="AG13" s="2" t="str">
        <f ca="1">IFERROR(IF(AG$2&gt;Analyseperiode,"",IF(MOD(AG$2,ROUND(INDEX(Alternativ3[#All],MATCH('Kontantstrøm alt. 3'!$C12,Alternativ3[[#All],[Komponent/Løsning 
(NB! Bruk unike navn)]],0),MATCH($D13,Alternativ3[#Headers],0)+1),0))=0,INDEX(Alternativ3[#All],MATCH('Kontantstrøm alt. 3'!$C12,Alternativ3[[#All],[Komponent/Løsning 
(NB! Bruk unike navn)]],0),MATCH($D13,Alternativ3[#Headers],0)),0)),"")</f>
        <v/>
      </c>
      <c r="AH13" s="2" t="str">
        <f ca="1">IFERROR(IF(AH$2&gt;Analyseperiode,"",IF(MOD(AH$2,ROUND(INDEX(Alternativ3[#All],MATCH('Kontantstrøm alt. 3'!$C12,Alternativ3[[#All],[Komponent/Løsning 
(NB! Bruk unike navn)]],0),MATCH($D13,Alternativ3[#Headers],0)+1),0))=0,INDEX(Alternativ3[#All],MATCH('Kontantstrøm alt. 3'!$C12,Alternativ3[[#All],[Komponent/Løsning 
(NB! Bruk unike navn)]],0),MATCH($D13,Alternativ3[#Headers],0)),0)),"")</f>
        <v/>
      </c>
      <c r="AI13" s="2" t="str">
        <f ca="1">IFERROR(IF(AI$2&gt;Analyseperiode,"",IF(MOD(AI$2,ROUND(INDEX(Alternativ3[#All],MATCH('Kontantstrøm alt. 3'!$C12,Alternativ3[[#All],[Komponent/Løsning 
(NB! Bruk unike navn)]],0),MATCH($D13,Alternativ3[#Headers],0)+1),0))=0,INDEX(Alternativ3[#All],MATCH('Kontantstrøm alt. 3'!$C12,Alternativ3[[#All],[Komponent/Løsning 
(NB! Bruk unike navn)]],0),MATCH($D13,Alternativ3[#Headers],0)),0)),"")</f>
        <v/>
      </c>
      <c r="AJ13" s="2" t="str">
        <f>IFERROR(IF(AJ$2&gt;Analyseperiode,"",IF(MOD(AJ$2,ROUND(INDEX(Alternativ3[#All],MATCH('Kontantstrøm alt. 3'!$C12,Alternativ3[[#All],[Komponent/Løsning 
(NB! Bruk unike navn)]],0),MATCH($D13,Alternativ3[#Headers],0)+1),0))=0,INDEX(Alternativ3[#All],MATCH('Kontantstrøm alt. 3'!$C12,Alternativ3[[#All],[Komponent/Løsning 
(NB! Bruk unike navn)]],0),MATCH($D13,Alternativ3[#Headers],0)),0)),"")</f>
        <v/>
      </c>
      <c r="AK13" s="2" t="str">
        <f>IFERROR(IF(AK$2&gt;Analyseperiode,"",IF(MOD(AK$2,ROUND(INDEX(Alternativ3[#All],MATCH('Kontantstrøm alt. 3'!$C12,Alternativ3[[#All],[Komponent/Løsning 
(NB! Bruk unike navn)]],0),MATCH($D13,Alternativ3[#Headers],0)+1),0))=0,INDEX(Alternativ3[#All],MATCH('Kontantstrøm alt. 3'!$C12,Alternativ3[[#All],[Komponent/Løsning 
(NB! Bruk unike navn)]],0),MATCH($D13,Alternativ3[#Headers],0)),0)),"")</f>
        <v/>
      </c>
      <c r="AL13" s="2" t="str">
        <f>IFERROR(IF(AL$2&gt;Analyseperiode,"",IF(MOD(AL$2,ROUND(INDEX(Alternativ3[#All],MATCH('Kontantstrøm alt. 3'!$C12,Alternativ3[[#All],[Komponent/Løsning 
(NB! Bruk unike navn)]],0),MATCH($D13,Alternativ3[#Headers],0)+1),0))=0,INDEX(Alternativ3[#All],MATCH('Kontantstrøm alt. 3'!$C12,Alternativ3[[#All],[Komponent/Løsning 
(NB! Bruk unike navn)]],0),MATCH($D13,Alternativ3[#Headers],0)),0)),"")</f>
        <v/>
      </c>
      <c r="AM13" s="2" t="str">
        <f>IFERROR(IF(AM$2&gt;Analyseperiode,"",IF(MOD(AM$2,ROUND(INDEX(Alternativ3[#All],MATCH('Kontantstrøm alt. 3'!$C12,Alternativ3[[#All],[Komponent/Løsning 
(NB! Bruk unike navn)]],0),MATCH($D13,Alternativ3[#Headers],0)+1),0))=0,INDEX(Alternativ3[#All],MATCH('Kontantstrøm alt. 3'!$C12,Alternativ3[[#All],[Komponent/Løsning 
(NB! Bruk unike navn)]],0),MATCH($D13,Alternativ3[#Headers],0)),0)),"")</f>
        <v/>
      </c>
      <c r="AN13" s="2" t="str">
        <f>IFERROR(IF(AN$2&gt;Analyseperiode,"",IF(MOD(AN$2,ROUND(INDEX(Alternativ3[#All],MATCH('Kontantstrøm alt. 3'!$C12,Alternativ3[[#All],[Komponent/Løsning 
(NB! Bruk unike navn)]],0),MATCH($D13,Alternativ3[#Headers],0)+1),0))=0,INDEX(Alternativ3[#All],MATCH('Kontantstrøm alt. 3'!$C12,Alternativ3[[#All],[Komponent/Løsning 
(NB! Bruk unike navn)]],0),MATCH($D13,Alternativ3[#Headers],0)),0)),"")</f>
        <v/>
      </c>
      <c r="AO13" s="2" t="str">
        <f>IFERROR(IF(AO$2&gt;Analyseperiode,"",IF(MOD(AO$2,ROUND(INDEX(Alternativ3[#All],MATCH('Kontantstrøm alt. 3'!$C12,Alternativ3[[#All],[Komponent/Løsning 
(NB! Bruk unike navn)]],0),MATCH($D13,Alternativ3[#Headers],0)+1),0))=0,INDEX(Alternativ3[#All],MATCH('Kontantstrøm alt. 3'!$C12,Alternativ3[[#All],[Komponent/Løsning 
(NB! Bruk unike navn)]],0),MATCH($D13,Alternativ3[#Headers],0)),0)),"")</f>
        <v/>
      </c>
      <c r="AP13" s="2" t="str">
        <f>IFERROR(IF(AP$2&gt;Analyseperiode,"",IF(MOD(AP$2,ROUND(INDEX(Alternativ3[#All],MATCH('Kontantstrøm alt. 3'!$C12,Alternativ3[[#All],[Komponent/Løsning 
(NB! Bruk unike navn)]],0),MATCH($D13,Alternativ3[#Headers],0)+1),0))=0,INDEX(Alternativ3[#All],MATCH('Kontantstrøm alt. 3'!$C12,Alternativ3[[#All],[Komponent/Løsning 
(NB! Bruk unike navn)]],0),MATCH($D13,Alternativ3[#Headers],0)),0)),"")</f>
        <v/>
      </c>
      <c r="AQ13" s="2" t="str">
        <f>IFERROR(IF(AQ$2&gt;Analyseperiode,"",IF(MOD(AQ$2,ROUND(INDEX(Alternativ3[#All],MATCH('Kontantstrøm alt. 3'!$C12,Alternativ3[[#All],[Komponent/Løsning 
(NB! Bruk unike navn)]],0),MATCH($D13,Alternativ3[#Headers],0)+1),0))=0,INDEX(Alternativ3[#All],MATCH('Kontantstrøm alt. 3'!$C12,Alternativ3[[#All],[Komponent/Løsning 
(NB! Bruk unike navn)]],0),MATCH($D13,Alternativ3[#Headers],0)),0)),"")</f>
        <v/>
      </c>
      <c r="AR13" s="2" t="str">
        <f>IFERROR(IF(AR$2&gt;Analyseperiode,"",IF(MOD(AR$2,ROUND(INDEX(Alternativ3[#All],MATCH('Kontantstrøm alt. 3'!$C12,Alternativ3[[#All],[Komponent/Løsning 
(NB! Bruk unike navn)]],0),MATCH($D13,Alternativ3[#Headers],0)+1),0))=0,INDEX(Alternativ3[#All],MATCH('Kontantstrøm alt. 3'!$C12,Alternativ3[[#All],[Komponent/Løsning 
(NB! Bruk unike navn)]],0),MATCH($D13,Alternativ3[#Headers],0)),0)),"")</f>
        <v/>
      </c>
      <c r="AS13" s="2" t="str">
        <f>IFERROR(IF(AS$2&gt;Analyseperiode,"",IF(MOD(AS$2,ROUND(INDEX(Alternativ3[#All],MATCH('Kontantstrøm alt. 3'!$C12,Alternativ3[[#All],[Komponent/Løsning 
(NB! Bruk unike navn)]],0),MATCH($D13,Alternativ3[#Headers],0)+1),0))=0,INDEX(Alternativ3[#All],MATCH('Kontantstrøm alt. 3'!$C12,Alternativ3[[#All],[Komponent/Løsning 
(NB! Bruk unike navn)]],0),MATCH($D13,Alternativ3[#Headers],0)),0)),"")</f>
        <v/>
      </c>
      <c r="AT13" s="2" t="str">
        <f>IFERROR(IF(AT$2&gt;Analyseperiode,"",IF(MOD(AT$2,ROUND(INDEX(Alternativ3[#All],MATCH('Kontantstrøm alt. 3'!$C12,Alternativ3[[#All],[Komponent/Løsning 
(NB! Bruk unike navn)]],0),MATCH($D13,Alternativ3[#Headers],0)+1),0))=0,INDEX(Alternativ3[#All],MATCH('Kontantstrøm alt. 3'!$C12,Alternativ3[[#All],[Komponent/Løsning 
(NB! Bruk unike navn)]],0),MATCH($D13,Alternativ3[#Headers],0)),0)),"")</f>
        <v/>
      </c>
      <c r="AU13" s="2" t="str">
        <f>IFERROR(IF(AU$2&gt;Analyseperiode,"",IF(MOD(AU$2,ROUND(INDEX(Alternativ3[#All],MATCH('Kontantstrøm alt. 3'!$C12,Alternativ3[[#All],[Komponent/Løsning 
(NB! Bruk unike navn)]],0),MATCH($D13,Alternativ3[#Headers],0)+1),0))=0,INDEX(Alternativ3[#All],MATCH('Kontantstrøm alt. 3'!$C12,Alternativ3[[#All],[Komponent/Løsning 
(NB! Bruk unike navn)]],0),MATCH($D13,Alternativ3[#Headers],0)),0)),"")</f>
        <v/>
      </c>
      <c r="AV13" s="2" t="str">
        <f>IFERROR(IF(AV$2&gt;Analyseperiode,"",IF(MOD(AV$2,ROUND(INDEX(Alternativ3[#All],MATCH('Kontantstrøm alt. 3'!$C12,Alternativ3[[#All],[Komponent/Løsning 
(NB! Bruk unike navn)]],0),MATCH($D13,Alternativ3[#Headers],0)+1),0))=0,INDEX(Alternativ3[#All],MATCH('Kontantstrøm alt. 3'!$C12,Alternativ3[[#All],[Komponent/Løsning 
(NB! Bruk unike navn)]],0),MATCH($D13,Alternativ3[#Headers],0)),0)),"")</f>
        <v/>
      </c>
      <c r="AW13" s="2" t="str">
        <f>IFERROR(IF(AW$2&gt;Analyseperiode,"",IF(MOD(AW$2,ROUND(INDEX(Alternativ3[#All],MATCH('Kontantstrøm alt. 3'!$C12,Alternativ3[[#All],[Komponent/Løsning 
(NB! Bruk unike navn)]],0),MATCH($D13,Alternativ3[#Headers],0)+1),0))=0,INDEX(Alternativ3[#All],MATCH('Kontantstrøm alt. 3'!$C12,Alternativ3[[#All],[Komponent/Løsning 
(NB! Bruk unike navn)]],0),MATCH($D13,Alternativ3[#Headers],0)),0)),"")</f>
        <v/>
      </c>
      <c r="AX13" s="2" t="str">
        <f>IFERROR(IF(AX$2&gt;Analyseperiode,"",IF(MOD(AX$2,ROUND(INDEX(Alternativ3[#All],MATCH('Kontantstrøm alt. 3'!$C12,Alternativ3[[#All],[Komponent/Løsning 
(NB! Bruk unike navn)]],0),MATCH($D13,Alternativ3[#Headers],0)+1),0))=0,INDEX(Alternativ3[#All],MATCH('Kontantstrøm alt. 3'!$C12,Alternativ3[[#All],[Komponent/Løsning 
(NB! Bruk unike navn)]],0),MATCH($D13,Alternativ3[#Headers],0)),0)),"")</f>
        <v/>
      </c>
      <c r="AY13" s="2" t="str">
        <f>IFERROR(IF(AY$2&gt;Analyseperiode,"",IF(MOD(AY$2,ROUND(INDEX(Alternativ3[#All],MATCH('Kontantstrøm alt. 3'!$C12,Alternativ3[[#All],[Komponent/Løsning 
(NB! Bruk unike navn)]],0),MATCH($D13,Alternativ3[#Headers],0)+1),0))=0,INDEX(Alternativ3[#All],MATCH('Kontantstrøm alt. 3'!$C12,Alternativ3[[#All],[Komponent/Løsning 
(NB! Bruk unike navn)]],0),MATCH($D13,Alternativ3[#Headers],0)),0)),"")</f>
        <v/>
      </c>
      <c r="AZ13" s="2" t="str">
        <f>IFERROR(IF(AZ$2&gt;Analyseperiode,"",IF(MOD(AZ$2,ROUND(INDEX(Alternativ3[#All],MATCH('Kontantstrøm alt. 3'!$C12,Alternativ3[[#All],[Komponent/Løsning 
(NB! Bruk unike navn)]],0),MATCH($D13,Alternativ3[#Headers],0)+1),0))=0,INDEX(Alternativ3[#All],MATCH('Kontantstrøm alt. 3'!$C12,Alternativ3[[#All],[Komponent/Løsning 
(NB! Bruk unike navn)]],0),MATCH($D13,Alternativ3[#Headers],0)),0)),"")</f>
        <v/>
      </c>
      <c r="BA13" s="2" t="str">
        <f>IFERROR(IF(BA$2&gt;Analyseperiode,"",IF(MOD(BA$2,ROUND(INDEX(Alternativ3[#All],MATCH('Kontantstrøm alt. 3'!$C12,Alternativ3[[#All],[Komponent/Løsning 
(NB! Bruk unike navn)]],0),MATCH($D13,Alternativ3[#Headers],0)+1),0))=0,INDEX(Alternativ3[#All],MATCH('Kontantstrøm alt. 3'!$C12,Alternativ3[[#All],[Komponent/Løsning 
(NB! Bruk unike navn)]],0),MATCH($D13,Alternativ3[#Headers],0)),0)),"")</f>
        <v/>
      </c>
      <c r="BB13" s="2" t="str">
        <f>IFERROR(IF(BB$2&gt;Analyseperiode,"",IF(MOD(BB$2,ROUND(INDEX(Alternativ3[#All],MATCH('Kontantstrøm alt. 3'!$C12,Alternativ3[[#All],[Komponent/Løsning 
(NB! Bruk unike navn)]],0),MATCH($D13,Alternativ3[#Headers],0)+1),0))=0,INDEX(Alternativ3[#All],MATCH('Kontantstrøm alt. 3'!$C12,Alternativ3[[#All],[Komponent/Løsning 
(NB! Bruk unike navn)]],0),MATCH($D13,Alternativ3[#Headers],0)),0)),"")</f>
        <v/>
      </c>
      <c r="BC13" s="2" t="str">
        <f>IFERROR(IF(BC$2&gt;Analyseperiode,"",IF(MOD(BC$2,ROUND(INDEX(Alternativ3[#All],MATCH('Kontantstrøm alt. 3'!$C12,Alternativ3[[#All],[Komponent/Løsning 
(NB! Bruk unike navn)]],0),MATCH($D13,Alternativ3[#Headers],0)+1),0))=0,INDEX(Alternativ3[#All],MATCH('Kontantstrøm alt. 3'!$C12,Alternativ3[[#All],[Komponent/Løsning 
(NB! Bruk unike navn)]],0),MATCH($D13,Alternativ3[#Headers],0)),0)),"")</f>
        <v/>
      </c>
      <c r="BD13" s="2" t="str">
        <f>IFERROR(IF(BD$2&gt;Analyseperiode,"",IF(MOD(BD$2,ROUND(INDEX(Alternativ3[#All],MATCH('Kontantstrøm alt. 3'!$C12,Alternativ3[[#All],[Komponent/Løsning 
(NB! Bruk unike navn)]],0),MATCH($D13,Alternativ3[#Headers],0)+1),0))=0,INDEX(Alternativ3[#All],MATCH('Kontantstrøm alt. 3'!$C12,Alternativ3[[#All],[Komponent/Løsning 
(NB! Bruk unike navn)]],0),MATCH($D13,Alternativ3[#Headers],0)),0)),"")</f>
        <v/>
      </c>
      <c r="BE13" s="2" t="str">
        <f>IFERROR(IF(BE$2&gt;Analyseperiode,"",IF(MOD(BE$2,ROUND(INDEX(Alternativ3[#All],MATCH('Kontantstrøm alt. 3'!$C12,Alternativ3[[#All],[Komponent/Løsning 
(NB! Bruk unike navn)]],0),MATCH($D13,Alternativ3[#Headers],0)+1),0))=0,INDEX(Alternativ3[#All],MATCH('Kontantstrøm alt. 3'!$C12,Alternativ3[[#All],[Komponent/Løsning 
(NB! Bruk unike navn)]],0),MATCH($D13,Alternativ3[#Headers],0)),0)),"")</f>
        <v/>
      </c>
      <c r="BF13" s="2" t="str">
        <f>IFERROR(IF(BF$2&gt;Analyseperiode,"",IF(MOD(BF$2,ROUND(INDEX(Alternativ3[#All],MATCH('Kontantstrøm alt. 3'!$C12,Alternativ3[[#All],[Komponent/Løsning 
(NB! Bruk unike navn)]],0),MATCH($D13,Alternativ3[#Headers],0)+1),0))=0,INDEX(Alternativ3[#All],MATCH('Kontantstrøm alt. 3'!$C12,Alternativ3[[#All],[Komponent/Løsning 
(NB! Bruk unike navn)]],0),MATCH($D13,Alternativ3[#Headers],0)),0)),"")</f>
        <v/>
      </c>
      <c r="BG13" s="2" t="str">
        <f>IFERROR(IF(BG$2&gt;Analyseperiode,"",IF(MOD(BG$2,ROUND(INDEX(Alternativ3[#All],MATCH('Kontantstrøm alt. 3'!$C12,Alternativ3[[#All],[Komponent/Løsning 
(NB! Bruk unike navn)]],0),MATCH($D13,Alternativ3[#Headers],0)+1),0))=0,INDEX(Alternativ3[#All],MATCH('Kontantstrøm alt. 3'!$C12,Alternativ3[[#All],[Komponent/Løsning 
(NB! Bruk unike navn)]],0),MATCH($D13,Alternativ3[#Headers],0)),0)),"")</f>
        <v/>
      </c>
      <c r="BH13" s="2" t="str">
        <f>IFERROR(IF(BH$2&gt;Analyseperiode,"",IF(MOD(BH$2,ROUND(INDEX(Alternativ3[#All],MATCH('Kontantstrøm alt. 3'!$C12,Alternativ3[[#All],[Komponent/Løsning 
(NB! Bruk unike navn)]],0),MATCH($D13,Alternativ3[#Headers],0)+1),0))=0,INDEX(Alternativ3[#All],MATCH('Kontantstrøm alt. 3'!$C12,Alternativ3[[#All],[Komponent/Løsning 
(NB! Bruk unike navn)]],0),MATCH($D13,Alternativ3[#Headers],0)),0)),"")</f>
        <v/>
      </c>
      <c r="BI13" s="2" t="str">
        <f>IFERROR(IF(BI$2&gt;Analyseperiode,"",IF(MOD(BI$2,ROUND(INDEX(Alternativ3[#All],MATCH('Kontantstrøm alt. 3'!$C12,Alternativ3[[#All],[Komponent/Løsning 
(NB! Bruk unike navn)]],0),MATCH($D13,Alternativ3[#Headers],0)+1),0))=0,INDEX(Alternativ3[#All],MATCH('Kontantstrøm alt. 3'!$C12,Alternativ3[[#All],[Komponent/Løsning 
(NB! Bruk unike navn)]],0),MATCH($D13,Alternativ3[#Headers],0)),0)),"")</f>
        <v/>
      </c>
      <c r="BJ13" s="2" t="str">
        <f>IFERROR(IF(BJ$2&gt;Analyseperiode,"",IF(MOD(BJ$2,ROUND(INDEX(Alternativ3[#All],MATCH('Kontantstrøm alt. 3'!$C12,Alternativ3[[#All],[Komponent/Løsning 
(NB! Bruk unike navn)]],0),MATCH($D13,Alternativ3[#Headers],0)+1),0))=0,INDEX(Alternativ3[#All],MATCH('Kontantstrøm alt. 3'!$C12,Alternativ3[[#All],[Komponent/Løsning 
(NB! Bruk unike navn)]],0),MATCH($D13,Alternativ3[#Headers],0)),0)),"")</f>
        <v/>
      </c>
      <c r="BK13" s="2" t="str">
        <f>IFERROR(IF(BK$2&gt;Analyseperiode,"",IF(MOD(BK$2,ROUND(INDEX(Alternativ3[#All],MATCH('Kontantstrøm alt. 3'!$C12,Alternativ3[[#All],[Komponent/Løsning 
(NB! Bruk unike navn)]],0),MATCH($D13,Alternativ3[#Headers],0)+1),0))=0,INDEX(Alternativ3[#All],MATCH('Kontantstrøm alt. 3'!$C12,Alternativ3[[#All],[Komponent/Løsning 
(NB! Bruk unike navn)]],0),MATCH($D13,Alternativ3[#Headers],0)),0)),"")</f>
        <v/>
      </c>
      <c r="BL13" s="2" t="str">
        <f>IFERROR(IF(BL$2&gt;Analyseperiode,"",IF(MOD(BL$2,ROUND(INDEX(Alternativ3[#All],MATCH('Kontantstrøm alt. 3'!$C12,Alternativ3[[#All],[Komponent/Løsning 
(NB! Bruk unike navn)]],0),MATCH($D13,Alternativ3[#Headers],0)+1),0))=0,INDEX(Alternativ3[#All],MATCH('Kontantstrøm alt. 3'!$C12,Alternativ3[[#All],[Komponent/Løsning 
(NB! Bruk unike navn)]],0),MATCH($D13,Alternativ3[#Headers],0)),0)),"")</f>
        <v/>
      </c>
      <c r="BM13" s="2" t="str">
        <f>IFERROR(IF(BM$2&gt;Analyseperiode,"",IF(MOD(BM$2,ROUND(INDEX(Alternativ3[#All],MATCH('Kontantstrøm alt. 3'!$C12,Alternativ3[[#All],[Komponent/Løsning 
(NB! Bruk unike navn)]],0),MATCH($D13,Alternativ3[#Headers],0)+1),0))=0,INDEX(Alternativ3[#All],MATCH('Kontantstrøm alt. 3'!$C12,Alternativ3[[#All],[Komponent/Løsning 
(NB! Bruk unike navn)]],0),MATCH($D13,Alternativ3[#Headers],0)),0)),"")</f>
        <v/>
      </c>
    </row>
    <row r="14" spans="1:65" x14ac:dyDescent="0.2">
      <c r="B14" s="9">
        <f ca="1">IFERROR(NPV(Kalkrente,OFFSET('Kontantstrøm alt. 3'!$F14,0,0,1,Analyseperiode)),0)</f>
        <v>0</v>
      </c>
      <c r="C14" s="4"/>
      <c r="D14" t="str">
        <f>Alternativ3[[#Headers],[3.2. Vedlikehold]]</f>
        <v>3.2. Vedlikehold</v>
      </c>
      <c r="E14" s="2"/>
      <c r="F14" s="2" t="str">
        <f ca="1">IFERROR(IF(F$2&gt;Analyseperiode,"",IF(MOD(F$2,ROUND(INDEX(Alternativ3[#All],MATCH('Kontantstrøm alt. 3'!$C12,Alternativ3[[#All],[Komponent/Løsning 
(NB! Bruk unike navn)]],0),MATCH($D14,Alternativ3[#Headers],0)+1),0))=0,INDEX(Alternativ3[#All],MATCH('Kontantstrøm alt. 3'!$C12,Alternativ3[[#All],[Komponent/Løsning 
(NB! Bruk unike navn)]],0),MATCH($D14,Alternativ3[#Headers],0)),0)),"")</f>
        <v/>
      </c>
      <c r="G14" s="2" t="str">
        <f ca="1">IFERROR(IF(G$2&gt;Analyseperiode,"",IF(MOD(G$2,ROUND(INDEX(Alternativ3[#All],MATCH('Kontantstrøm alt. 3'!$C12,Alternativ3[[#All],[Komponent/Løsning 
(NB! Bruk unike navn)]],0),MATCH($D14,Alternativ3[#Headers],0)+1),0))=0,INDEX(Alternativ3[#All],MATCH('Kontantstrøm alt. 3'!$C12,Alternativ3[[#All],[Komponent/Løsning 
(NB! Bruk unike navn)]],0),MATCH($D14,Alternativ3[#Headers],0)),0)),"")</f>
        <v/>
      </c>
      <c r="H14" s="2" t="str">
        <f ca="1">IFERROR(IF(H$2&gt;Analyseperiode,"",IF(MOD(H$2,ROUND(INDEX(Alternativ3[#All],MATCH('Kontantstrøm alt. 3'!$C12,Alternativ3[[#All],[Komponent/Løsning 
(NB! Bruk unike navn)]],0),MATCH($D14,Alternativ3[#Headers],0)+1),0))=0,INDEX(Alternativ3[#All],MATCH('Kontantstrøm alt. 3'!$C12,Alternativ3[[#All],[Komponent/Løsning 
(NB! Bruk unike navn)]],0),MATCH($D14,Alternativ3[#Headers],0)),0)),"")</f>
        <v/>
      </c>
      <c r="I14" s="2" t="str">
        <f ca="1">IFERROR(IF(I$2&gt;Analyseperiode,"",IF(MOD(I$2,ROUND(INDEX(Alternativ3[#All],MATCH('Kontantstrøm alt. 3'!$C12,Alternativ3[[#All],[Komponent/Løsning 
(NB! Bruk unike navn)]],0),MATCH($D14,Alternativ3[#Headers],0)+1),0))=0,INDEX(Alternativ3[#All],MATCH('Kontantstrøm alt. 3'!$C12,Alternativ3[[#All],[Komponent/Løsning 
(NB! Bruk unike navn)]],0),MATCH($D14,Alternativ3[#Headers],0)),0)),"")</f>
        <v/>
      </c>
      <c r="J14" s="2" t="str">
        <f ca="1">IFERROR(IF(J$2&gt;Analyseperiode,"",IF(MOD(J$2,ROUND(INDEX(Alternativ3[#All],MATCH('Kontantstrøm alt. 3'!$C12,Alternativ3[[#All],[Komponent/Løsning 
(NB! Bruk unike navn)]],0),MATCH($D14,Alternativ3[#Headers],0)+1),0))=0,INDEX(Alternativ3[#All],MATCH('Kontantstrøm alt. 3'!$C12,Alternativ3[[#All],[Komponent/Løsning 
(NB! Bruk unike navn)]],0),MATCH($D14,Alternativ3[#Headers],0)),0)),"")</f>
        <v/>
      </c>
      <c r="K14" s="2" t="str">
        <f ca="1">IFERROR(IF(K$2&gt;Analyseperiode,"",IF(MOD(K$2,ROUND(INDEX(Alternativ3[#All],MATCH('Kontantstrøm alt. 3'!$C12,Alternativ3[[#All],[Komponent/Løsning 
(NB! Bruk unike navn)]],0),MATCH($D14,Alternativ3[#Headers],0)+1),0))=0,INDEX(Alternativ3[#All],MATCH('Kontantstrøm alt. 3'!$C12,Alternativ3[[#All],[Komponent/Løsning 
(NB! Bruk unike navn)]],0),MATCH($D14,Alternativ3[#Headers],0)),0)),"")</f>
        <v/>
      </c>
      <c r="L14" s="2" t="str">
        <f ca="1">IFERROR(IF(L$2&gt;Analyseperiode,"",IF(MOD(L$2,ROUND(INDEX(Alternativ3[#All],MATCH('Kontantstrøm alt. 3'!$C12,Alternativ3[[#All],[Komponent/Løsning 
(NB! Bruk unike navn)]],0),MATCH($D14,Alternativ3[#Headers],0)+1),0))=0,INDEX(Alternativ3[#All],MATCH('Kontantstrøm alt. 3'!$C12,Alternativ3[[#All],[Komponent/Løsning 
(NB! Bruk unike navn)]],0),MATCH($D14,Alternativ3[#Headers],0)),0)),"")</f>
        <v/>
      </c>
      <c r="M14" s="2" t="str">
        <f ca="1">IFERROR(IF(M$2&gt;Analyseperiode,"",IF(MOD(M$2,ROUND(INDEX(Alternativ3[#All],MATCH('Kontantstrøm alt. 3'!$C12,Alternativ3[[#All],[Komponent/Løsning 
(NB! Bruk unike navn)]],0),MATCH($D14,Alternativ3[#Headers],0)+1),0))=0,INDEX(Alternativ3[#All],MATCH('Kontantstrøm alt. 3'!$C12,Alternativ3[[#All],[Komponent/Løsning 
(NB! Bruk unike navn)]],0),MATCH($D14,Alternativ3[#Headers],0)),0)),"")</f>
        <v/>
      </c>
      <c r="N14" s="2" t="str">
        <f ca="1">IFERROR(IF(N$2&gt;Analyseperiode,"",IF(MOD(N$2,ROUND(INDEX(Alternativ3[#All],MATCH('Kontantstrøm alt. 3'!$C12,Alternativ3[[#All],[Komponent/Løsning 
(NB! Bruk unike navn)]],0),MATCH($D14,Alternativ3[#Headers],0)+1),0))=0,INDEX(Alternativ3[#All],MATCH('Kontantstrøm alt. 3'!$C12,Alternativ3[[#All],[Komponent/Løsning 
(NB! Bruk unike navn)]],0),MATCH($D14,Alternativ3[#Headers],0)),0)),"")</f>
        <v/>
      </c>
      <c r="O14" s="2" t="str">
        <f ca="1">IFERROR(IF(O$2&gt;Analyseperiode,"",IF(MOD(O$2,ROUND(INDEX(Alternativ3[#All],MATCH('Kontantstrøm alt. 3'!$C12,Alternativ3[[#All],[Komponent/Løsning 
(NB! Bruk unike navn)]],0),MATCH($D14,Alternativ3[#Headers],0)+1),0))=0,INDEX(Alternativ3[#All],MATCH('Kontantstrøm alt. 3'!$C12,Alternativ3[[#All],[Komponent/Løsning 
(NB! Bruk unike navn)]],0),MATCH($D14,Alternativ3[#Headers],0)),0)),"")</f>
        <v/>
      </c>
      <c r="P14" s="2" t="str">
        <f ca="1">IFERROR(IF(P$2&gt;Analyseperiode,"",IF(MOD(P$2,ROUND(INDEX(Alternativ3[#All],MATCH('Kontantstrøm alt. 3'!$C12,Alternativ3[[#All],[Komponent/Løsning 
(NB! Bruk unike navn)]],0),MATCH($D14,Alternativ3[#Headers],0)+1),0))=0,INDEX(Alternativ3[#All],MATCH('Kontantstrøm alt. 3'!$C12,Alternativ3[[#All],[Komponent/Løsning 
(NB! Bruk unike navn)]],0),MATCH($D14,Alternativ3[#Headers],0)),0)),"")</f>
        <v/>
      </c>
      <c r="Q14" s="2" t="str">
        <f ca="1">IFERROR(IF(Q$2&gt;Analyseperiode,"",IF(MOD(Q$2,ROUND(INDEX(Alternativ3[#All],MATCH('Kontantstrøm alt. 3'!$C12,Alternativ3[[#All],[Komponent/Løsning 
(NB! Bruk unike navn)]],0),MATCH($D14,Alternativ3[#Headers],0)+1),0))=0,INDEX(Alternativ3[#All],MATCH('Kontantstrøm alt. 3'!$C12,Alternativ3[[#All],[Komponent/Løsning 
(NB! Bruk unike navn)]],0),MATCH($D14,Alternativ3[#Headers],0)),0)),"")</f>
        <v/>
      </c>
      <c r="R14" s="2" t="str">
        <f ca="1">IFERROR(IF(R$2&gt;Analyseperiode,"",IF(MOD(R$2,ROUND(INDEX(Alternativ3[#All],MATCH('Kontantstrøm alt. 3'!$C12,Alternativ3[[#All],[Komponent/Løsning 
(NB! Bruk unike navn)]],0),MATCH($D14,Alternativ3[#Headers],0)+1),0))=0,INDEX(Alternativ3[#All],MATCH('Kontantstrøm alt. 3'!$C12,Alternativ3[[#All],[Komponent/Løsning 
(NB! Bruk unike navn)]],0),MATCH($D14,Alternativ3[#Headers],0)),0)),"")</f>
        <v/>
      </c>
      <c r="S14" s="2" t="str">
        <f ca="1">IFERROR(IF(S$2&gt;Analyseperiode,"",IF(MOD(S$2,ROUND(INDEX(Alternativ3[#All],MATCH('Kontantstrøm alt. 3'!$C12,Alternativ3[[#All],[Komponent/Løsning 
(NB! Bruk unike navn)]],0),MATCH($D14,Alternativ3[#Headers],0)+1),0))=0,INDEX(Alternativ3[#All],MATCH('Kontantstrøm alt. 3'!$C12,Alternativ3[[#All],[Komponent/Løsning 
(NB! Bruk unike navn)]],0),MATCH($D14,Alternativ3[#Headers],0)),0)),"")</f>
        <v/>
      </c>
      <c r="T14" s="2" t="str">
        <f ca="1">IFERROR(IF(T$2&gt;Analyseperiode,"",IF(MOD(T$2,ROUND(INDEX(Alternativ3[#All],MATCH('Kontantstrøm alt. 3'!$C12,Alternativ3[[#All],[Komponent/Løsning 
(NB! Bruk unike navn)]],0),MATCH($D14,Alternativ3[#Headers],0)+1),0))=0,INDEX(Alternativ3[#All],MATCH('Kontantstrøm alt. 3'!$C12,Alternativ3[[#All],[Komponent/Løsning 
(NB! Bruk unike navn)]],0),MATCH($D14,Alternativ3[#Headers],0)),0)),"")</f>
        <v/>
      </c>
      <c r="U14" s="2" t="str">
        <f ca="1">IFERROR(IF(U$2&gt;Analyseperiode,"",IF(MOD(U$2,ROUND(INDEX(Alternativ3[#All],MATCH('Kontantstrøm alt. 3'!$C12,Alternativ3[[#All],[Komponent/Løsning 
(NB! Bruk unike navn)]],0),MATCH($D14,Alternativ3[#Headers],0)+1),0))=0,INDEX(Alternativ3[#All],MATCH('Kontantstrøm alt. 3'!$C12,Alternativ3[[#All],[Komponent/Løsning 
(NB! Bruk unike navn)]],0),MATCH($D14,Alternativ3[#Headers],0)),0)),"")</f>
        <v/>
      </c>
      <c r="V14" s="2" t="str">
        <f ca="1">IFERROR(IF(V$2&gt;Analyseperiode,"",IF(MOD(V$2,ROUND(INDEX(Alternativ3[#All],MATCH('Kontantstrøm alt. 3'!$C12,Alternativ3[[#All],[Komponent/Løsning 
(NB! Bruk unike navn)]],0),MATCH($D14,Alternativ3[#Headers],0)+1),0))=0,INDEX(Alternativ3[#All],MATCH('Kontantstrøm alt. 3'!$C12,Alternativ3[[#All],[Komponent/Løsning 
(NB! Bruk unike navn)]],0),MATCH($D14,Alternativ3[#Headers],0)),0)),"")</f>
        <v/>
      </c>
      <c r="W14" s="2" t="str">
        <f ca="1">IFERROR(IF(W$2&gt;Analyseperiode,"",IF(MOD(W$2,ROUND(INDEX(Alternativ3[#All],MATCH('Kontantstrøm alt. 3'!$C12,Alternativ3[[#All],[Komponent/Løsning 
(NB! Bruk unike navn)]],0),MATCH($D14,Alternativ3[#Headers],0)+1),0))=0,INDEX(Alternativ3[#All],MATCH('Kontantstrøm alt. 3'!$C12,Alternativ3[[#All],[Komponent/Løsning 
(NB! Bruk unike navn)]],0),MATCH($D14,Alternativ3[#Headers],0)),0)),"")</f>
        <v/>
      </c>
      <c r="X14" s="2" t="str">
        <f ca="1">IFERROR(IF(X$2&gt;Analyseperiode,"",IF(MOD(X$2,ROUND(INDEX(Alternativ3[#All],MATCH('Kontantstrøm alt. 3'!$C12,Alternativ3[[#All],[Komponent/Løsning 
(NB! Bruk unike navn)]],0),MATCH($D14,Alternativ3[#Headers],0)+1),0))=0,INDEX(Alternativ3[#All],MATCH('Kontantstrøm alt. 3'!$C12,Alternativ3[[#All],[Komponent/Løsning 
(NB! Bruk unike navn)]],0),MATCH($D14,Alternativ3[#Headers],0)),0)),"")</f>
        <v/>
      </c>
      <c r="Y14" s="2" t="str">
        <f ca="1">IFERROR(IF(Y$2&gt;Analyseperiode,"",IF(MOD(Y$2,ROUND(INDEX(Alternativ3[#All],MATCH('Kontantstrøm alt. 3'!$C12,Alternativ3[[#All],[Komponent/Løsning 
(NB! Bruk unike navn)]],0),MATCH($D14,Alternativ3[#Headers],0)+1),0))=0,INDEX(Alternativ3[#All],MATCH('Kontantstrøm alt. 3'!$C12,Alternativ3[[#All],[Komponent/Løsning 
(NB! Bruk unike navn)]],0),MATCH($D14,Alternativ3[#Headers],0)),0)),"")</f>
        <v/>
      </c>
      <c r="Z14" s="2" t="str">
        <f ca="1">IFERROR(IF(Z$2&gt;Analyseperiode,"",IF(MOD(Z$2,ROUND(INDEX(Alternativ3[#All],MATCH('Kontantstrøm alt. 3'!$C12,Alternativ3[[#All],[Komponent/Løsning 
(NB! Bruk unike navn)]],0),MATCH($D14,Alternativ3[#Headers],0)+1),0))=0,INDEX(Alternativ3[#All],MATCH('Kontantstrøm alt. 3'!$C12,Alternativ3[[#All],[Komponent/Løsning 
(NB! Bruk unike navn)]],0),MATCH($D14,Alternativ3[#Headers],0)),0)),"")</f>
        <v/>
      </c>
      <c r="AA14" s="2" t="str">
        <f ca="1">IFERROR(IF(AA$2&gt;Analyseperiode,"",IF(MOD(AA$2,ROUND(INDEX(Alternativ3[#All],MATCH('Kontantstrøm alt. 3'!$C12,Alternativ3[[#All],[Komponent/Løsning 
(NB! Bruk unike navn)]],0),MATCH($D14,Alternativ3[#Headers],0)+1),0))=0,INDEX(Alternativ3[#All],MATCH('Kontantstrøm alt. 3'!$C12,Alternativ3[[#All],[Komponent/Løsning 
(NB! Bruk unike navn)]],0),MATCH($D14,Alternativ3[#Headers],0)),0)),"")</f>
        <v/>
      </c>
      <c r="AB14" s="2" t="str">
        <f ca="1">IFERROR(IF(AB$2&gt;Analyseperiode,"",IF(MOD(AB$2,ROUND(INDEX(Alternativ3[#All],MATCH('Kontantstrøm alt. 3'!$C12,Alternativ3[[#All],[Komponent/Løsning 
(NB! Bruk unike navn)]],0),MATCH($D14,Alternativ3[#Headers],0)+1),0))=0,INDEX(Alternativ3[#All],MATCH('Kontantstrøm alt. 3'!$C12,Alternativ3[[#All],[Komponent/Løsning 
(NB! Bruk unike navn)]],0),MATCH($D14,Alternativ3[#Headers],0)),0)),"")</f>
        <v/>
      </c>
      <c r="AC14" s="2" t="str">
        <f ca="1">IFERROR(IF(AC$2&gt;Analyseperiode,"",IF(MOD(AC$2,ROUND(INDEX(Alternativ3[#All],MATCH('Kontantstrøm alt. 3'!$C12,Alternativ3[[#All],[Komponent/Løsning 
(NB! Bruk unike navn)]],0),MATCH($D14,Alternativ3[#Headers],0)+1),0))=0,INDEX(Alternativ3[#All],MATCH('Kontantstrøm alt. 3'!$C12,Alternativ3[[#All],[Komponent/Løsning 
(NB! Bruk unike navn)]],0),MATCH($D14,Alternativ3[#Headers],0)),0)),"")</f>
        <v/>
      </c>
      <c r="AD14" s="2" t="str">
        <f ca="1">IFERROR(IF(AD$2&gt;Analyseperiode,"",IF(MOD(AD$2,ROUND(INDEX(Alternativ3[#All],MATCH('Kontantstrøm alt. 3'!$C12,Alternativ3[[#All],[Komponent/Løsning 
(NB! Bruk unike navn)]],0),MATCH($D14,Alternativ3[#Headers],0)+1),0))=0,INDEX(Alternativ3[#All],MATCH('Kontantstrøm alt. 3'!$C12,Alternativ3[[#All],[Komponent/Løsning 
(NB! Bruk unike navn)]],0),MATCH($D14,Alternativ3[#Headers],0)),0)),"")</f>
        <v/>
      </c>
      <c r="AE14" s="2" t="str">
        <f ca="1">IFERROR(IF(AE$2&gt;Analyseperiode,"",IF(MOD(AE$2,ROUND(INDEX(Alternativ3[#All],MATCH('Kontantstrøm alt. 3'!$C12,Alternativ3[[#All],[Komponent/Løsning 
(NB! Bruk unike navn)]],0),MATCH($D14,Alternativ3[#Headers],0)+1),0))=0,INDEX(Alternativ3[#All],MATCH('Kontantstrøm alt. 3'!$C12,Alternativ3[[#All],[Komponent/Løsning 
(NB! Bruk unike navn)]],0),MATCH($D14,Alternativ3[#Headers],0)),0)),"")</f>
        <v/>
      </c>
      <c r="AF14" s="2" t="str">
        <f ca="1">IFERROR(IF(AF$2&gt;Analyseperiode,"",IF(MOD(AF$2,ROUND(INDEX(Alternativ3[#All],MATCH('Kontantstrøm alt. 3'!$C12,Alternativ3[[#All],[Komponent/Løsning 
(NB! Bruk unike navn)]],0),MATCH($D14,Alternativ3[#Headers],0)+1),0))=0,INDEX(Alternativ3[#All],MATCH('Kontantstrøm alt. 3'!$C12,Alternativ3[[#All],[Komponent/Løsning 
(NB! Bruk unike navn)]],0),MATCH($D14,Alternativ3[#Headers],0)),0)),"")</f>
        <v/>
      </c>
      <c r="AG14" s="2" t="str">
        <f ca="1">IFERROR(IF(AG$2&gt;Analyseperiode,"",IF(MOD(AG$2,ROUND(INDEX(Alternativ3[#All],MATCH('Kontantstrøm alt. 3'!$C12,Alternativ3[[#All],[Komponent/Løsning 
(NB! Bruk unike navn)]],0),MATCH($D14,Alternativ3[#Headers],0)+1),0))=0,INDEX(Alternativ3[#All],MATCH('Kontantstrøm alt. 3'!$C12,Alternativ3[[#All],[Komponent/Løsning 
(NB! Bruk unike navn)]],0),MATCH($D14,Alternativ3[#Headers],0)),0)),"")</f>
        <v/>
      </c>
      <c r="AH14" s="2" t="str">
        <f ca="1">IFERROR(IF(AH$2&gt;Analyseperiode,"",IF(MOD(AH$2,ROUND(INDEX(Alternativ3[#All],MATCH('Kontantstrøm alt. 3'!$C12,Alternativ3[[#All],[Komponent/Løsning 
(NB! Bruk unike navn)]],0),MATCH($D14,Alternativ3[#Headers],0)+1),0))=0,INDEX(Alternativ3[#All],MATCH('Kontantstrøm alt. 3'!$C12,Alternativ3[[#All],[Komponent/Løsning 
(NB! Bruk unike navn)]],0),MATCH($D14,Alternativ3[#Headers],0)),0)),"")</f>
        <v/>
      </c>
      <c r="AI14" s="2" t="str">
        <f ca="1">IFERROR(IF(AI$2&gt;Analyseperiode,"",IF(MOD(AI$2,ROUND(INDEX(Alternativ3[#All],MATCH('Kontantstrøm alt. 3'!$C12,Alternativ3[[#All],[Komponent/Løsning 
(NB! Bruk unike navn)]],0),MATCH($D14,Alternativ3[#Headers],0)+1),0))=0,INDEX(Alternativ3[#All],MATCH('Kontantstrøm alt. 3'!$C12,Alternativ3[[#All],[Komponent/Løsning 
(NB! Bruk unike navn)]],0),MATCH($D14,Alternativ3[#Headers],0)),0)),"")</f>
        <v/>
      </c>
      <c r="AJ14" s="2" t="str">
        <f>IFERROR(IF(AJ$2&gt;Analyseperiode,"",IF(MOD(AJ$2,ROUND(INDEX(Alternativ3[#All],MATCH('Kontantstrøm alt. 3'!$C12,Alternativ3[[#All],[Komponent/Løsning 
(NB! Bruk unike navn)]],0),MATCH($D14,Alternativ3[#Headers],0)+1),0))=0,INDEX(Alternativ3[#All],MATCH('Kontantstrøm alt. 3'!$C12,Alternativ3[[#All],[Komponent/Løsning 
(NB! Bruk unike navn)]],0),MATCH($D14,Alternativ3[#Headers],0)),0)),"")</f>
        <v/>
      </c>
      <c r="AK14" s="2" t="str">
        <f>IFERROR(IF(AK$2&gt;Analyseperiode,"",IF(MOD(AK$2,ROUND(INDEX(Alternativ3[#All],MATCH('Kontantstrøm alt. 3'!$C12,Alternativ3[[#All],[Komponent/Løsning 
(NB! Bruk unike navn)]],0),MATCH($D14,Alternativ3[#Headers],0)+1),0))=0,INDEX(Alternativ3[#All],MATCH('Kontantstrøm alt. 3'!$C12,Alternativ3[[#All],[Komponent/Løsning 
(NB! Bruk unike navn)]],0),MATCH($D14,Alternativ3[#Headers],0)),0)),"")</f>
        <v/>
      </c>
      <c r="AL14" s="2" t="str">
        <f>IFERROR(IF(AL$2&gt;Analyseperiode,"",IF(MOD(AL$2,ROUND(INDEX(Alternativ3[#All],MATCH('Kontantstrøm alt. 3'!$C12,Alternativ3[[#All],[Komponent/Løsning 
(NB! Bruk unike navn)]],0),MATCH($D14,Alternativ3[#Headers],0)+1),0))=0,INDEX(Alternativ3[#All],MATCH('Kontantstrøm alt. 3'!$C12,Alternativ3[[#All],[Komponent/Løsning 
(NB! Bruk unike navn)]],0),MATCH($D14,Alternativ3[#Headers],0)),0)),"")</f>
        <v/>
      </c>
      <c r="AM14" s="2" t="str">
        <f>IFERROR(IF(AM$2&gt;Analyseperiode,"",IF(MOD(AM$2,ROUND(INDEX(Alternativ3[#All],MATCH('Kontantstrøm alt. 3'!$C12,Alternativ3[[#All],[Komponent/Løsning 
(NB! Bruk unike navn)]],0),MATCH($D14,Alternativ3[#Headers],0)+1),0))=0,INDEX(Alternativ3[#All],MATCH('Kontantstrøm alt. 3'!$C12,Alternativ3[[#All],[Komponent/Løsning 
(NB! Bruk unike navn)]],0),MATCH($D14,Alternativ3[#Headers],0)),0)),"")</f>
        <v/>
      </c>
      <c r="AN14" s="2" t="str">
        <f>IFERROR(IF(AN$2&gt;Analyseperiode,"",IF(MOD(AN$2,ROUND(INDEX(Alternativ3[#All],MATCH('Kontantstrøm alt. 3'!$C12,Alternativ3[[#All],[Komponent/Løsning 
(NB! Bruk unike navn)]],0),MATCH($D14,Alternativ3[#Headers],0)+1),0))=0,INDEX(Alternativ3[#All],MATCH('Kontantstrøm alt. 3'!$C12,Alternativ3[[#All],[Komponent/Løsning 
(NB! Bruk unike navn)]],0),MATCH($D14,Alternativ3[#Headers],0)),0)),"")</f>
        <v/>
      </c>
      <c r="AO14" s="2" t="str">
        <f>IFERROR(IF(AO$2&gt;Analyseperiode,"",IF(MOD(AO$2,ROUND(INDEX(Alternativ3[#All],MATCH('Kontantstrøm alt. 3'!$C12,Alternativ3[[#All],[Komponent/Løsning 
(NB! Bruk unike navn)]],0),MATCH($D14,Alternativ3[#Headers],0)+1),0))=0,INDEX(Alternativ3[#All],MATCH('Kontantstrøm alt. 3'!$C12,Alternativ3[[#All],[Komponent/Løsning 
(NB! Bruk unike navn)]],0),MATCH($D14,Alternativ3[#Headers],0)),0)),"")</f>
        <v/>
      </c>
      <c r="AP14" s="2" t="str">
        <f>IFERROR(IF(AP$2&gt;Analyseperiode,"",IF(MOD(AP$2,ROUND(INDEX(Alternativ3[#All],MATCH('Kontantstrøm alt. 3'!$C12,Alternativ3[[#All],[Komponent/Løsning 
(NB! Bruk unike navn)]],0),MATCH($D14,Alternativ3[#Headers],0)+1),0))=0,INDEX(Alternativ3[#All],MATCH('Kontantstrøm alt. 3'!$C12,Alternativ3[[#All],[Komponent/Løsning 
(NB! Bruk unike navn)]],0),MATCH($D14,Alternativ3[#Headers],0)),0)),"")</f>
        <v/>
      </c>
      <c r="AQ14" s="2" t="str">
        <f>IFERROR(IF(AQ$2&gt;Analyseperiode,"",IF(MOD(AQ$2,ROUND(INDEX(Alternativ3[#All],MATCH('Kontantstrøm alt. 3'!$C12,Alternativ3[[#All],[Komponent/Løsning 
(NB! Bruk unike navn)]],0),MATCH($D14,Alternativ3[#Headers],0)+1),0))=0,INDEX(Alternativ3[#All],MATCH('Kontantstrøm alt. 3'!$C12,Alternativ3[[#All],[Komponent/Løsning 
(NB! Bruk unike navn)]],0),MATCH($D14,Alternativ3[#Headers],0)),0)),"")</f>
        <v/>
      </c>
      <c r="AR14" s="2" t="str">
        <f>IFERROR(IF(AR$2&gt;Analyseperiode,"",IF(MOD(AR$2,ROUND(INDEX(Alternativ3[#All],MATCH('Kontantstrøm alt. 3'!$C12,Alternativ3[[#All],[Komponent/Løsning 
(NB! Bruk unike navn)]],0),MATCH($D14,Alternativ3[#Headers],0)+1),0))=0,INDEX(Alternativ3[#All],MATCH('Kontantstrøm alt. 3'!$C12,Alternativ3[[#All],[Komponent/Løsning 
(NB! Bruk unike navn)]],0),MATCH($D14,Alternativ3[#Headers],0)),0)),"")</f>
        <v/>
      </c>
      <c r="AS14" s="2" t="str">
        <f>IFERROR(IF(AS$2&gt;Analyseperiode,"",IF(MOD(AS$2,ROUND(INDEX(Alternativ3[#All],MATCH('Kontantstrøm alt. 3'!$C12,Alternativ3[[#All],[Komponent/Løsning 
(NB! Bruk unike navn)]],0),MATCH($D14,Alternativ3[#Headers],0)+1),0))=0,INDEX(Alternativ3[#All],MATCH('Kontantstrøm alt. 3'!$C12,Alternativ3[[#All],[Komponent/Løsning 
(NB! Bruk unike navn)]],0),MATCH($D14,Alternativ3[#Headers],0)),0)),"")</f>
        <v/>
      </c>
      <c r="AT14" s="2" t="str">
        <f>IFERROR(IF(AT$2&gt;Analyseperiode,"",IF(MOD(AT$2,ROUND(INDEX(Alternativ3[#All],MATCH('Kontantstrøm alt. 3'!$C12,Alternativ3[[#All],[Komponent/Løsning 
(NB! Bruk unike navn)]],0),MATCH($D14,Alternativ3[#Headers],0)+1),0))=0,INDEX(Alternativ3[#All],MATCH('Kontantstrøm alt. 3'!$C12,Alternativ3[[#All],[Komponent/Løsning 
(NB! Bruk unike navn)]],0),MATCH($D14,Alternativ3[#Headers],0)),0)),"")</f>
        <v/>
      </c>
      <c r="AU14" s="2" t="str">
        <f>IFERROR(IF(AU$2&gt;Analyseperiode,"",IF(MOD(AU$2,ROUND(INDEX(Alternativ3[#All],MATCH('Kontantstrøm alt. 3'!$C12,Alternativ3[[#All],[Komponent/Løsning 
(NB! Bruk unike navn)]],0),MATCH($D14,Alternativ3[#Headers],0)+1),0))=0,INDEX(Alternativ3[#All],MATCH('Kontantstrøm alt. 3'!$C12,Alternativ3[[#All],[Komponent/Løsning 
(NB! Bruk unike navn)]],0),MATCH($D14,Alternativ3[#Headers],0)),0)),"")</f>
        <v/>
      </c>
      <c r="AV14" s="2" t="str">
        <f>IFERROR(IF(AV$2&gt;Analyseperiode,"",IF(MOD(AV$2,ROUND(INDEX(Alternativ3[#All],MATCH('Kontantstrøm alt. 3'!$C12,Alternativ3[[#All],[Komponent/Løsning 
(NB! Bruk unike navn)]],0),MATCH($D14,Alternativ3[#Headers],0)+1),0))=0,INDEX(Alternativ3[#All],MATCH('Kontantstrøm alt. 3'!$C12,Alternativ3[[#All],[Komponent/Løsning 
(NB! Bruk unike navn)]],0),MATCH($D14,Alternativ3[#Headers],0)),0)),"")</f>
        <v/>
      </c>
      <c r="AW14" s="2" t="str">
        <f>IFERROR(IF(AW$2&gt;Analyseperiode,"",IF(MOD(AW$2,ROUND(INDEX(Alternativ3[#All],MATCH('Kontantstrøm alt. 3'!$C12,Alternativ3[[#All],[Komponent/Løsning 
(NB! Bruk unike navn)]],0),MATCH($D14,Alternativ3[#Headers],0)+1),0))=0,INDEX(Alternativ3[#All],MATCH('Kontantstrøm alt. 3'!$C12,Alternativ3[[#All],[Komponent/Løsning 
(NB! Bruk unike navn)]],0),MATCH($D14,Alternativ3[#Headers],0)),0)),"")</f>
        <v/>
      </c>
      <c r="AX14" s="2" t="str">
        <f>IFERROR(IF(AX$2&gt;Analyseperiode,"",IF(MOD(AX$2,ROUND(INDEX(Alternativ3[#All],MATCH('Kontantstrøm alt. 3'!$C12,Alternativ3[[#All],[Komponent/Løsning 
(NB! Bruk unike navn)]],0),MATCH($D14,Alternativ3[#Headers],0)+1),0))=0,INDEX(Alternativ3[#All],MATCH('Kontantstrøm alt. 3'!$C12,Alternativ3[[#All],[Komponent/Løsning 
(NB! Bruk unike navn)]],0),MATCH($D14,Alternativ3[#Headers],0)),0)),"")</f>
        <v/>
      </c>
      <c r="AY14" s="2" t="str">
        <f>IFERROR(IF(AY$2&gt;Analyseperiode,"",IF(MOD(AY$2,ROUND(INDEX(Alternativ3[#All],MATCH('Kontantstrøm alt. 3'!$C12,Alternativ3[[#All],[Komponent/Løsning 
(NB! Bruk unike navn)]],0),MATCH($D14,Alternativ3[#Headers],0)+1),0))=0,INDEX(Alternativ3[#All],MATCH('Kontantstrøm alt. 3'!$C12,Alternativ3[[#All],[Komponent/Løsning 
(NB! Bruk unike navn)]],0),MATCH($D14,Alternativ3[#Headers],0)),0)),"")</f>
        <v/>
      </c>
      <c r="AZ14" s="2" t="str">
        <f>IFERROR(IF(AZ$2&gt;Analyseperiode,"",IF(MOD(AZ$2,ROUND(INDEX(Alternativ3[#All],MATCH('Kontantstrøm alt. 3'!$C12,Alternativ3[[#All],[Komponent/Løsning 
(NB! Bruk unike navn)]],0),MATCH($D14,Alternativ3[#Headers],0)+1),0))=0,INDEX(Alternativ3[#All],MATCH('Kontantstrøm alt. 3'!$C12,Alternativ3[[#All],[Komponent/Løsning 
(NB! Bruk unike navn)]],0),MATCH($D14,Alternativ3[#Headers],0)),0)),"")</f>
        <v/>
      </c>
      <c r="BA14" s="2" t="str">
        <f>IFERROR(IF(BA$2&gt;Analyseperiode,"",IF(MOD(BA$2,ROUND(INDEX(Alternativ3[#All],MATCH('Kontantstrøm alt. 3'!$C12,Alternativ3[[#All],[Komponent/Løsning 
(NB! Bruk unike navn)]],0),MATCH($D14,Alternativ3[#Headers],0)+1),0))=0,INDEX(Alternativ3[#All],MATCH('Kontantstrøm alt. 3'!$C12,Alternativ3[[#All],[Komponent/Løsning 
(NB! Bruk unike navn)]],0),MATCH($D14,Alternativ3[#Headers],0)),0)),"")</f>
        <v/>
      </c>
      <c r="BB14" s="2" t="str">
        <f>IFERROR(IF(BB$2&gt;Analyseperiode,"",IF(MOD(BB$2,ROUND(INDEX(Alternativ3[#All],MATCH('Kontantstrøm alt. 3'!$C12,Alternativ3[[#All],[Komponent/Løsning 
(NB! Bruk unike navn)]],0),MATCH($D14,Alternativ3[#Headers],0)+1),0))=0,INDEX(Alternativ3[#All],MATCH('Kontantstrøm alt. 3'!$C12,Alternativ3[[#All],[Komponent/Løsning 
(NB! Bruk unike navn)]],0),MATCH($D14,Alternativ3[#Headers],0)),0)),"")</f>
        <v/>
      </c>
      <c r="BC14" s="2" t="str">
        <f>IFERROR(IF(BC$2&gt;Analyseperiode,"",IF(MOD(BC$2,ROUND(INDEX(Alternativ3[#All],MATCH('Kontantstrøm alt. 3'!$C12,Alternativ3[[#All],[Komponent/Løsning 
(NB! Bruk unike navn)]],0),MATCH($D14,Alternativ3[#Headers],0)+1),0))=0,INDEX(Alternativ3[#All],MATCH('Kontantstrøm alt. 3'!$C12,Alternativ3[[#All],[Komponent/Løsning 
(NB! Bruk unike navn)]],0),MATCH($D14,Alternativ3[#Headers],0)),0)),"")</f>
        <v/>
      </c>
      <c r="BD14" s="2" t="str">
        <f>IFERROR(IF(BD$2&gt;Analyseperiode,"",IF(MOD(BD$2,ROUND(INDEX(Alternativ3[#All],MATCH('Kontantstrøm alt. 3'!$C12,Alternativ3[[#All],[Komponent/Løsning 
(NB! Bruk unike navn)]],0),MATCH($D14,Alternativ3[#Headers],0)+1),0))=0,INDEX(Alternativ3[#All],MATCH('Kontantstrøm alt. 3'!$C12,Alternativ3[[#All],[Komponent/Løsning 
(NB! Bruk unike navn)]],0),MATCH($D14,Alternativ3[#Headers],0)),0)),"")</f>
        <v/>
      </c>
      <c r="BE14" s="2" t="str">
        <f>IFERROR(IF(BE$2&gt;Analyseperiode,"",IF(MOD(BE$2,ROUND(INDEX(Alternativ3[#All],MATCH('Kontantstrøm alt. 3'!$C12,Alternativ3[[#All],[Komponent/Løsning 
(NB! Bruk unike navn)]],0),MATCH($D14,Alternativ3[#Headers],0)+1),0))=0,INDEX(Alternativ3[#All],MATCH('Kontantstrøm alt. 3'!$C12,Alternativ3[[#All],[Komponent/Løsning 
(NB! Bruk unike navn)]],0),MATCH($D14,Alternativ3[#Headers],0)),0)),"")</f>
        <v/>
      </c>
      <c r="BF14" s="2" t="str">
        <f>IFERROR(IF(BF$2&gt;Analyseperiode,"",IF(MOD(BF$2,ROUND(INDEX(Alternativ3[#All],MATCH('Kontantstrøm alt. 3'!$C12,Alternativ3[[#All],[Komponent/Løsning 
(NB! Bruk unike navn)]],0),MATCH($D14,Alternativ3[#Headers],0)+1),0))=0,INDEX(Alternativ3[#All],MATCH('Kontantstrøm alt. 3'!$C12,Alternativ3[[#All],[Komponent/Løsning 
(NB! Bruk unike navn)]],0),MATCH($D14,Alternativ3[#Headers],0)),0)),"")</f>
        <v/>
      </c>
      <c r="BG14" s="2" t="str">
        <f>IFERROR(IF(BG$2&gt;Analyseperiode,"",IF(MOD(BG$2,ROUND(INDEX(Alternativ3[#All],MATCH('Kontantstrøm alt. 3'!$C12,Alternativ3[[#All],[Komponent/Løsning 
(NB! Bruk unike navn)]],0),MATCH($D14,Alternativ3[#Headers],0)+1),0))=0,INDEX(Alternativ3[#All],MATCH('Kontantstrøm alt. 3'!$C12,Alternativ3[[#All],[Komponent/Løsning 
(NB! Bruk unike navn)]],0),MATCH($D14,Alternativ3[#Headers],0)),0)),"")</f>
        <v/>
      </c>
      <c r="BH14" s="2" t="str">
        <f>IFERROR(IF(BH$2&gt;Analyseperiode,"",IF(MOD(BH$2,ROUND(INDEX(Alternativ3[#All],MATCH('Kontantstrøm alt. 3'!$C12,Alternativ3[[#All],[Komponent/Løsning 
(NB! Bruk unike navn)]],0),MATCH($D14,Alternativ3[#Headers],0)+1),0))=0,INDEX(Alternativ3[#All],MATCH('Kontantstrøm alt. 3'!$C12,Alternativ3[[#All],[Komponent/Løsning 
(NB! Bruk unike navn)]],0),MATCH($D14,Alternativ3[#Headers],0)),0)),"")</f>
        <v/>
      </c>
      <c r="BI14" s="2" t="str">
        <f>IFERROR(IF(BI$2&gt;Analyseperiode,"",IF(MOD(BI$2,ROUND(INDEX(Alternativ3[#All],MATCH('Kontantstrøm alt. 3'!$C12,Alternativ3[[#All],[Komponent/Løsning 
(NB! Bruk unike navn)]],0),MATCH($D14,Alternativ3[#Headers],0)+1),0))=0,INDEX(Alternativ3[#All],MATCH('Kontantstrøm alt. 3'!$C12,Alternativ3[[#All],[Komponent/Løsning 
(NB! Bruk unike navn)]],0),MATCH($D14,Alternativ3[#Headers],0)),0)),"")</f>
        <v/>
      </c>
      <c r="BJ14" s="2" t="str">
        <f>IFERROR(IF(BJ$2&gt;Analyseperiode,"",IF(MOD(BJ$2,ROUND(INDEX(Alternativ3[#All],MATCH('Kontantstrøm alt. 3'!$C12,Alternativ3[[#All],[Komponent/Løsning 
(NB! Bruk unike navn)]],0),MATCH($D14,Alternativ3[#Headers],0)+1),0))=0,INDEX(Alternativ3[#All],MATCH('Kontantstrøm alt. 3'!$C12,Alternativ3[[#All],[Komponent/Løsning 
(NB! Bruk unike navn)]],0),MATCH($D14,Alternativ3[#Headers],0)),0)),"")</f>
        <v/>
      </c>
      <c r="BK14" s="2" t="str">
        <f>IFERROR(IF(BK$2&gt;Analyseperiode,"",IF(MOD(BK$2,ROUND(INDEX(Alternativ3[#All],MATCH('Kontantstrøm alt. 3'!$C12,Alternativ3[[#All],[Komponent/Løsning 
(NB! Bruk unike navn)]],0),MATCH($D14,Alternativ3[#Headers],0)+1),0))=0,INDEX(Alternativ3[#All],MATCH('Kontantstrøm alt. 3'!$C12,Alternativ3[[#All],[Komponent/Løsning 
(NB! Bruk unike navn)]],0),MATCH($D14,Alternativ3[#Headers],0)),0)),"")</f>
        <v/>
      </c>
      <c r="BL14" s="2" t="str">
        <f>IFERROR(IF(BL$2&gt;Analyseperiode,"",IF(MOD(BL$2,ROUND(INDEX(Alternativ3[#All],MATCH('Kontantstrøm alt. 3'!$C12,Alternativ3[[#All],[Komponent/Løsning 
(NB! Bruk unike navn)]],0),MATCH($D14,Alternativ3[#Headers],0)+1),0))=0,INDEX(Alternativ3[#All],MATCH('Kontantstrøm alt. 3'!$C12,Alternativ3[[#All],[Komponent/Løsning 
(NB! Bruk unike navn)]],0),MATCH($D14,Alternativ3[#Headers],0)),0)),"")</f>
        <v/>
      </c>
      <c r="BM14" s="2" t="str">
        <f>IFERROR(IF(BM$2&gt;Analyseperiode,"",IF(MOD(BM$2,ROUND(INDEX(Alternativ3[#All],MATCH('Kontantstrøm alt. 3'!$C12,Alternativ3[[#All],[Komponent/Løsning 
(NB! Bruk unike navn)]],0),MATCH($D14,Alternativ3[#Headers],0)+1),0))=0,INDEX(Alternativ3[#All],MATCH('Kontantstrøm alt. 3'!$C12,Alternativ3[[#All],[Komponent/Løsning 
(NB! Bruk unike navn)]],0),MATCH($D14,Alternativ3[#Headers],0)),0)),"")</f>
        <v/>
      </c>
    </row>
    <row r="15" spans="1:65" x14ac:dyDescent="0.2">
      <c r="B15" s="9">
        <f ca="1">IFERROR(NPV(Kalkrente,OFFSET('Kontantstrøm alt. 3'!$F15,0,0,1,Analyseperiode)),0)</f>
        <v>0</v>
      </c>
      <c r="C15" s="4"/>
      <c r="D15" t="str">
        <f>Alternativ3[[#Headers],[4.1 Utskiftning ]]</f>
        <v xml:space="preserve">4.1 Utskiftning </v>
      </c>
      <c r="E15" s="2"/>
      <c r="F15" s="2" t="str">
        <f ca="1">IFERROR(IF(F$2&gt;Analyseperiode,"",IF($F11=Analyseperiode,0,IF(MOD(F$2,ROUND(INDEX(Alternativ3[#All],MATCH('Kontantstrøm alt. 3'!$C12,Alternativ3[[#All],[Komponent/Løsning 
(NB! Bruk unike navn)]],0),MATCH($D15,Alternativ3[#Headers],0)+1),0))=0,INDEX(Alternativ3[#All],MATCH('Kontantstrøm alt. 3'!$C12,Alternativ3[[#All],[Komponent/Løsning 
(NB! Bruk unike navn)]],0),MATCH($D15,Alternativ3[#Headers],0)),0))),"")</f>
        <v/>
      </c>
      <c r="G15" s="2" t="str">
        <f ca="1">IFERROR(IF(G$2&gt;Analyseperiode,"",IF($F11=Analyseperiode,0,IF(MOD(G$2,ROUND(INDEX(Alternativ3[#All],MATCH('Kontantstrøm alt. 3'!$C12,Alternativ3[[#All],[Komponent/Løsning 
(NB! Bruk unike navn)]],0),MATCH($D15,Alternativ3[#Headers],0)+1),0))=0,INDEX(Alternativ3[#All],MATCH('Kontantstrøm alt. 3'!$C12,Alternativ3[[#All],[Komponent/Løsning 
(NB! Bruk unike navn)]],0),MATCH($D15,Alternativ3[#Headers],0)),0))),"")</f>
        <v/>
      </c>
      <c r="H15" s="2" t="str">
        <f ca="1">IFERROR(IF(H$2&gt;Analyseperiode,"",IF($F11=Analyseperiode,0,IF(MOD(H$2,ROUND(INDEX(Alternativ3[#All],MATCH('Kontantstrøm alt. 3'!$C12,Alternativ3[[#All],[Komponent/Løsning 
(NB! Bruk unike navn)]],0),MATCH($D15,Alternativ3[#Headers],0)+1),0))=0,INDEX(Alternativ3[#All],MATCH('Kontantstrøm alt. 3'!$C12,Alternativ3[[#All],[Komponent/Løsning 
(NB! Bruk unike navn)]],0),MATCH($D15,Alternativ3[#Headers],0)),0))),"")</f>
        <v/>
      </c>
      <c r="I15" s="2" t="str">
        <f ca="1">IFERROR(IF(I$2&gt;Analyseperiode,"",IF($F11=Analyseperiode,0,IF(MOD(I$2,ROUND(INDEX(Alternativ3[#All],MATCH('Kontantstrøm alt. 3'!$C12,Alternativ3[[#All],[Komponent/Løsning 
(NB! Bruk unike navn)]],0),MATCH($D15,Alternativ3[#Headers],0)+1),0))=0,INDEX(Alternativ3[#All],MATCH('Kontantstrøm alt. 3'!$C12,Alternativ3[[#All],[Komponent/Løsning 
(NB! Bruk unike navn)]],0),MATCH($D15,Alternativ3[#Headers],0)),0))),"")</f>
        <v/>
      </c>
      <c r="J15" s="2" t="str">
        <f ca="1">IFERROR(IF(J$2&gt;Analyseperiode,"",IF($F11=Analyseperiode,0,IF(MOD(J$2,ROUND(INDEX(Alternativ3[#All],MATCH('Kontantstrøm alt. 3'!$C12,Alternativ3[[#All],[Komponent/Løsning 
(NB! Bruk unike navn)]],0),MATCH($D15,Alternativ3[#Headers],0)+1),0))=0,INDEX(Alternativ3[#All],MATCH('Kontantstrøm alt. 3'!$C12,Alternativ3[[#All],[Komponent/Løsning 
(NB! Bruk unike navn)]],0),MATCH($D15,Alternativ3[#Headers],0)),0))),"")</f>
        <v/>
      </c>
      <c r="K15" s="2" t="str">
        <f ca="1">IFERROR(IF(K$2&gt;Analyseperiode,"",IF($F11=Analyseperiode,0,IF(MOD(K$2,ROUND(INDEX(Alternativ3[#All],MATCH('Kontantstrøm alt. 3'!$C12,Alternativ3[[#All],[Komponent/Løsning 
(NB! Bruk unike navn)]],0),MATCH($D15,Alternativ3[#Headers],0)+1),0))=0,INDEX(Alternativ3[#All],MATCH('Kontantstrøm alt. 3'!$C12,Alternativ3[[#All],[Komponent/Løsning 
(NB! Bruk unike navn)]],0),MATCH($D15,Alternativ3[#Headers],0)),0))),"")</f>
        <v/>
      </c>
      <c r="L15" s="2" t="str">
        <f ca="1">IFERROR(IF(L$2&gt;Analyseperiode,"",IF($F11=Analyseperiode,0,IF(MOD(L$2,ROUND(INDEX(Alternativ3[#All],MATCH('Kontantstrøm alt. 3'!$C12,Alternativ3[[#All],[Komponent/Løsning 
(NB! Bruk unike navn)]],0),MATCH($D15,Alternativ3[#Headers],0)+1),0))=0,INDEX(Alternativ3[#All],MATCH('Kontantstrøm alt. 3'!$C12,Alternativ3[[#All],[Komponent/Løsning 
(NB! Bruk unike navn)]],0),MATCH($D15,Alternativ3[#Headers],0)),0))),"")</f>
        <v/>
      </c>
      <c r="M15" s="2" t="str">
        <f ca="1">IFERROR(IF(M$2&gt;Analyseperiode,"",IF($F11=Analyseperiode,0,IF(MOD(M$2,ROUND(INDEX(Alternativ3[#All],MATCH('Kontantstrøm alt. 3'!$C12,Alternativ3[[#All],[Komponent/Løsning 
(NB! Bruk unike navn)]],0),MATCH($D15,Alternativ3[#Headers],0)+1),0))=0,INDEX(Alternativ3[#All],MATCH('Kontantstrøm alt. 3'!$C12,Alternativ3[[#All],[Komponent/Løsning 
(NB! Bruk unike navn)]],0),MATCH($D15,Alternativ3[#Headers],0)),0))),"")</f>
        <v/>
      </c>
      <c r="N15" s="2" t="str">
        <f ca="1">IFERROR(IF(N$2&gt;Analyseperiode,"",IF($F11=Analyseperiode,0,IF(MOD(N$2,ROUND(INDEX(Alternativ3[#All],MATCH('Kontantstrøm alt. 3'!$C12,Alternativ3[[#All],[Komponent/Løsning 
(NB! Bruk unike navn)]],0),MATCH($D15,Alternativ3[#Headers],0)+1),0))=0,INDEX(Alternativ3[#All],MATCH('Kontantstrøm alt. 3'!$C12,Alternativ3[[#All],[Komponent/Løsning 
(NB! Bruk unike navn)]],0),MATCH($D15,Alternativ3[#Headers],0)),0))),"")</f>
        <v/>
      </c>
      <c r="O15" s="2" t="str">
        <f ca="1">IFERROR(IF(O$2&gt;Analyseperiode,"",IF($F11=Analyseperiode,0,IF(MOD(O$2,ROUND(INDEX(Alternativ3[#All],MATCH('Kontantstrøm alt. 3'!$C12,Alternativ3[[#All],[Komponent/Løsning 
(NB! Bruk unike navn)]],0),MATCH($D15,Alternativ3[#Headers],0)+1),0))=0,INDEX(Alternativ3[#All],MATCH('Kontantstrøm alt. 3'!$C12,Alternativ3[[#All],[Komponent/Løsning 
(NB! Bruk unike navn)]],0),MATCH($D15,Alternativ3[#Headers],0)),0))),"")</f>
        <v/>
      </c>
      <c r="P15" s="2" t="str">
        <f ca="1">IFERROR(IF(P$2&gt;Analyseperiode,"",IF($F11=Analyseperiode,0,IF(MOD(P$2,ROUND(INDEX(Alternativ3[#All],MATCH('Kontantstrøm alt. 3'!$C12,Alternativ3[[#All],[Komponent/Løsning 
(NB! Bruk unike navn)]],0),MATCH($D15,Alternativ3[#Headers],0)+1),0))=0,INDEX(Alternativ3[#All],MATCH('Kontantstrøm alt. 3'!$C12,Alternativ3[[#All],[Komponent/Løsning 
(NB! Bruk unike navn)]],0),MATCH($D15,Alternativ3[#Headers],0)),0))),"")</f>
        <v/>
      </c>
      <c r="Q15" s="2" t="str">
        <f ca="1">IFERROR(IF(Q$2&gt;Analyseperiode,"",IF($F11=Analyseperiode,0,IF(MOD(Q$2,ROUND(INDEX(Alternativ3[#All],MATCH('Kontantstrøm alt. 3'!$C12,Alternativ3[[#All],[Komponent/Løsning 
(NB! Bruk unike navn)]],0),MATCH($D15,Alternativ3[#Headers],0)+1),0))=0,INDEX(Alternativ3[#All],MATCH('Kontantstrøm alt. 3'!$C12,Alternativ3[[#All],[Komponent/Løsning 
(NB! Bruk unike navn)]],0),MATCH($D15,Alternativ3[#Headers],0)),0))),"")</f>
        <v/>
      </c>
      <c r="R15" s="2" t="str">
        <f ca="1">IFERROR(IF(R$2&gt;Analyseperiode,"",IF($F11=Analyseperiode,0,IF(MOD(R$2,ROUND(INDEX(Alternativ3[#All],MATCH('Kontantstrøm alt. 3'!$C12,Alternativ3[[#All],[Komponent/Løsning 
(NB! Bruk unike navn)]],0),MATCH($D15,Alternativ3[#Headers],0)+1),0))=0,INDEX(Alternativ3[#All],MATCH('Kontantstrøm alt. 3'!$C12,Alternativ3[[#All],[Komponent/Løsning 
(NB! Bruk unike navn)]],0),MATCH($D15,Alternativ3[#Headers],0)),0))),"")</f>
        <v/>
      </c>
      <c r="S15" s="2" t="str">
        <f ca="1">IFERROR(IF(S$2&gt;Analyseperiode,"",IF($F11=Analyseperiode,0,IF(MOD(S$2,ROUND(INDEX(Alternativ3[#All],MATCH('Kontantstrøm alt. 3'!$C12,Alternativ3[[#All],[Komponent/Løsning 
(NB! Bruk unike navn)]],0),MATCH($D15,Alternativ3[#Headers],0)+1),0))=0,INDEX(Alternativ3[#All],MATCH('Kontantstrøm alt. 3'!$C12,Alternativ3[[#All],[Komponent/Løsning 
(NB! Bruk unike navn)]],0),MATCH($D15,Alternativ3[#Headers],0)),0))),"")</f>
        <v/>
      </c>
      <c r="T15" s="2" t="str">
        <f ca="1">IFERROR(IF(T$2&gt;Analyseperiode,"",IF($F11=Analyseperiode,0,IF(MOD(T$2,ROUND(INDEX(Alternativ3[#All],MATCH('Kontantstrøm alt. 3'!$C12,Alternativ3[[#All],[Komponent/Løsning 
(NB! Bruk unike navn)]],0),MATCH($D15,Alternativ3[#Headers],0)+1),0))=0,INDEX(Alternativ3[#All],MATCH('Kontantstrøm alt. 3'!$C12,Alternativ3[[#All],[Komponent/Løsning 
(NB! Bruk unike navn)]],0),MATCH($D15,Alternativ3[#Headers],0)),0))),"")</f>
        <v/>
      </c>
      <c r="U15" s="2" t="str">
        <f ca="1">IFERROR(IF(U$2&gt;Analyseperiode,"",IF($F11=Analyseperiode,0,IF(MOD(U$2,ROUND(INDEX(Alternativ3[#All],MATCH('Kontantstrøm alt. 3'!$C12,Alternativ3[[#All],[Komponent/Løsning 
(NB! Bruk unike navn)]],0),MATCH($D15,Alternativ3[#Headers],0)+1),0))=0,INDEX(Alternativ3[#All],MATCH('Kontantstrøm alt. 3'!$C12,Alternativ3[[#All],[Komponent/Løsning 
(NB! Bruk unike navn)]],0),MATCH($D15,Alternativ3[#Headers],0)),0))),"")</f>
        <v/>
      </c>
      <c r="V15" s="2" t="str">
        <f ca="1">IFERROR(IF(V$2&gt;Analyseperiode,"",IF($F11=Analyseperiode,0,IF(MOD(V$2,ROUND(INDEX(Alternativ3[#All],MATCH('Kontantstrøm alt. 3'!$C12,Alternativ3[[#All],[Komponent/Løsning 
(NB! Bruk unike navn)]],0),MATCH($D15,Alternativ3[#Headers],0)+1),0))=0,INDEX(Alternativ3[#All],MATCH('Kontantstrøm alt. 3'!$C12,Alternativ3[[#All],[Komponent/Løsning 
(NB! Bruk unike navn)]],0),MATCH($D15,Alternativ3[#Headers],0)),0))),"")</f>
        <v/>
      </c>
      <c r="W15" s="2" t="str">
        <f ca="1">IFERROR(IF(W$2&gt;Analyseperiode,"",IF($F11=Analyseperiode,0,IF(MOD(W$2,ROUND(INDEX(Alternativ3[#All],MATCH('Kontantstrøm alt. 3'!$C12,Alternativ3[[#All],[Komponent/Løsning 
(NB! Bruk unike navn)]],0),MATCH($D15,Alternativ3[#Headers],0)+1),0))=0,INDEX(Alternativ3[#All],MATCH('Kontantstrøm alt. 3'!$C12,Alternativ3[[#All],[Komponent/Løsning 
(NB! Bruk unike navn)]],0),MATCH($D15,Alternativ3[#Headers],0)),0))),"")</f>
        <v/>
      </c>
      <c r="X15" s="2" t="str">
        <f ca="1">IFERROR(IF(X$2&gt;Analyseperiode,"",IF($F11=Analyseperiode,0,IF(MOD(X$2,ROUND(INDEX(Alternativ3[#All],MATCH('Kontantstrøm alt. 3'!$C12,Alternativ3[[#All],[Komponent/Løsning 
(NB! Bruk unike navn)]],0),MATCH($D15,Alternativ3[#Headers],0)+1),0))=0,INDEX(Alternativ3[#All],MATCH('Kontantstrøm alt. 3'!$C12,Alternativ3[[#All],[Komponent/Løsning 
(NB! Bruk unike navn)]],0),MATCH($D15,Alternativ3[#Headers],0)),0))),"")</f>
        <v/>
      </c>
      <c r="Y15" s="2" t="str">
        <f ca="1">IFERROR(IF(Y$2&gt;Analyseperiode,"",IF($F11=Analyseperiode,0,IF(MOD(Y$2,ROUND(INDEX(Alternativ3[#All],MATCH('Kontantstrøm alt. 3'!$C12,Alternativ3[[#All],[Komponent/Løsning 
(NB! Bruk unike navn)]],0),MATCH($D15,Alternativ3[#Headers],0)+1),0))=0,INDEX(Alternativ3[#All],MATCH('Kontantstrøm alt. 3'!$C12,Alternativ3[[#All],[Komponent/Løsning 
(NB! Bruk unike navn)]],0),MATCH($D15,Alternativ3[#Headers],0)),0))),"")</f>
        <v/>
      </c>
      <c r="Z15" s="2" t="str">
        <f ca="1">IFERROR(IF(Z$2&gt;Analyseperiode,"",IF($F11=Analyseperiode,0,IF(MOD(Z$2,ROUND(INDEX(Alternativ3[#All],MATCH('Kontantstrøm alt. 3'!$C12,Alternativ3[[#All],[Komponent/Løsning 
(NB! Bruk unike navn)]],0),MATCH($D15,Alternativ3[#Headers],0)+1),0))=0,INDEX(Alternativ3[#All],MATCH('Kontantstrøm alt. 3'!$C12,Alternativ3[[#All],[Komponent/Løsning 
(NB! Bruk unike navn)]],0),MATCH($D15,Alternativ3[#Headers],0)),0))),"")</f>
        <v/>
      </c>
      <c r="AA15" s="2" t="str">
        <f ca="1">IFERROR(IF(AA$2&gt;Analyseperiode,"",IF($F11=Analyseperiode,0,IF(MOD(AA$2,ROUND(INDEX(Alternativ3[#All],MATCH('Kontantstrøm alt. 3'!$C12,Alternativ3[[#All],[Komponent/Løsning 
(NB! Bruk unike navn)]],0),MATCH($D15,Alternativ3[#Headers],0)+1),0))=0,INDEX(Alternativ3[#All],MATCH('Kontantstrøm alt. 3'!$C12,Alternativ3[[#All],[Komponent/Løsning 
(NB! Bruk unike navn)]],0),MATCH($D15,Alternativ3[#Headers],0)),0))),"")</f>
        <v/>
      </c>
      <c r="AB15" s="2" t="str">
        <f ca="1">IFERROR(IF(AB$2&gt;Analyseperiode,"",IF($F11=Analyseperiode,0,IF(MOD(AB$2,ROUND(INDEX(Alternativ3[#All],MATCH('Kontantstrøm alt. 3'!$C12,Alternativ3[[#All],[Komponent/Løsning 
(NB! Bruk unike navn)]],0),MATCH($D15,Alternativ3[#Headers],0)+1),0))=0,INDEX(Alternativ3[#All],MATCH('Kontantstrøm alt. 3'!$C12,Alternativ3[[#All],[Komponent/Løsning 
(NB! Bruk unike navn)]],0),MATCH($D15,Alternativ3[#Headers],0)),0))),"")</f>
        <v/>
      </c>
      <c r="AC15" s="2" t="str">
        <f ca="1">IFERROR(IF(AC$2&gt;Analyseperiode,"",IF($F11=Analyseperiode,0,IF(MOD(AC$2,ROUND(INDEX(Alternativ3[#All],MATCH('Kontantstrøm alt. 3'!$C12,Alternativ3[[#All],[Komponent/Løsning 
(NB! Bruk unike navn)]],0),MATCH($D15,Alternativ3[#Headers],0)+1),0))=0,INDEX(Alternativ3[#All],MATCH('Kontantstrøm alt. 3'!$C12,Alternativ3[[#All],[Komponent/Løsning 
(NB! Bruk unike navn)]],0),MATCH($D15,Alternativ3[#Headers],0)),0))),"")</f>
        <v/>
      </c>
      <c r="AD15" s="2" t="str">
        <f ca="1">IFERROR(IF(AD$2&gt;Analyseperiode,"",IF($F11=Analyseperiode,0,IF(MOD(AD$2,ROUND(INDEX(Alternativ3[#All],MATCH('Kontantstrøm alt. 3'!$C12,Alternativ3[[#All],[Komponent/Løsning 
(NB! Bruk unike navn)]],0),MATCH($D15,Alternativ3[#Headers],0)+1),0))=0,INDEX(Alternativ3[#All],MATCH('Kontantstrøm alt. 3'!$C12,Alternativ3[[#All],[Komponent/Løsning 
(NB! Bruk unike navn)]],0),MATCH($D15,Alternativ3[#Headers],0)),0))),"")</f>
        <v/>
      </c>
      <c r="AE15" s="2" t="str">
        <f ca="1">IFERROR(IF(AE$2&gt;Analyseperiode,"",IF($F11=Analyseperiode,0,IF(MOD(AE$2,ROUND(INDEX(Alternativ3[#All],MATCH('Kontantstrøm alt. 3'!$C12,Alternativ3[[#All],[Komponent/Løsning 
(NB! Bruk unike navn)]],0),MATCH($D15,Alternativ3[#Headers],0)+1),0))=0,INDEX(Alternativ3[#All],MATCH('Kontantstrøm alt. 3'!$C12,Alternativ3[[#All],[Komponent/Løsning 
(NB! Bruk unike navn)]],0),MATCH($D15,Alternativ3[#Headers],0)),0))),"")</f>
        <v/>
      </c>
      <c r="AF15" s="2" t="str">
        <f ca="1">IFERROR(IF(AF$2&gt;Analyseperiode,"",IF($F11=Analyseperiode,0,IF(MOD(AF$2,ROUND(INDEX(Alternativ3[#All],MATCH('Kontantstrøm alt. 3'!$C12,Alternativ3[[#All],[Komponent/Løsning 
(NB! Bruk unike navn)]],0),MATCH($D15,Alternativ3[#Headers],0)+1),0))=0,INDEX(Alternativ3[#All],MATCH('Kontantstrøm alt. 3'!$C12,Alternativ3[[#All],[Komponent/Løsning 
(NB! Bruk unike navn)]],0),MATCH($D15,Alternativ3[#Headers],0)),0))),"")</f>
        <v/>
      </c>
      <c r="AG15" s="2" t="str">
        <f ca="1">IFERROR(IF(AG$2&gt;Analyseperiode,"",IF($F11=Analyseperiode,0,IF(MOD(AG$2,ROUND(INDEX(Alternativ3[#All],MATCH('Kontantstrøm alt. 3'!$C12,Alternativ3[[#All],[Komponent/Løsning 
(NB! Bruk unike navn)]],0),MATCH($D15,Alternativ3[#Headers],0)+1),0))=0,INDEX(Alternativ3[#All],MATCH('Kontantstrøm alt. 3'!$C12,Alternativ3[[#All],[Komponent/Løsning 
(NB! Bruk unike navn)]],0),MATCH($D15,Alternativ3[#Headers],0)),0))),"")</f>
        <v/>
      </c>
      <c r="AH15" s="2" t="str">
        <f ca="1">IFERROR(IF(AH$2&gt;Analyseperiode,"",IF($F11=Analyseperiode,0,IF(MOD(AH$2,ROUND(INDEX(Alternativ3[#All],MATCH('Kontantstrøm alt. 3'!$C12,Alternativ3[[#All],[Komponent/Løsning 
(NB! Bruk unike navn)]],0),MATCH($D15,Alternativ3[#Headers],0)+1),0))=0,INDEX(Alternativ3[#All],MATCH('Kontantstrøm alt. 3'!$C12,Alternativ3[[#All],[Komponent/Løsning 
(NB! Bruk unike navn)]],0),MATCH($D15,Alternativ3[#Headers],0)),0))),"")</f>
        <v/>
      </c>
      <c r="AI15" s="2" t="str">
        <f ca="1">IFERROR(IF(AI$2&gt;Analyseperiode,"",IF($F11=Analyseperiode,0,IF(MOD(AI$2,ROUND(INDEX(Alternativ3[#All],MATCH('Kontantstrøm alt. 3'!$C12,Alternativ3[[#All],[Komponent/Løsning 
(NB! Bruk unike navn)]],0),MATCH($D15,Alternativ3[#Headers],0)+1),0))=0,INDEX(Alternativ3[#All],MATCH('Kontantstrøm alt. 3'!$C12,Alternativ3[[#All],[Komponent/Løsning 
(NB! Bruk unike navn)]],0),MATCH($D15,Alternativ3[#Headers],0)),0))),"")</f>
        <v/>
      </c>
      <c r="AJ15" s="2" t="str">
        <f>IFERROR(IF(AJ$2&gt;Analyseperiode,"",IF($F11=Analyseperiode,0,IF(MOD(AJ$2,ROUND(INDEX(Alternativ3[#All],MATCH('Kontantstrøm alt. 3'!$C12,Alternativ3[[#All],[Komponent/Løsning 
(NB! Bruk unike navn)]],0),MATCH($D15,Alternativ3[#Headers],0)+1),0))=0,INDEX(Alternativ3[#All],MATCH('Kontantstrøm alt. 3'!$C12,Alternativ3[[#All],[Komponent/Løsning 
(NB! Bruk unike navn)]],0),MATCH($D15,Alternativ3[#Headers],0)),0))),"")</f>
        <v/>
      </c>
      <c r="AK15" s="2" t="str">
        <f>IFERROR(IF(AK$2&gt;Analyseperiode,"",IF($F11=Analyseperiode,0,IF(MOD(AK$2,ROUND(INDEX(Alternativ3[#All],MATCH('Kontantstrøm alt. 3'!$C12,Alternativ3[[#All],[Komponent/Løsning 
(NB! Bruk unike navn)]],0),MATCH($D15,Alternativ3[#Headers],0)+1),0))=0,INDEX(Alternativ3[#All],MATCH('Kontantstrøm alt. 3'!$C12,Alternativ3[[#All],[Komponent/Løsning 
(NB! Bruk unike navn)]],0),MATCH($D15,Alternativ3[#Headers],0)),0))),"")</f>
        <v/>
      </c>
      <c r="AL15" s="2" t="str">
        <f>IFERROR(IF(AL$2&gt;Analyseperiode,"",IF($F11=Analyseperiode,0,IF(MOD(AL$2,ROUND(INDEX(Alternativ3[#All],MATCH('Kontantstrøm alt. 3'!$C12,Alternativ3[[#All],[Komponent/Løsning 
(NB! Bruk unike navn)]],0),MATCH($D15,Alternativ3[#Headers],0)+1),0))=0,INDEX(Alternativ3[#All],MATCH('Kontantstrøm alt. 3'!$C12,Alternativ3[[#All],[Komponent/Løsning 
(NB! Bruk unike navn)]],0),MATCH($D15,Alternativ3[#Headers],0)),0))),"")</f>
        <v/>
      </c>
      <c r="AM15" s="2" t="str">
        <f>IFERROR(IF(AM$2&gt;Analyseperiode,"",IF($F11=Analyseperiode,0,IF(MOD(AM$2,ROUND(INDEX(Alternativ3[#All],MATCH('Kontantstrøm alt. 3'!$C12,Alternativ3[[#All],[Komponent/Løsning 
(NB! Bruk unike navn)]],0),MATCH($D15,Alternativ3[#Headers],0)+1),0))=0,INDEX(Alternativ3[#All],MATCH('Kontantstrøm alt. 3'!$C12,Alternativ3[[#All],[Komponent/Løsning 
(NB! Bruk unike navn)]],0),MATCH($D15,Alternativ3[#Headers],0)),0))),"")</f>
        <v/>
      </c>
      <c r="AN15" s="2" t="str">
        <f>IFERROR(IF(AN$2&gt;Analyseperiode,"",IF($F11=Analyseperiode,0,IF(MOD(AN$2,ROUND(INDEX(Alternativ3[#All],MATCH('Kontantstrøm alt. 3'!$C12,Alternativ3[[#All],[Komponent/Løsning 
(NB! Bruk unike navn)]],0),MATCH($D15,Alternativ3[#Headers],0)+1),0))=0,INDEX(Alternativ3[#All],MATCH('Kontantstrøm alt. 3'!$C12,Alternativ3[[#All],[Komponent/Løsning 
(NB! Bruk unike navn)]],0),MATCH($D15,Alternativ3[#Headers],0)),0))),"")</f>
        <v/>
      </c>
      <c r="AO15" s="2" t="str">
        <f>IFERROR(IF(AO$2&gt;Analyseperiode,"",IF($F11=Analyseperiode,0,IF(MOD(AO$2,ROUND(INDEX(Alternativ3[#All],MATCH('Kontantstrøm alt. 3'!$C12,Alternativ3[[#All],[Komponent/Løsning 
(NB! Bruk unike navn)]],0),MATCH($D15,Alternativ3[#Headers],0)+1),0))=0,INDEX(Alternativ3[#All],MATCH('Kontantstrøm alt. 3'!$C12,Alternativ3[[#All],[Komponent/Løsning 
(NB! Bruk unike navn)]],0),MATCH($D15,Alternativ3[#Headers],0)),0))),"")</f>
        <v/>
      </c>
      <c r="AP15" s="2" t="str">
        <f>IFERROR(IF(AP$2&gt;Analyseperiode,"",IF($F11=Analyseperiode,0,IF(MOD(AP$2,ROUND(INDEX(Alternativ3[#All],MATCH('Kontantstrøm alt. 3'!$C12,Alternativ3[[#All],[Komponent/Løsning 
(NB! Bruk unike navn)]],0),MATCH($D15,Alternativ3[#Headers],0)+1),0))=0,INDEX(Alternativ3[#All],MATCH('Kontantstrøm alt. 3'!$C12,Alternativ3[[#All],[Komponent/Løsning 
(NB! Bruk unike navn)]],0),MATCH($D15,Alternativ3[#Headers],0)),0))),"")</f>
        <v/>
      </c>
      <c r="AQ15" s="2" t="str">
        <f>IFERROR(IF(AQ$2&gt;Analyseperiode,"",IF($F11=Analyseperiode,0,IF(MOD(AQ$2,ROUND(INDEX(Alternativ3[#All],MATCH('Kontantstrøm alt. 3'!$C12,Alternativ3[[#All],[Komponent/Løsning 
(NB! Bruk unike navn)]],0),MATCH($D15,Alternativ3[#Headers],0)+1),0))=0,INDEX(Alternativ3[#All],MATCH('Kontantstrøm alt. 3'!$C12,Alternativ3[[#All],[Komponent/Løsning 
(NB! Bruk unike navn)]],0),MATCH($D15,Alternativ3[#Headers],0)),0))),"")</f>
        <v/>
      </c>
      <c r="AR15" s="2" t="str">
        <f>IFERROR(IF(AR$2&gt;Analyseperiode,"",IF($F11=Analyseperiode,0,IF(MOD(AR$2,ROUND(INDEX(Alternativ3[#All],MATCH('Kontantstrøm alt. 3'!$C12,Alternativ3[[#All],[Komponent/Løsning 
(NB! Bruk unike navn)]],0),MATCH($D15,Alternativ3[#Headers],0)+1),0))=0,INDEX(Alternativ3[#All],MATCH('Kontantstrøm alt. 3'!$C12,Alternativ3[[#All],[Komponent/Løsning 
(NB! Bruk unike navn)]],0),MATCH($D15,Alternativ3[#Headers],0)),0))),"")</f>
        <v/>
      </c>
      <c r="AS15" s="2" t="str">
        <f>IFERROR(IF(AS$2&gt;Analyseperiode,"",IF($F11=Analyseperiode,0,IF(MOD(AS$2,ROUND(INDEX(Alternativ3[#All],MATCH('Kontantstrøm alt. 3'!$C12,Alternativ3[[#All],[Komponent/Løsning 
(NB! Bruk unike navn)]],0),MATCH($D15,Alternativ3[#Headers],0)+1),0))=0,INDEX(Alternativ3[#All],MATCH('Kontantstrøm alt. 3'!$C12,Alternativ3[[#All],[Komponent/Løsning 
(NB! Bruk unike navn)]],0),MATCH($D15,Alternativ3[#Headers],0)),0))),"")</f>
        <v/>
      </c>
      <c r="AT15" s="2" t="str">
        <f>IFERROR(IF(AT$2&gt;Analyseperiode,"",IF($F11=Analyseperiode,0,IF(MOD(AT$2,ROUND(INDEX(Alternativ3[#All],MATCH('Kontantstrøm alt. 3'!$C12,Alternativ3[[#All],[Komponent/Løsning 
(NB! Bruk unike navn)]],0),MATCH($D15,Alternativ3[#Headers],0)+1),0))=0,INDEX(Alternativ3[#All],MATCH('Kontantstrøm alt. 3'!$C12,Alternativ3[[#All],[Komponent/Løsning 
(NB! Bruk unike navn)]],0),MATCH($D15,Alternativ3[#Headers],0)),0))),"")</f>
        <v/>
      </c>
      <c r="AU15" s="2" t="str">
        <f>IFERROR(IF(AU$2&gt;Analyseperiode,"",IF($F11=Analyseperiode,0,IF(MOD(AU$2,ROUND(INDEX(Alternativ3[#All],MATCH('Kontantstrøm alt. 3'!$C12,Alternativ3[[#All],[Komponent/Løsning 
(NB! Bruk unike navn)]],0),MATCH($D15,Alternativ3[#Headers],0)+1),0))=0,INDEX(Alternativ3[#All],MATCH('Kontantstrøm alt. 3'!$C12,Alternativ3[[#All],[Komponent/Løsning 
(NB! Bruk unike navn)]],0),MATCH($D15,Alternativ3[#Headers],0)),0))),"")</f>
        <v/>
      </c>
      <c r="AV15" s="2" t="str">
        <f>IFERROR(IF(AV$2&gt;Analyseperiode,"",IF($F11=Analyseperiode,0,IF(MOD(AV$2,ROUND(INDEX(Alternativ3[#All],MATCH('Kontantstrøm alt. 3'!$C12,Alternativ3[[#All],[Komponent/Løsning 
(NB! Bruk unike navn)]],0),MATCH($D15,Alternativ3[#Headers],0)+1),0))=0,INDEX(Alternativ3[#All],MATCH('Kontantstrøm alt. 3'!$C12,Alternativ3[[#All],[Komponent/Løsning 
(NB! Bruk unike navn)]],0),MATCH($D15,Alternativ3[#Headers],0)),0))),"")</f>
        <v/>
      </c>
      <c r="AW15" s="2" t="str">
        <f>IFERROR(IF(AW$2&gt;Analyseperiode,"",IF($F11=Analyseperiode,0,IF(MOD(AW$2,ROUND(INDEX(Alternativ3[#All],MATCH('Kontantstrøm alt. 3'!$C12,Alternativ3[[#All],[Komponent/Løsning 
(NB! Bruk unike navn)]],0),MATCH($D15,Alternativ3[#Headers],0)+1),0))=0,INDEX(Alternativ3[#All],MATCH('Kontantstrøm alt. 3'!$C12,Alternativ3[[#All],[Komponent/Løsning 
(NB! Bruk unike navn)]],0),MATCH($D15,Alternativ3[#Headers],0)),0))),"")</f>
        <v/>
      </c>
      <c r="AX15" s="2" t="str">
        <f>IFERROR(IF(AX$2&gt;Analyseperiode,"",IF($F11=Analyseperiode,0,IF(MOD(AX$2,ROUND(INDEX(Alternativ3[#All],MATCH('Kontantstrøm alt. 3'!$C12,Alternativ3[[#All],[Komponent/Løsning 
(NB! Bruk unike navn)]],0),MATCH($D15,Alternativ3[#Headers],0)+1),0))=0,INDEX(Alternativ3[#All],MATCH('Kontantstrøm alt. 3'!$C12,Alternativ3[[#All],[Komponent/Løsning 
(NB! Bruk unike navn)]],0),MATCH($D15,Alternativ3[#Headers],0)),0))),"")</f>
        <v/>
      </c>
      <c r="AY15" s="2" t="str">
        <f>IFERROR(IF(AY$2&gt;Analyseperiode,"",IF($F11=Analyseperiode,0,IF(MOD(AY$2,ROUND(INDEX(Alternativ3[#All],MATCH('Kontantstrøm alt. 3'!$C12,Alternativ3[[#All],[Komponent/Løsning 
(NB! Bruk unike navn)]],0),MATCH($D15,Alternativ3[#Headers],0)+1),0))=0,INDEX(Alternativ3[#All],MATCH('Kontantstrøm alt. 3'!$C12,Alternativ3[[#All],[Komponent/Løsning 
(NB! Bruk unike navn)]],0),MATCH($D15,Alternativ3[#Headers],0)),0))),"")</f>
        <v/>
      </c>
      <c r="AZ15" s="2" t="str">
        <f>IFERROR(IF(AZ$2&gt;Analyseperiode,"",IF($F11=Analyseperiode,0,IF(MOD(AZ$2,ROUND(INDEX(Alternativ3[#All],MATCH('Kontantstrøm alt. 3'!$C12,Alternativ3[[#All],[Komponent/Løsning 
(NB! Bruk unike navn)]],0),MATCH($D15,Alternativ3[#Headers],0)+1),0))=0,INDEX(Alternativ3[#All],MATCH('Kontantstrøm alt. 3'!$C12,Alternativ3[[#All],[Komponent/Løsning 
(NB! Bruk unike navn)]],0),MATCH($D15,Alternativ3[#Headers],0)),0))),"")</f>
        <v/>
      </c>
      <c r="BA15" s="2" t="str">
        <f>IFERROR(IF(BA$2&gt;Analyseperiode,"",IF($F11=Analyseperiode,0,IF(MOD(BA$2,ROUND(INDEX(Alternativ3[#All],MATCH('Kontantstrøm alt. 3'!$C12,Alternativ3[[#All],[Komponent/Løsning 
(NB! Bruk unike navn)]],0),MATCH($D15,Alternativ3[#Headers],0)+1),0))=0,INDEX(Alternativ3[#All],MATCH('Kontantstrøm alt. 3'!$C12,Alternativ3[[#All],[Komponent/Løsning 
(NB! Bruk unike navn)]],0),MATCH($D15,Alternativ3[#Headers],0)),0))),"")</f>
        <v/>
      </c>
      <c r="BB15" s="2" t="str">
        <f>IFERROR(IF(BB$2&gt;Analyseperiode,"",IF($F11=Analyseperiode,0,IF(MOD(BB$2,ROUND(INDEX(Alternativ3[#All],MATCH('Kontantstrøm alt. 3'!$C12,Alternativ3[[#All],[Komponent/Løsning 
(NB! Bruk unike navn)]],0),MATCH($D15,Alternativ3[#Headers],0)+1),0))=0,INDEX(Alternativ3[#All],MATCH('Kontantstrøm alt. 3'!$C12,Alternativ3[[#All],[Komponent/Løsning 
(NB! Bruk unike navn)]],0),MATCH($D15,Alternativ3[#Headers],0)),0))),"")</f>
        <v/>
      </c>
      <c r="BC15" s="2" t="str">
        <f>IFERROR(IF(BC$2&gt;Analyseperiode,"",IF($F11=Analyseperiode,0,IF(MOD(BC$2,ROUND(INDEX(Alternativ3[#All],MATCH('Kontantstrøm alt. 3'!$C12,Alternativ3[[#All],[Komponent/Løsning 
(NB! Bruk unike navn)]],0),MATCH($D15,Alternativ3[#Headers],0)+1),0))=0,INDEX(Alternativ3[#All],MATCH('Kontantstrøm alt. 3'!$C12,Alternativ3[[#All],[Komponent/Løsning 
(NB! Bruk unike navn)]],0),MATCH($D15,Alternativ3[#Headers],0)),0))),"")</f>
        <v/>
      </c>
      <c r="BD15" s="2" t="str">
        <f>IFERROR(IF(BD$2&gt;Analyseperiode,"",IF($F11=Analyseperiode,0,IF(MOD(BD$2,ROUND(INDEX(Alternativ3[#All],MATCH('Kontantstrøm alt. 3'!$C12,Alternativ3[[#All],[Komponent/Løsning 
(NB! Bruk unike navn)]],0),MATCH($D15,Alternativ3[#Headers],0)+1),0))=0,INDEX(Alternativ3[#All],MATCH('Kontantstrøm alt. 3'!$C12,Alternativ3[[#All],[Komponent/Løsning 
(NB! Bruk unike navn)]],0),MATCH($D15,Alternativ3[#Headers],0)),0))),"")</f>
        <v/>
      </c>
      <c r="BE15" s="2" t="str">
        <f>IFERROR(IF(BE$2&gt;Analyseperiode,"",IF($F11=Analyseperiode,0,IF(MOD(BE$2,ROUND(INDEX(Alternativ3[#All],MATCH('Kontantstrøm alt. 3'!$C12,Alternativ3[[#All],[Komponent/Løsning 
(NB! Bruk unike navn)]],0),MATCH($D15,Alternativ3[#Headers],0)+1),0))=0,INDEX(Alternativ3[#All],MATCH('Kontantstrøm alt. 3'!$C12,Alternativ3[[#All],[Komponent/Løsning 
(NB! Bruk unike navn)]],0),MATCH($D15,Alternativ3[#Headers],0)),0))),"")</f>
        <v/>
      </c>
      <c r="BF15" s="2" t="str">
        <f>IFERROR(IF(BF$2&gt;Analyseperiode,"",IF($F11=Analyseperiode,0,IF(MOD(BF$2,ROUND(INDEX(Alternativ3[#All],MATCH('Kontantstrøm alt. 3'!$C12,Alternativ3[[#All],[Komponent/Løsning 
(NB! Bruk unike navn)]],0),MATCH($D15,Alternativ3[#Headers],0)+1),0))=0,INDEX(Alternativ3[#All],MATCH('Kontantstrøm alt. 3'!$C12,Alternativ3[[#All],[Komponent/Løsning 
(NB! Bruk unike navn)]],0),MATCH($D15,Alternativ3[#Headers],0)),0))),"")</f>
        <v/>
      </c>
      <c r="BG15" s="2" t="str">
        <f>IFERROR(IF(BG$2&gt;Analyseperiode,"",IF($F11=Analyseperiode,0,IF(MOD(BG$2,ROUND(INDEX(Alternativ3[#All],MATCH('Kontantstrøm alt. 3'!$C12,Alternativ3[[#All],[Komponent/Løsning 
(NB! Bruk unike navn)]],0),MATCH($D15,Alternativ3[#Headers],0)+1),0))=0,INDEX(Alternativ3[#All],MATCH('Kontantstrøm alt. 3'!$C12,Alternativ3[[#All],[Komponent/Løsning 
(NB! Bruk unike navn)]],0),MATCH($D15,Alternativ3[#Headers],0)),0))),"")</f>
        <v/>
      </c>
      <c r="BH15" s="2" t="str">
        <f>IFERROR(IF(BH$2&gt;Analyseperiode,"",IF($F11=Analyseperiode,0,IF(MOD(BH$2,ROUND(INDEX(Alternativ3[#All],MATCH('Kontantstrøm alt. 3'!$C12,Alternativ3[[#All],[Komponent/Løsning 
(NB! Bruk unike navn)]],0),MATCH($D15,Alternativ3[#Headers],0)+1),0))=0,INDEX(Alternativ3[#All],MATCH('Kontantstrøm alt. 3'!$C12,Alternativ3[[#All],[Komponent/Løsning 
(NB! Bruk unike navn)]],0),MATCH($D15,Alternativ3[#Headers],0)),0))),"")</f>
        <v/>
      </c>
      <c r="BI15" s="2" t="str">
        <f>IFERROR(IF(BI$2&gt;Analyseperiode,"",IF($F11=Analyseperiode,0,IF(MOD(BI$2,ROUND(INDEX(Alternativ3[#All],MATCH('Kontantstrøm alt. 3'!$C12,Alternativ3[[#All],[Komponent/Løsning 
(NB! Bruk unike navn)]],0),MATCH($D15,Alternativ3[#Headers],0)+1),0))=0,INDEX(Alternativ3[#All],MATCH('Kontantstrøm alt. 3'!$C12,Alternativ3[[#All],[Komponent/Løsning 
(NB! Bruk unike navn)]],0),MATCH($D15,Alternativ3[#Headers],0)),0))),"")</f>
        <v/>
      </c>
      <c r="BJ15" s="2" t="str">
        <f>IFERROR(IF(BJ$2&gt;Analyseperiode,"",IF($F11=Analyseperiode,0,IF(MOD(BJ$2,ROUND(INDEX(Alternativ3[#All],MATCH('Kontantstrøm alt. 3'!$C12,Alternativ3[[#All],[Komponent/Løsning 
(NB! Bruk unike navn)]],0),MATCH($D15,Alternativ3[#Headers],0)+1),0))=0,INDEX(Alternativ3[#All],MATCH('Kontantstrøm alt. 3'!$C12,Alternativ3[[#All],[Komponent/Løsning 
(NB! Bruk unike navn)]],0),MATCH($D15,Alternativ3[#Headers],0)),0))),"")</f>
        <v/>
      </c>
      <c r="BK15" s="2" t="str">
        <f>IFERROR(IF(BK$2&gt;Analyseperiode,"",IF($F11=Analyseperiode,0,IF(MOD(BK$2,ROUND(INDEX(Alternativ3[#All],MATCH('Kontantstrøm alt. 3'!$C12,Alternativ3[[#All],[Komponent/Løsning 
(NB! Bruk unike navn)]],0),MATCH($D15,Alternativ3[#Headers],0)+1),0))=0,INDEX(Alternativ3[#All],MATCH('Kontantstrøm alt. 3'!$C12,Alternativ3[[#All],[Komponent/Løsning 
(NB! Bruk unike navn)]],0),MATCH($D15,Alternativ3[#Headers],0)),0))),"")</f>
        <v/>
      </c>
      <c r="BL15" s="2" t="str">
        <f>IFERROR(IF(BL$2&gt;Analyseperiode,"",IF($F11=Analyseperiode,0,IF(MOD(BL$2,ROUND(INDEX(Alternativ3[#All],MATCH('Kontantstrøm alt. 3'!$C12,Alternativ3[[#All],[Komponent/Løsning 
(NB! Bruk unike navn)]],0),MATCH($D15,Alternativ3[#Headers],0)+1),0))=0,INDEX(Alternativ3[#All],MATCH('Kontantstrøm alt. 3'!$C12,Alternativ3[[#All],[Komponent/Løsning 
(NB! Bruk unike navn)]],0),MATCH($D15,Alternativ3[#Headers],0)),0))),"")</f>
        <v/>
      </c>
      <c r="BM15" s="2" t="str">
        <f>IFERROR(IF(BM$2&gt;Analyseperiode,"",IF($F11=Analyseperiode,0,IF(MOD(BM$2,ROUND(INDEX(Alternativ3[#All],MATCH('Kontantstrøm alt. 3'!$C12,Alternativ3[[#All],[Komponent/Løsning 
(NB! Bruk unike navn)]],0),MATCH($D15,Alternativ3[#Headers],0)+1),0))=0,INDEX(Alternativ3[#All],MATCH('Kontantstrøm alt. 3'!$C12,Alternativ3[[#All],[Komponent/Løsning 
(NB! Bruk unike navn)]],0),MATCH($D15,Alternativ3[#Headers],0)),0))),"")</f>
        <v/>
      </c>
    </row>
    <row r="16" spans="1:65" x14ac:dyDescent="0.2">
      <c r="B16" s="9">
        <f ca="1">IFERROR(NPV(Kalkrente,OFFSET('Kontantstrøm alt. 3'!$F16,0,0,1,Analyseperiode)),0)</f>
        <v>0</v>
      </c>
      <c r="C16" s="4"/>
      <c r="D16" t="str">
        <f>Alternativ3[[#Headers],[5.1 Energi 
(Årlig kostnad)]]</f>
        <v>5.1 Energi 
(Årlig kostnad)</v>
      </c>
      <c r="E16" s="2"/>
      <c r="F16" s="2" t="str">
        <f ca="1">IFERROR(IF(F$2&gt;Analyseperiode,"",INDEX(Alternativ3[#All],MATCH('Kontantstrøm alt. 3'!$C12,Alternativ3[[#All],[Komponent/Løsning 
(NB! Bruk unike navn)]],0),MATCH($D16,Alternativ3[#Headers],0))),"")</f>
        <v/>
      </c>
      <c r="G16" s="2" t="str">
        <f ca="1">IFERROR(IF(G$2&gt;Analyseperiode,"",INDEX(Alternativ3[#All],MATCH('Kontantstrøm alt. 3'!$C12,Alternativ3[[#All],[Komponent/Løsning 
(NB! Bruk unike navn)]],0),MATCH($D16,Alternativ3[#Headers],0))),"")</f>
        <v/>
      </c>
      <c r="H16" s="2" t="str">
        <f ca="1">IFERROR(IF(H$2&gt;Analyseperiode,"",INDEX(Alternativ3[#All],MATCH('Kontantstrøm alt. 3'!$C12,Alternativ3[[#All],[Komponent/Løsning 
(NB! Bruk unike navn)]],0),MATCH($D16,Alternativ3[#Headers],0))),"")</f>
        <v/>
      </c>
      <c r="I16" s="2" t="str">
        <f ca="1">IFERROR(IF(I$2&gt;Analyseperiode,"",INDEX(Alternativ3[#All],MATCH('Kontantstrøm alt. 3'!$C12,Alternativ3[[#All],[Komponent/Løsning 
(NB! Bruk unike navn)]],0),MATCH($D16,Alternativ3[#Headers],0))),"")</f>
        <v/>
      </c>
      <c r="J16" s="2" t="str">
        <f ca="1">IFERROR(IF(J$2&gt;Analyseperiode,"",INDEX(Alternativ3[#All],MATCH('Kontantstrøm alt. 3'!$C12,Alternativ3[[#All],[Komponent/Løsning 
(NB! Bruk unike navn)]],0),MATCH($D16,Alternativ3[#Headers],0))),"")</f>
        <v/>
      </c>
      <c r="K16" s="2" t="str">
        <f ca="1">IFERROR(IF(K$2&gt;Analyseperiode,"",INDEX(Alternativ3[#All],MATCH('Kontantstrøm alt. 3'!$C12,Alternativ3[[#All],[Komponent/Løsning 
(NB! Bruk unike navn)]],0),MATCH($D16,Alternativ3[#Headers],0))),"")</f>
        <v/>
      </c>
      <c r="L16" s="2" t="str">
        <f ca="1">IFERROR(IF(L$2&gt;Analyseperiode,"",INDEX(Alternativ3[#All],MATCH('Kontantstrøm alt. 3'!$C12,Alternativ3[[#All],[Komponent/Løsning 
(NB! Bruk unike navn)]],0),MATCH($D16,Alternativ3[#Headers],0))),"")</f>
        <v/>
      </c>
      <c r="M16" s="2" t="str">
        <f ca="1">IFERROR(IF(M$2&gt;Analyseperiode,"",INDEX(Alternativ3[#All],MATCH('Kontantstrøm alt. 3'!$C12,Alternativ3[[#All],[Komponent/Løsning 
(NB! Bruk unike navn)]],0),MATCH($D16,Alternativ3[#Headers],0))),"")</f>
        <v/>
      </c>
      <c r="N16" s="2" t="str">
        <f ca="1">IFERROR(IF(N$2&gt;Analyseperiode,"",INDEX(Alternativ3[#All],MATCH('Kontantstrøm alt. 3'!$C12,Alternativ3[[#All],[Komponent/Løsning 
(NB! Bruk unike navn)]],0),MATCH($D16,Alternativ3[#Headers],0))),"")</f>
        <v/>
      </c>
      <c r="O16" s="2" t="str">
        <f ca="1">IFERROR(IF(O$2&gt;Analyseperiode,"",INDEX(Alternativ3[#All],MATCH('Kontantstrøm alt. 3'!$C12,Alternativ3[[#All],[Komponent/Løsning 
(NB! Bruk unike navn)]],0),MATCH($D16,Alternativ3[#Headers],0))),"")</f>
        <v/>
      </c>
      <c r="P16" s="2" t="str">
        <f ca="1">IFERROR(IF(P$2&gt;Analyseperiode,"",INDEX(Alternativ3[#All],MATCH('Kontantstrøm alt. 3'!$C12,Alternativ3[[#All],[Komponent/Løsning 
(NB! Bruk unike navn)]],0),MATCH($D16,Alternativ3[#Headers],0))),"")</f>
        <v/>
      </c>
      <c r="Q16" s="2" t="str">
        <f ca="1">IFERROR(IF(Q$2&gt;Analyseperiode,"",INDEX(Alternativ3[#All],MATCH('Kontantstrøm alt. 3'!$C12,Alternativ3[[#All],[Komponent/Løsning 
(NB! Bruk unike navn)]],0),MATCH($D16,Alternativ3[#Headers],0))),"")</f>
        <v/>
      </c>
      <c r="R16" s="2" t="str">
        <f ca="1">IFERROR(IF(R$2&gt;Analyseperiode,"",INDEX(Alternativ3[#All],MATCH('Kontantstrøm alt. 3'!$C12,Alternativ3[[#All],[Komponent/Løsning 
(NB! Bruk unike navn)]],0),MATCH($D16,Alternativ3[#Headers],0))),"")</f>
        <v/>
      </c>
      <c r="S16" s="2" t="str">
        <f ca="1">IFERROR(IF(S$2&gt;Analyseperiode,"",INDEX(Alternativ3[#All],MATCH('Kontantstrøm alt. 3'!$C12,Alternativ3[[#All],[Komponent/Løsning 
(NB! Bruk unike navn)]],0),MATCH($D16,Alternativ3[#Headers],0))),"")</f>
        <v/>
      </c>
      <c r="T16" s="2" t="str">
        <f ca="1">IFERROR(IF(T$2&gt;Analyseperiode,"",INDEX(Alternativ3[#All],MATCH('Kontantstrøm alt. 3'!$C12,Alternativ3[[#All],[Komponent/Løsning 
(NB! Bruk unike navn)]],0),MATCH($D16,Alternativ3[#Headers],0))),"")</f>
        <v/>
      </c>
      <c r="U16" s="2" t="str">
        <f ca="1">IFERROR(IF(U$2&gt;Analyseperiode,"",INDEX(Alternativ3[#All],MATCH('Kontantstrøm alt. 3'!$C12,Alternativ3[[#All],[Komponent/Løsning 
(NB! Bruk unike navn)]],0),MATCH($D16,Alternativ3[#Headers],0))),"")</f>
        <v/>
      </c>
      <c r="V16" s="2" t="str">
        <f ca="1">IFERROR(IF(V$2&gt;Analyseperiode,"",INDEX(Alternativ3[#All],MATCH('Kontantstrøm alt. 3'!$C12,Alternativ3[[#All],[Komponent/Løsning 
(NB! Bruk unike navn)]],0),MATCH($D16,Alternativ3[#Headers],0))),"")</f>
        <v/>
      </c>
      <c r="W16" s="2" t="str">
        <f ca="1">IFERROR(IF(W$2&gt;Analyseperiode,"",INDEX(Alternativ3[#All],MATCH('Kontantstrøm alt. 3'!$C12,Alternativ3[[#All],[Komponent/Løsning 
(NB! Bruk unike navn)]],0),MATCH($D16,Alternativ3[#Headers],0))),"")</f>
        <v/>
      </c>
      <c r="X16" s="2" t="str">
        <f ca="1">IFERROR(IF(X$2&gt;Analyseperiode,"",INDEX(Alternativ3[#All],MATCH('Kontantstrøm alt. 3'!$C12,Alternativ3[[#All],[Komponent/Løsning 
(NB! Bruk unike navn)]],0),MATCH($D16,Alternativ3[#Headers],0))),"")</f>
        <v/>
      </c>
      <c r="Y16" s="2" t="str">
        <f ca="1">IFERROR(IF(Y$2&gt;Analyseperiode,"",INDEX(Alternativ3[#All],MATCH('Kontantstrøm alt. 3'!$C12,Alternativ3[[#All],[Komponent/Løsning 
(NB! Bruk unike navn)]],0),MATCH($D16,Alternativ3[#Headers],0))),"")</f>
        <v/>
      </c>
      <c r="Z16" s="2" t="str">
        <f ca="1">IFERROR(IF(Z$2&gt;Analyseperiode,"",INDEX(Alternativ3[#All],MATCH('Kontantstrøm alt. 3'!$C12,Alternativ3[[#All],[Komponent/Løsning 
(NB! Bruk unike navn)]],0),MATCH($D16,Alternativ3[#Headers],0))),"")</f>
        <v/>
      </c>
      <c r="AA16" s="2" t="str">
        <f ca="1">IFERROR(IF(AA$2&gt;Analyseperiode,"",INDEX(Alternativ3[#All],MATCH('Kontantstrøm alt. 3'!$C12,Alternativ3[[#All],[Komponent/Løsning 
(NB! Bruk unike navn)]],0),MATCH($D16,Alternativ3[#Headers],0))),"")</f>
        <v/>
      </c>
      <c r="AB16" s="2" t="str">
        <f ca="1">IFERROR(IF(AB$2&gt;Analyseperiode,"",INDEX(Alternativ3[#All],MATCH('Kontantstrøm alt. 3'!$C12,Alternativ3[[#All],[Komponent/Løsning 
(NB! Bruk unike navn)]],0),MATCH($D16,Alternativ3[#Headers],0))),"")</f>
        <v/>
      </c>
      <c r="AC16" s="2" t="str">
        <f ca="1">IFERROR(IF(AC$2&gt;Analyseperiode,"",INDEX(Alternativ3[#All],MATCH('Kontantstrøm alt. 3'!$C12,Alternativ3[[#All],[Komponent/Løsning 
(NB! Bruk unike navn)]],0),MATCH($D16,Alternativ3[#Headers],0))),"")</f>
        <v/>
      </c>
      <c r="AD16" s="2" t="str">
        <f ca="1">IFERROR(IF(AD$2&gt;Analyseperiode,"",INDEX(Alternativ3[#All],MATCH('Kontantstrøm alt. 3'!$C12,Alternativ3[[#All],[Komponent/Løsning 
(NB! Bruk unike navn)]],0),MATCH($D16,Alternativ3[#Headers],0))),"")</f>
        <v/>
      </c>
      <c r="AE16" s="2" t="str">
        <f ca="1">IFERROR(IF(AE$2&gt;Analyseperiode,"",INDEX(Alternativ3[#All],MATCH('Kontantstrøm alt. 3'!$C12,Alternativ3[[#All],[Komponent/Løsning 
(NB! Bruk unike navn)]],0),MATCH($D16,Alternativ3[#Headers],0))),"")</f>
        <v/>
      </c>
      <c r="AF16" s="2" t="str">
        <f ca="1">IFERROR(IF(AF$2&gt;Analyseperiode,"",INDEX(Alternativ3[#All],MATCH('Kontantstrøm alt. 3'!$C12,Alternativ3[[#All],[Komponent/Løsning 
(NB! Bruk unike navn)]],0),MATCH($D16,Alternativ3[#Headers],0))),"")</f>
        <v/>
      </c>
      <c r="AG16" s="2" t="str">
        <f ca="1">IFERROR(IF(AG$2&gt;Analyseperiode,"",INDEX(Alternativ3[#All],MATCH('Kontantstrøm alt. 3'!$C12,Alternativ3[[#All],[Komponent/Løsning 
(NB! Bruk unike navn)]],0),MATCH($D16,Alternativ3[#Headers],0))),"")</f>
        <v/>
      </c>
      <c r="AH16" s="2" t="str">
        <f ca="1">IFERROR(IF(AH$2&gt;Analyseperiode,"",INDEX(Alternativ3[#All],MATCH('Kontantstrøm alt. 3'!$C12,Alternativ3[[#All],[Komponent/Løsning 
(NB! Bruk unike navn)]],0),MATCH($D16,Alternativ3[#Headers],0))),"")</f>
        <v/>
      </c>
      <c r="AI16" s="2" t="str">
        <f ca="1">IFERROR(IF(AI$2&gt;Analyseperiode,"",INDEX(Alternativ3[#All],MATCH('Kontantstrøm alt. 3'!$C12,Alternativ3[[#All],[Komponent/Løsning 
(NB! Bruk unike navn)]],0),MATCH($D16,Alternativ3[#Headers],0))),"")</f>
        <v/>
      </c>
      <c r="AJ16" s="2" t="str">
        <f>IFERROR(IF(AJ$2&gt;Analyseperiode,"",INDEX(Alternativ3[#All],MATCH('Kontantstrøm alt. 3'!$C12,Alternativ3[[#All],[Komponent/Løsning 
(NB! Bruk unike navn)]],0),MATCH($D16,Alternativ3[#Headers],0))),"")</f>
        <v/>
      </c>
      <c r="AK16" s="2" t="str">
        <f>IFERROR(IF(AK$2&gt;Analyseperiode,"",INDEX(Alternativ3[#All],MATCH('Kontantstrøm alt. 3'!$C12,Alternativ3[[#All],[Komponent/Løsning 
(NB! Bruk unike navn)]],0),MATCH($D16,Alternativ3[#Headers],0))),"")</f>
        <v/>
      </c>
      <c r="AL16" s="2" t="str">
        <f>IFERROR(IF(AL$2&gt;Analyseperiode,"",INDEX(Alternativ3[#All],MATCH('Kontantstrøm alt. 3'!$C12,Alternativ3[[#All],[Komponent/Løsning 
(NB! Bruk unike navn)]],0),MATCH($D16,Alternativ3[#Headers],0))),"")</f>
        <v/>
      </c>
      <c r="AM16" s="2" t="str">
        <f>IFERROR(IF(AM$2&gt;Analyseperiode,"",INDEX(Alternativ3[#All],MATCH('Kontantstrøm alt. 3'!$C12,Alternativ3[[#All],[Komponent/Løsning 
(NB! Bruk unike navn)]],0),MATCH($D16,Alternativ3[#Headers],0))),"")</f>
        <v/>
      </c>
      <c r="AN16" s="2" t="str">
        <f>IFERROR(IF(AN$2&gt;Analyseperiode,"",INDEX(Alternativ3[#All],MATCH('Kontantstrøm alt. 3'!$C12,Alternativ3[[#All],[Komponent/Løsning 
(NB! Bruk unike navn)]],0),MATCH($D16,Alternativ3[#Headers],0))),"")</f>
        <v/>
      </c>
      <c r="AO16" s="2" t="str">
        <f>IFERROR(IF(AO$2&gt;Analyseperiode,"",INDEX(Alternativ3[#All],MATCH('Kontantstrøm alt. 3'!$C12,Alternativ3[[#All],[Komponent/Løsning 
(NB! Bruk unike navn)]],0),MATCH($D16,Alternativ3[#Headers],0))),"")</f>
        <v/>
      </c>
      <c r="AP16" s="2" t="str">
        <f>IFERROR(IF(AP$2&gt;Analyseperiode,"",INDEX(Alternativ3[#All],MATCH('Kontantstrøm alt. 3'!$C12,Alternativ3[[#All],[Komponent/Løsning 
(NB! Bruk unike navn)]],0),MATCH($D16,Alternativ3[#Headers],0))),"")</f>
        <v/>
      </c>
      <c r="AQ16" s="2" t="str">
        <f>IFERROR(IF(AQ$2&gt;Analyseperiode,"",INDEX(Alternativ3[#All],MATCH('Kontantstrøm alt. 3'!$C12,Alternativ3[[#All],[Komponent/Løsning 
(NB! Bruk unike navn)]],0),MATCH($D16,Alternativ3[#Headers],0))),"")</f>
        <v/>
      </c>
      <c r="AR16" s="2" t="str">
        <f>IFERROR(IF(AR$2&gt;Analyseperiode,"",INDEX(Alternativ3[#All],MATCH('Kontantstrøm alt. 3'!$C12,Alternativ3[[#All],[Komponent/Løsning 
(NB! Bruk unike navn)]],0),MATCH($D16,Alternativ3[#Headers],0))),"")</f>
        <v/>
      </c>
      <c r="AS16" s="2" t="str">
        <f>IFERROR(IF(AS$2&gt;Analyseperiode,"",INDEX(Alternativ3[#All],MATCH('Kontantstrøm alt. 3'!$C12,Alternativ3[[#All],[Komponent/Løsning 
(NB! Bruk unike navn)]],0),MATCH($D16,Alternativ3[#Headers],0))),"")</f>
        <v/>
      </c>
      <c r="AT16" s="2" t="str">
        <f>IFERROR(IF(AT$2&gt;Analyseperiode,"",INDEX(Alternativ3[#All],MATCH('Kontantstrøm alt. 3'!$C12,Alternativ3[[#All],[Komponent/Løsning 
(NB! Bruk unike navn)]],0),MATCH($D16,Alternativ3[#Headers],0))),"")</f>
        <v/>
      </c>
      <c r="AU16" s="2" t="str">
        <f>IFERROR(IF(AU$2&gt;Analyseperiode,"",INDEX(Alternativ3[#All],MATCH('Kontantstrøm alt. 3'!$C12,Alternativ3[[#All],[Komponent/Løsning 
(NB! Bruk unike navn)]],0),MATCH($D16,Alternativ3[#Headers],0))),"")</f>
        <v/>
      </c>
      <c r="AV16" s="2" t="str">
        <f>IFERROR(IF(AV$2&gt;Analyseperiode,"",INDEX(Alternativ3[#All],MATCH('Kontantstrøm alt. 3'!$C12,Alternativ3[[#All],[Komponent/Løsning 
(NB! Bruk unike navn)]],0),MATCH($D16,Alternativ3[#Headers],0))),"")</f>
        <v/>
      </c>
      <c r="AW16" s="2" t="str">
        <f>IFERROR(IF(AW$2&gt;Analyseperiode,"",INDEX(Alternativ3[#All],MATCH('Kontantstrøm alt. 3'!$C12,Alternativ3[[#All],[Komponent/Løsning 
(NB! Bruk unike navn)]],0),MATCH($D16,Alternativ3[#Headers],0))),"")</f>
        <v/>
      </c>
      <c r="AX16" s="2" t="str">
        <f>IFERROR(IF(AX$2&gt;Analyseperiode,"",INDEX(Alternativ3[#All],MATCH('Kontantstrøm alt. 3'!$C12,Alternativ3[[#All],[Komponent/Løsning 
(NB! Bruk unike navn)]],0),MATCH($D16,Alternativ3[#Headers],0))),"")</f>
        <v/>
      </c>
      <c r="AY16" s="2" t="str">
        <f>IFERROR(IF(AY$2&gt;Analyseperiode,"",INDEX(Alternativ3[#All],MATCH('Kontantstrøm alt. 3'!$C12,Alternativ3[[#All],[Komponent/Løsning 
(NB! Bruk unike navn)]],0),MATCH($D16,Alternativ3[#Headers],0))),"")</f>
        <v/>
      </c>
      <c r="AZ16" s="2" t="str">
        <f>IFERROR(IF(AZ$2&gt;Analyseperiode,"",INDEX(Alternativ3[#All],MATCH('Kontantstrøm alt. 3'!$C12,Alternativ3[[#All],[Komponent/Løsning 
(NB! Bruk unike navn)]],0),MATCH($D16,Alternativ3[#Headers],0))),"")</f>
        <v/>
      </c>
      <c r="BA16" s="2" t="str">
        <f>IFERROR(IF(BA$2&gt;Analyseperiode,"",INDEX(Alternativ3[#All],MATCH('Kontantstrøm alt. 3'!$C12,Alternativ3[[#All],[Komponent/Løsning 
(NB! Bruk unike navn)]],0),MATCH($D16,Alternativ3[#Headers],0))),"")</f>
        <v/>
      </c>
      <c r="BB16" s="2" t="str">
        <f>IFERROR(IF(BB$2&gt;Analyseperiode,"",INDEX(Alternativ3[#All],MATCH('Kontantstrøm alt. 3'!$C12,Alternativ3[[#All],[Komponent/Løsning 
(NB! Bruk unike navn)]],0),MATCH($D16,Alternativ3[#Headers],0))),"")</f>
        <v/>
      </c>
      <c r="BC16" s="2" t="str">
        <f>IFERROR(IF(BC$2&gt;Analyseperiode,"",INDEX(Alternativ3[#All],MATCH('Kontantstrøm alt. 3'!$C12,Alternativ3[[#All],[Komponent/Løsning 
(NB! Bruk unike navn)]],0),MATCH($D16,Alternativ3[#Headers],0))),"")</f>
        <v/>
      </c>
      <c r="BD16" s="2" t="str">
        <f>IFERROR(IF(BD$2&gt;Analyseperiode,"",INDEX(Alternativ3[#All],MATCH('Kontantstrøm alt. 3'!$C12,Alternativ3[[#All],[Komponent/Løsning 
(NB! Bruk unike navn)]],0),MATCH($D16,Alternativ3[#Headers],0))),"")</f>
        <v/>
      </c>
      <c r="BE16" s="2" t="str">
        <f>IFERROR(IF(BE$2&gt;Analyseperiode,"",INDEX(Alternativ3[#All],MATCH('Kontantstrøm alt. 3'!$C12,Alternativ3[[#All],[Komponent/Løsning 
(NB! Bruk unike navn)]],0),MATCH($D16,Alternativ3[#Headers],0))),"")</f>
        <v/>
      </c>
      <c r="BF16" s="2" t="str">
        <f>IFERROR(IF(BF$2&gt;Analyseperiode,"",INDEX(Alternativ3[#All],MATCH('Kontantstrøm alt. 3'!$C12,Alternativ3[[#All],[Komponent/Løsning 
(NB! Bruk unike navn)]],0),MATCH($D16,Alternativ3[#Headers],0))),"")</f>
        <v/>
      </c>
      <c r="BG16" s="2" t="str">
        <f>IFERROR(IF(BG$2&gt;Analyseperiode,"",INDEX(Alternativ3[#All],MATCH('Kontantstrøm alt. 3'!$C12,Alternativ3[[#All],[Komponent/Løsning 
(NB! Bruk unike navn)]],0),MATCH($D16,Alternativ3[#Headers],0))),"")</f>
        <v/>
      </c>
      <c r="BH16" s="2" t="str">
        <f>IFERROR(IF(BH$2&gt;Analyseperiode,"",INDEX(Alternativ3[#All],MATCH('Kontantstrøm alt. 3'!$C12,Alternativ3[[#All],[Komponent/Løsning 
(NB! Bruk unike navn)]],0),MATCH($D16,Alternativ3[#Headers],0))),"")</f>
        <v/>
      </c>
      <c r="BI16" s="2" t="str">
        <f>IFERROR(IF(BI$2&gt;Analyseperiode,"",INDEX(Alternativ3[#All],MATCH('Kontantstrøm alt. 3'!$C12,Alternativ3[[#All],[Komponent/Løsning 
(NB! Bruk unike navn)]],0),MATCH($D16,Alternativ3[#Headers],0))),"")</f>
        <v/>
      </c>
      <c r="BJ16" s="2" t="str">
        <f>IFERROR(IF(BJ$2&gt;Analyseperiode,"",INDEX(Alternativ3[#All],MATCH('Kontantstrøm alt. 3'!$C12,Alternativ3[[#All],[Komponent/Løsning 
(NB! Bruk unike navn)]],0),MATCH($D16,Alternativ3[#Headers],0))),"")</f>
        <v/>
      </c>
      <c r="BK16" s="2" t="str">
        <f>IFERROR(IF(BK$2&gt;Analyseperiode,"",INDEX(Alternativ3[#All],MATCH('Kontantstrøm alt. 3'!$C12,Alternativ3[[#All],[Komponent/Løsning 
(NB! Bruk unike navn)]],0),MATCH($D16,Alternativ3[#Headers],0))),"")</f>
        <v/>
      </c>
      <c r="BL16" s="2" t="str">
        <f>IFERROR(IF(BL$2&gt;Analyseperiode,"",INDEX(Alternativ3[#All],MATCH('Kontantstrøm alt. 3'!$C12,Alternativ3[[#All],[Komponent/Løsning 
(NB! Bruk unike navn)]],0),MATCH($D16,Alternativ3[#Headers],0))),"")</f>
        <v/>
      </c>
      <c r="BM16" s="2" t="str">
        <f>IFERROR(IF(BM$2&gt;Analyseperiode,"",INDEX(Alternativ3[#All],MATCH('Kontantstrøm alt. 3'!$C12,Alternativ3[[#All],[Komponent/Løsning 
(NB! Bruk unike navn)]],0),MATCH($D16,Alternativ3[#Headers],0))),"")</f>
        <v/>
      </c>
    </row>
    <row r="17" spans="1:65" x14ac:dyDescent="0.2">
      <c r="B17" s="9">
        <f ca="1">IFERROR(NPV(Kalkrente,OFFSET('Kontantstrøm alt. 3'!$F17,0,0,1,Analyseperiode)),0)</f>
        <v>0</v>
      </c>
      <c r="C17" s="4"/>
      <c r="D17" t="str">
        <f>Alternativ3[[#Headers],[5.2 Vann og avløp 
(Årlig kostnad)]]</f>
        <v>5.2 Vann og avløp 
(Årlig kostnad)</v>
      </c>
      <c r="E17" s="2"/>
      <c r="F17" s="2" t="str">
        <f ca="1">IFERROR(IF(F$2&gt;Analyseperiode,"",INDEX(Alternativ3[#All],MATCH('Kontantstrøm alt. 3'!$C12,Alternativ3[[#All],[Komponent/Løsning 
(NB! Bruk unike navn)]],0),MATCH($D17,Alternativ3[#Headers],0))),"")</f>
        <v/>
      </c>
      <c r="G17" s="2" t="str">
        <f ca="1">IFERROR(IF(G$2&gt;Analyseperiode,"",INDEX(Alternativ3[#All],MATCH('Kontantstrøm alt. 3'!$C12,Alternativ3[[#All],[Komponent/Løsning 
(NB! Bruk unike navn)]],0),MATCH($D17,Alternativ3[#Headers],0))),"")</f>
        <v/>
      </c>
      <c r="H17" s="2" t="str">
        <f ca="1">IFERROR(IF(H$2&gt;Analyseperiode,"",INDEX(Alternativ3[#All],MATCH('Kontantstrøm alt. 3'!$C12,Alternativ3[[#All],[Komponent/Løsning 
(NB! Bruk unike navn)]],0),MATCH($D17,Alternativ3[#Headers],0))),"")</f>
        <v/>
      </c>
      <c r="I17" s="2" t="str">
        <f ca="1">IFERROR(IF(I$2&gt;Analyseperiode,"",INDEX(Alternativ3[#All],MATCH('Kontantstrøm alt. 3'!$C12,Alternativ3[[#All],[Komponent/Løsning 
(NB! Bruk unike navn)]],0),MATCH($D17,Alternativ3[#Headers],0))),"")</f>
        <v/>
      </c>
      <c r="J17" s="2" t="str">
        <f ca="1">IFERROR(IF(J$2&gt;Analyseperiode,"",INDEX(Alternativ3[#All],MATCH('Kontantstrøm alt. 3'!$C12,Alternativ3[[#All],[Komponent/Løsning 
(NB! Bruk unike navn)]],0),MATCH($D17,Alternativ3[#Headers],0))),"")</f>
        <v/>
      </c>
      <c r="K17" s="2" t="str">
        <f ca="1">IFERROR(IF(K$2&gt;Analyseperiode,"",INDEX(Alternativ3[#All],MATCH('Kontantstrøm alt. 3'!$C12,Alternativ3[[#All],[Komponent/Løsning 
(NB! Bruk unike navn)]],0),MATCH($D17,Alternativ3[#Headers],0))),"")</f>
        <v/>
      </c>
      <c r="L17" s="2" t="str">
        <f ca="1">IFERROR(IF(L$2&gt;Analyseperiode,"",INDEX(Alternativ3[#All],MATCH('Kontantstrøm alt. 3'!$C12,Alternativ3[[#All],[Komponent/Løsning 
(NB! Bruk unike navn)]],0),MATCH($D17,Alternativ3[#Headers],0))),"")</f>
        <v/>
      </c>
      <c r="M17" s="2" t="str">
        <f ca="1">IFERROR(IF(M$2&gt;Analyseperiode,"",INDEX(Alternativ3[#All],MATCH('Kontantstrøm alt. 3'!$C12,Alternativ3[[#All],[Komponent/Løsning 
(NB! Bruk unike navn)]],0),MATCH($D17,Alternativ3[#Headers],0))),"")</f>
        <v/>
      </c>
      <c r="N17" s="2" t="str">
        <f ca="1">IFERROR(IF(N$2&gt;Analyseperiode,"",INDEX(Alternativ3[#All],MATCH('Kontantstrøm alt. 3'!$C12,Alternativ3[[#All],[Komponent/Løsning 
(NB! Bruk unike navn)]],0),MATCH($D17,Alternativ3[#Headers],0))),"")</f>
        <v/>
      </c>
      <c r="O17" s="2" t="str">
        <f ca="1">IFERROR(IF(O$2&gt;Analyseperiode,"",INDEX(Alternativ3[#All],MATCH('Kontantstrøm alt. 3'!$C12,Alternativ3[[#All],[Komponent/Løsning 
(NB! Bruk unike navn)]],0),MATCH($D17,Alternativ3[#Headers],0))),"")</f>
        <v/>
      </c>
      <c r="P17" s="2" t="str">
        <f ca="1">IFERROR(IF(P$2&gt;Analyseperiode,"",INDEX(Alternativ3[#All],MATCH('Kontantstrøm alt. 3'!$C12,Alternativ3[[#All],[Komponent/Løsning 
(NB! Bruk unike navn)]],0),MATCH($D17,Alternativ3[#Headers],0))),"")</f>
        <v/>
      </c>
      <c r="Q17" s="2" t="str">
        <f ca="1">IFERROR(IF(Q$2&gt;Analyseperiode,"",INDEX(Alternativ3[#All],MATCH('Kontantstrøm alt. 3'!$C12,Alternativ3[[#All],[Komponent/Løsning 
(NB! Bruk unike navn)]],0),MATCH($D17,Alternativ3[#Headers],0))),"")</f>
        <v/>
      </c>
      <c r="R17" s="2" t="str">
        <f ca="1">IFERROR(IF(R$2&gt;Analyseperiode,"",INDEX(Alternativ3[#All],MATCH('Kontantstrøm alt. 3'!$C12,Alternativ3[[#All],[Komponent/Løsning 
(NB! Bruk unike navn)]],0),MATCH($D17,Alternativ3[#Headers],0))),"")</f>
        <v/>
      </c>
      <c r="S17" s="2" t="str">
        <f ca="1">IFERROR(IF(S$2&gt;Analyseperiode,"",INDEX(Alternativ3[#All],MATCH('Kontantstrøm alt. 3'!$C12,Alternativ3[[#All],[Komponent/Løsning 
(NB! Bruk unike navn)]],0),MATCH($D17,Alternativ3[#Headers],0))),"")</f>
        <v/>
      </c>
      <c r="T17" s="2" t="str">
        <f ca="1">IFERROR(IF(T$2&gt;Analyseperiode,"",INDEX(Alternativ3[#All],MATCH('Kontantstrøm alt. 3'!$C12,Alternativ3[[#All],[Komponent/Løsning 
(NB! Bruk unike navn)]],0),MATCH($D17,Alternativ3[#Headers],0))),"")</f>
        <v/>
      </c>
      <c r="U17" s="2" t="str">
        <f ca="1">IFERROR(IF(U$2&gt;Analyseperiode,"",INDEX(Alternativ3[#All],MATCH('Kontantstrøm alt. 3'!$C12,Alternativ3[[#All],[Komponent/Løsning 
(NB! Bruk unike navn)]],0),MATCH($D17,Alternativ3[#Headers],0))),"")</f>
        <v/>
      </c>
      <c r="V17" s="2" t="str">
        <f ca="1">IFERROR(IF(V$2&gt;Analyseperiode,"",INDEX(Alternativ3[#All],MATCH('Kontantstrøm alt. 3'!$C12,Alternativ3[[#All],[Komponent/Løsning 
(NB! Bruk unike navn)]],0),MATCH($D17,Alternativ3[#Headers],0))),"")</f>
        <v/>
      </c>
      <c r="W17" s="2" t="str">
        <f ca="1">IFERROR(IF(W$2&gt;Analyseperiode,"",INDEX(Alternativ3[#All],MATCH('Kontantstrøm alt. 3'!$C12,Alternativ3[[#All],[Komponent/Løsning 
(NB! Bruk unike navn)]],0),MATCH($D17,Alternativ3[#Headers],0))),"")</f>
        <v/>
      </c>
      <c r="X17" s="2" t="str">
        <f ca="1">IFERROR(IF(X$2&gt;Analyseperiode,"",INDEX(Alternativ3[#All],MATCH('Kontantstrøm alt. 3'!$C12,Alternativ3[[#All],[Komponent/Løsning 
(NB! Bruk unike navn)]],0),MATCH($D17,Alternativ3[#Headers],0))),"")</f>
        <v/>
      </c>
      <c r="Y17" s="2" t="str">
        <f ca="1">IFERROR(IF(Y$2&gt;Analyseperiode,"",INDEX(Alternativ3[#All],MATCH('Kontantstrøm alt. 3'!$C12,Alternativ3[[#All],[Komponent/Løsning 
(NB! Bruk unike navn)]],0),MATCH($D17,Alternativ3[#Headers],0))),"")</f>
        <v/>
      </c>
      <c r="Z17" s="2" t="str">
        <f ca="1">IFERROR(IF(Z$2&gt;Analyseperiode,"",INDEX(Alternativ3[#All],MATCH('Kontantstrøm alt. 3'!$C12,Alternativ3[[#All],[Komponent/Løsning 
(NB! Bruk unike navn)]],0),MATCH($D17,Alternativ3[#Headers],0))),"")</f>
        <v/>
      </c>
      <c r="AA17" s="2" t="str">
        <f ca="1">IFERROR(IF(AA$2&gt;Analyseperiode,"",INDEX(Alternativ3[#All],MATCH('Kontantstrøm alt. 3'!$C12,Alternativ3[[#All],[Komponent/Løsning 
(NB! Bruk unike navn)]],0),MATCH($D17,Alternativ3[#Headers],0))),"")</f>
        <v/>
      </c>
      <c r="AB17" s="2" t="str">
        <f ca="1">IFERROR(IF(AB$2&gt;Analyseperiode,"",INDEX(Alternativ3[#All],MATCH('Kontantstrøm alt. 3'!$C12,Alternativ3[[#All],[Komponent/Løsning 
(NB! Bruk unike navn)]],0),MATCH($D17,Alternativ3[#Headers],0))),"")</f>
        <v/>
      </c>
      <c r="AC17" s="2" t="str">
        <f ca="1">IFERROR(IF(AC$2&gt;Analyseperiode,"",INDEX(Alternativ3[#All],MATCH('Kontantstrøm alt. 3'!$C12,Alternativ3[[#All],[Komponent/Løsning 
(NB! Bruk unike navn)]],0),MATCH($D17,Alternativ3[#Headers],0))),"")</f>
        <v/>
      </c>
      <c r="AD17" s="2" t="str">
        <f ca="1">IFERROR(IF(AD$2&gt;Analyseperiode,"",INDEX(Alternativ3[#All],MATCH('Kontantstrøm alt. 3'!$C12,Alternativ3[[#All],[Komponent/Løsning 
(NB! Bruk unike navn)]],0),MATCH($D17,Alternativ3[#Headers],0))),"")</f>
        <v/>
      </c>
      <c r="AE17" s="2" t="str">
        <f ca="1">IFERROR(IF(AE$2&gt;Analyseperiode,"",INDEX(Alternativ3[#All],MATCH('Kontantstrøm alt. 3'!$C12,Alternativ3[[#All],[Komponent/Løsning 
(NB! Bruk unike navn)]],0),MATCH($D17,Alternativ3[#Headers],0))),"")</f>
        <v/>
      </c>
      <c r="AF17" s="2" t="str">
        <f ca="1">IFERROR(IF(AF$2&gt;Analyseperiode,"",INDEX(Alternativ3[#All],MATCH('Kontantstrøm alt. 3'!$C12,Alternativ3[[#All],[Komponent/Løsning 
(NB! Bruk unike navn)]],0),MATCH($D17,Alternativ3[#Headers],0))),"")</f>
        <v/>
      </c>
      <c r="AG17" s="2" t="str">
        <f ca="1">IFERROR(IF(AG$2&gt;Analyseperiode,"",INDEX(Alternativ3[#All],MATCH('Kontantstrøm alt. 3'!$C12,Alternativ3[[#All],[Komponent/Løsning 
(NB! Bruk unike navn)]],0),MATCH($D17,Alternativ3[#Headers],0))),"")</f>
        <v/>
      </c>
      <c r="AH17" s="2" t="str">
        <f ca="1">IFERROR(IF(AH$2&gt;Analyseperiode,"",INDEX(Alternativ3[#All],MATCH('Kontantstrøm alt. 3'!$C12,Alternativ3[[#All],[Komponent/Løsning 
(NB! Bruk unike navn)]],0),MATCH($D17,Alternativ3[#Headers],0))),"")</f>
        <v/>
      </c>
      <c r="AI17" s="2" t="str">
        <f ca="1">IFERROR(IF(AI$2&gt;Analyseperiode,"",INDEX(Alternativ3[#All],MATCH('Kontantstrøm alt. 3'!$C12,Alternativ3[[#All],[Komponent/Løsning 
(NB! Bruk unike navn)]],0),MATCH($D17,Alternativ3[#Headers],0))),"")</f>
        <v/>
      </c>
      <c r="AJ17" s="2" t="str">
        <f>IFERROR(IF(AJ$2&gt;Analyseperiode,"",INDEX(Alternativ3[#All],MATCH('Kontantstrøm alt. 3'!$C12,Alternativ3[[#All],[Komponent/Løsning 
(NB! Bruk unike navn)]],0),MATCH($D17,Alternativ3[#Headers],0))),"")</f>
        <v/>
      </c>
      <c r="AK17" s="2" t="str">
        <f>IFERROR(IF(AK$2&gt;Analyseperiode,"",INDEX(Alternativ3[#All],MATCH('Kontantstrøm alt. 3'!$C12,Alternativ3[[#All],[Komponent/Løsning 
(NB! Bruk unike navn)]],0),MATCH($D17,Alternativ3[#Headers],0))),"")</f>
        <v/>
      </c>
      <c r="AL17" s="2" t="str">
        <f>IFERROR(IF(AL$2&gt;Analyseperiode,"",INDEX(Alternativ3[#All],MATCH('Kontantstrøm alt. 3'!$C12,Alternativ3[[#All],[Komponent/Løsning 
(NB! Bruk unike navn)]],0),MATCH($D17,Alternativ3[#Headers],0))),"")</f>
        <v/>
      </c>
      <c r="AM17" s="2" t="str">
        <f>IFERROR(IF(AM$2&gt;Analyseperiode,"",INDEX(Alternativ3[#All],MATCH('Kontantstrøm alt. 3'!$C12,Alternativ3[[#All],[Komponent/Løsning 
(NB! Bruk unike navn)]],0),MATCH($D17,Alternativ3[#Headers],0))),"")</f>
        <v/>
      </c>
      <c r="AN17" s="2" t="str">
        <f>IFERROR(IF(AN$2&gt;Analyseperiode,"",INDEX(Alternativ3[#All],MATCH('Kontantstrøm alt. 3'!$C12,Alternativ3[[#All],[Komponent/Løsning 
(NB! Bruk unike navn)]],0),MATCH($D17,Alternativ3[#Headers],0))),"")</f>
        <v/>
      </c>
      <c r="AO17" s="2" t="str">
        <f>IFERROR(IF(AO$2&gt;Analyseperiode,"",INDEX(Alternativ3[#All],MATCH('Kontantstrøm alt. 3'!$C12,Alternativ3[[#All],[Komponent/Løsning 
(NB! Bruk unike navn)]],0),MATCH($D17,Alternativ3[#Headers],0))),"")</f>
        <v/>
      </c>
      <c r="AP17" s="2" t="str">
        <f>IFERROR(IF(AP$2&gt;Analyseperiode,"",INDEX(Alternativ3[#All],MATCH('Kontantstrøm alt. 3'!$C12,Alternativ3[[#All],[Komponent/Løsning 
(NB! Bruk unike navn)]],0),MATCH($D17,Alternativ3[#Headers],0))),"")</f>
        <v/>
      </c>
      <c r="AQ17" s="2" t="str">
        <f>IFERROR(IF(AQ$2&gt;Analyseperiode,"",INDEX(Alternativ3[#All],MATCH('Kontantstrøm alt. 3'!$C12,Alternativ3[[#All],[Komponent/Løsning 
(NB! Bruk unike navn)]],0),MATCH($D17,Alternativ3[#Headers],0))),"")</f>
        <v/>
      </c>
      <c r="AR17" s="2" t="str">
        <f>IFERROR(IF(AR$2&gt;Analyseperiode,"",INDEX(Alternativ3[#All],MATCH('Kontantstrøm alt. 3'!$C12,Alternativ3[[#All],[Komponent/Løsning 
(NB! Bruk unike navn)]],0),MATCH($D17,Alternativ3[#Headers],0))),"")</f>
        <v/>
      </c>
      <c r="AS17" s="2" t="str">
        <f>IFERROR(IF(AS$2&gt;Analyseperiode,"",INDEX(Alternativ3[#All],MATCH('Kontantstrøm alt. 3'!$C12,Alternativ3[[#All],[Komponent/Løsning 
(NB! Bruk unike navn)]],0),MATCH($D17,Alternativ3[#Headers],0))),"")</f>
        <v/>
      </c>
      <c r="AT17" s="2" t="str">
        <f>IFERROR(IF(AT$2&gt;Analyseperiode,"",INDEX(Alternativ3[#All],MATCH('Kontantstrøm alt. 3'!$C12,Alternativ3[[#All],[Komponent/Løsning 
(NB! Bruk unike navn)]],0),MATCH($D17,Alternativ3[#Headers],0))),"")</f>
        <v/>
      </c>
      <c r="AU17" s="2" t="str">
        <f>IFERROR(IF(AU$2&gt;Analyseperiode,"",INDEX(Alternativ3[#All],MATCH('Kontantstrøm alt. 3'!$C12,Alternativ3[[#All],[Komponent/Løsning 
(NB! Bruk unike navn)]],0),MATCH($D17,Alternativ3[#Headers],0))),"")</f>
        <v/>
      </c>
      <c r="AV17" s="2" t="str">
        <f>IFERROR(IF(AV$2&gt;Analyseperiode,"",INDEX(Alternativ3[#All],MATCH('Kontantstrøm alt. 3'!$C12,Alternativ3[[#All],[Komponent/Løsning 
(NB! Bruk unike navn)]],0),MATCH($D17,Alternativ3[#Headers],0))),"")</f>
        <v/>
      </c>
      <c r="AW17" s="2" t="str">
        <f>IFERROR(IF(AW$2&gt;Analyseperiode,"",INDEX(Alternativ3[#All],MATCH('Kontantstrøm alt. 3'!$C12,Alternativ3[[#All],[Komponent/Løsning 
(NB! Bruk unike navn)]],0),MATCH($D17,Alternativ3[#Headers],0))),"")</f>
        <v/>
      </c>
      <c r="AX17" s="2" t="str">
        <f>IFERROR(IF(AX$2&gt;Analyseperiode,"",INDEX(Alternativ3[#All],MATCH('Kontantstrøm alt. 3'!$C12,Alternativ3[[#All],[Komponent/Løsning 
(NB! Bruk unike navn)]],0),MATCH($D17,Alternativ3[#Headers],0))),"")</f>
        <v/>
      </c>
      <c r="AY17" s="2" t="str">
        <f>IFERROR(IF(AY$2&gt;Analyseperiode,"",INDEX(Alternativ3[#All],MATCH('Kontantstrøm alt. 3'!$C12,Alternativ3[[#All],[Komponent/Løsning 
(NB! Bruk unike navn)]],0),MATCH($D17,Alternativ3[#Headers],0))),"")</f>
        <v/>
      </c>
      <c r="AZ17" s="2" t="str">
        <f>IFERROR(IF(AZ$2&gt;Analyseperiode,"",INDEX(Alternativ3[#All],MATCH('Kontantstrøm alt. 3'!$C12,Alternativ3[[#All],[Komponent/Løsning 
(NB! Bruk unike navn)]],0),MATCH($D17,Alternativ3[#Headers],0))),"")</f>
        <v/>
      </c>
      <c r="BA17" s="2" t="str">
        <f>IFERROR(IF(BA$2&gt;Analyseperiode,"",INDEX(Alternativ3[#All],MATCH('Kontantstrøm alt. 3'!$C12,Alternativ3[[#All],[Komponent/Løsning 
(NB! Bruk unike navn)]],0),MATCH($D17,Alternativ3[#Headers],0))),"")</f>
        <v/>
      </c>
      <c r="BB17" s="2" t="str">
        <f>IFERROR(IF(BB$2&gt;Analyseperiode,"",INDEX(Alternativ3[#All],MATCH('Kontantstrøm alt. 3'!$C12,Alternativ3[[#All],[Komponent/Løsning 
(NB! Bruk unike navn)]],0),MATCH($D17,Alternativ3[#Headers],0))),"")</f>
        <v/>
      </c>
      <c r="BC17" s="2" t="str">
        <f>IFERROR(IF(BC$2&gt;Analyseperiode,"",INDEX(Alternativ3[#All],MATCH('Kontantstrøm alt. 3'!$C12,Alternativ3[[#All],[Komponent/Løsning 
(NB! Bruk unike navn)]],0),MATCH($D17,Alternativ3[#Headers],0))),"")</f>
        <v/>
      </c>
      <c r="BD17" s="2" t="str">
        <f>IFERROR(IF(BD$2&gt;Analyseperiode,"",INDEX(Alternativ3[#All],MATCH('Kontantstrøm alt. 3'!$C12,Alternativ3[[#All],[Komponent/Løsning 
(NB! Bruk unike navn)]],0),MATCH($D17,Alternativ3[#Headers],0))),"")</f>
        <v/>
      </c>
      <c r="BE17" s="2" t="str">
        <f>IFERROR(IF(BE$2&gt;Analyseperiode,"",INDEX(Alternativ3[#All],MATCH('Kontantstrøm alt. 3'!$C12,Alternativ3[[#All],[Komponent/Løsning 
(NB! Bruk unike navn)]],0),MATCH($D17,Alternativ3[#Headers],0))),"")</f>
        <v/>
      </c>
      <c r="BF17" s="2" t="str">
        <f>IFERROR(IF(BF$2&gt;Analyseperiode,"",INDEX(Alternativ3[#All],MATCH('Kontantstrøm alt. 3'!$C12,Alternativ3[[#All],[Komponent/Løsning 
(NB! Bruk unike navn)]],0),MATCH($D17,Alternativ3[#Headers],0))),"")</f>
        <v/>
      </c>
      <c r="BG17" s="2" t="str">
        <f>IFERROR(IF(BG$2&gt;Analyseperiode,"",INDEX(Alternativ3[#All],MATCH('Kontantstrøm alt. 3'!$C12,Alternativ3[[#All],[Komponent/Løsning 
(NB! Bruk unike navn)]],0),MATCH($D17,Alternativ3[#Headers],0))),"")</f>
        <v/>
      </c>
      <c r="BH17" s="2" t="str">
        <f>IFERROR(IF(BH$2&gt;Analyseperiode,"",INDEX(Alternativ3[#All],MATCH('Kontantstrøm alt. 3'!$C12,Alternativ3[[#All],[Komponent/Løsning 
(NB! Bruk unike navn)]],0),MATCH($D17,Alternativ3[#Headers],0))),"")</f>
        <v/>
      </c>
      <c r="BI17" s="2" t="str">
        <f>IFERROR(IF(BI$2&gt;Analyseperiode,"",INDEX(Alternativ3[#All],MATCH('Kontantstrøm alt. 3'!$C12,Alternativ3[[#All],[Komponent/Løsning 
(NB! Bruk unike navn)]],0),MATCH($D17,Alternativ3[#Headers],0))),"")</f>
        <v/>
      </c>
      <c r="BJ17" s="2" t="str">
        <f>IFERROR(IF(BJ$2&gt;Analyseperiode,"",INDEX(Alternativ3[#All],MATCH('Kontantstrøm alt. 3'!$C12,Alternativ3[[#All],[Komponent/Løsning 
(NB! Bruk unike navn)]],0),MATCH($D17,Alternativ3[#Headers],0))),"")</f>
        <v/>
      </c>
      <c r="BK17" s="2" t="str">
        <f>IFERROR(IF(BK$2&gt;Analyseperiode,"",INDEX(Alternativ3[#All],MATCH('Kontantstrøm alt. 3'!$C12,Alternativ3[[#All],[Komponent/Løsning 
(NB! Bruk unike navn)]],0),MATCH($D17,Alternativ3[#Headers],0))),"")</f>
        <v/>
      </c>
      <c r="BL17" s="2" t="str">
        <f>IFERROR(IF(BL$2&gt;Analyseperiode,"",INDEX(Alternativ3[#All],MATCH('Kontantstrøm alt. 3'!$C12,Alternativ3[[#All],[Komponent/Løsning 
(NB! Bruk unike navn)]],0),MATCH($D17,Alternativ3[#Headers],0))),"")</f>
        <v/>
      </c>
      <c r="BM17" s="2" t="str">
        <f>IFERROR(IF(BM$2&gt;Analyseperiode,"",INDEX(Alternativ3[#All],MATCH('Kontantstrøm alt. 3'!$C12,Alternativ3[[#All],[Komponent/Løsning 
(NB! Bruk unike navn)]],0),MATCH($D17,Alternativ3[#Headers],0))),"")</f>
        <v/>
      </c>
    </row>
    <row r="18" spans="1:65" x14ac:dyDescent="0.2">
      <c r="B18" s="9">
        <f ca="1">IFERROR(NPV(Kalkrente,OFFSET('Kontantstrøm alt. 3'!$F18,0,0,1,Analyseperiode)),0)</f>
        <v>0</v>
      </c>
      <c r="C18" s="4"/>
      <c r="D18" t="str">
        <f>Alternativ3[[#Headers],[6. Renholdskostnader]]</f>
        <v>6. Renholdskostnader</v>
      </c>
      <c r="E18" s="2"/>
      <c r="F18" s="2" t="str">
        <f ca="1">IFERROR(IF(F$2&gt;Analyseperiode,"",IF(MOD(F$2,ROUND(INDEX(Alternativ3[#All],MATCH('Kontantstrøm alt. 3'!$C12,Alternativ3[[#All],[Komponent/Løsning 
(NB! Bruk unike navn)]],0),MATCH($D18,Alternativ3[#Headers],0)+1),0))=0,INDEX(Alternativ3[#All],MATCH('Kontantstrøm alt. 3'!$C12,Alternativ3[[#All],[Komponent/Løsning 
(NB! Bruk unike navn)]],0),MATCH($D18,Alternativ3[#Headers],0)),0)),"")</f>
        <v/>
      </c>
      <c r="G18" s="2" t="str">
        <f ca="1">IFERROR(IF(G$2&gt;Analyseperiode,"",IF(MOD(G$2,ROUND(INDEX(Alternativ3[#All],MATCH('Kontantstrøm alt. 3'!$C12,Alternativ3[[#All],[Komponent/Løsning 
(NB! Bruk unike navn)]],0),MATCH($D18,Alternativ3[#Headers],0)+1),0))=0,INDEX(Alternativ3[#All],MATCH('Kontantstrøm alt. 3'!$C12,Alternativ3[[#All],[Komponent/Løsning 
(NB! Bruk unike navn)]],0),MATCH($D18,Alternativ3[#Headers],0)),0)),"")</f>
        <v/>
      </c>
      <c r="H18" s="2" t="str">
        <f ca="1">IFERROR(IF(H$2&gt;Analyseperiode,"",IF(MOD(H$2,ROUND(INDEX(Alternativ3[#All],MATCH('Kontantstrøm alt. 3'!$C12,Alternativ3[[#All],[Komponent/Løsning 
(NB! Bruk unike navn)]],0),MATCH($D18,Alternativ3[#Headers],0)+1),0))=0,INDEX(Alternativ3[#All],MATCH('Kontantstrøm alt. 3'!$C12,Alternativ3[[#All],[Komponent/Løsning 
(NB! Bruk unike navn)]],0),MATCH($D18,Alternativ3[#Headers],0)),0)),"")</f>
        <v/>
      </c>
      <c r="I18" s="2" t="str">
        <f ca="1">IFERROR(IF(I$2&gt;Analyseperiode,"",IF(MOD(I$2,ROUND(INDEX(Alternativ3[#All],MATCH('Kontantstrøm alt. 3'!$C12,Alternativ3[[#All],[Komponent/Løsning 
(NB! Bruk unike navn)]],0),MATCH($D18,Alternativ3[#Headers],0)+1),0))=0,INDEX(Alternativ3[#All],MATCH('Kontantstrøm alt. 3'!$C12,Alternativ3[[#All],[Komponent/Løsning 
(NB! Bruk unike navn)]],0),MATCH($D18,Alternativ3[#Headers],0)),0)),"")</f>
        <v/>
      </c>
      <c r="J18" s="2" t="str">
        <f ca="1">IFERROR(IF(J$2&gt;Analyseperiode,"",IF(MOD(J$2,ROUND(INDEX(Alternativ3[#All],MATCH('Kontantstrøm alt. 3'!$C12,Alternativ3[[#All],[Komponent/Løsning 
(NB! Bruk unike navn)]],0),MATCH($D18,Alternativ3[#Headers],0)+1),0))=0,INDEX(Alternativ3[#All],MATCH('Kontantstrøm alt. 3'!$C12,Alternativ3[[#All],[Komponent/Løsning 
(NB! Bruk unike navn)]],0),MATCH($D18,Alternativ3[#Headers],0)),0)),"")</f>
        <v/>
      </c>
      <c r="K18" s="2" t="str">
        <f ca="1">IFERROR(IF(K$2&gt;Analyseperiode,"",IF(MOD(K$2,ROUND(INDEX(Alternativ3[#All],MATCH('Kontantstrøm alt. 3'!$C12,Alternativ3[[#All],[Komponent/Løsning 
(NB! Bruk unike navn)]],0),MATCH($D18,Alternativ3[#Headers],0)+1),0))=0,INDEX(Alternativ3[#All],MATCH('Kontantstrøm alt. 3'!$C12,Alternativ3[[#All],[Komponent/Løsning 
(NB! Bruk unike navn)]],0),MATCH($D18,Alternativ3[#Headers],0)),0)),"")</f>
        <v/>
      </c>
      <c r="L18" s="2" t="str">
        <f ca="1">IFERROR(IF(L$2&gt;Analyseperiode,"",IF(MOD(L$2,ROUND(INDEX(Alternativ3[#All],MATCH('Kontantstrøm alt. 3'!$C12,Alternativ3[[#All],[Komponent/Løsning 
(NB! Bruk unike navn)]],0),MATCH($D18,Alternativ3[#Headers],0)+1),0))=0,INDEX(Alternativ3[#All],MATCH('Kontantstrøm alt. 3'!$C12,Alternativ3[[#All],[Komponent/Løsning 
(NB! Bruk unike navn)]],0),MATCH($D18,Alternativ3[#Headers],0)),0)),"")</f>
        <v/>
      </c>
      <c r="M18" s="2" t="str">
        <f ca="1">IFERROR(IF(M$2&gt;Analyseperiode,"",IF(MOD(M$2,ROUND(INDEX(Alternativ3[#All],MATCH('Kontantstrøm alt. 3'!$C12,Alternativ3[[#All],[Komponent/Løsning 
(NB! Bruk unike navn)]],0),MATCH($D18,Alternativ3[#Headers],0)+1),0))=0,INDEX(Alternativ3[#All],MATCH('Kontantstrøm alt. 3'!$C12,Alternativ3[[#All],[Komponent/Løsning 
(NB! Bruk unike navn)]],0),MATCH($D18,Alternativ3[#Headers],0)),0)),"")</f>
        <v/>
      </c>
      <c r="N18" s="2" t="str">
        <f ca="1">IFERROR(IF(N$2&gt;Analyseperiode,"",IF(MOD(N$2,ROUND(INDEX(Alternativ3[#All],MATCH('Kontantstrøm alt. 3'!$C12,Alternativ3[[#All],[Komponent/Løsning 
(NB! Bruk unike navn)]],0),MATCH($D18,Alternativ3[#Headers],0)+1),0))=0,INDEX(Alternativ3[#All],MATCH('Kontantstrøm alt. 3'!$C12,Alternativ3[[#All],[Komponent/Løsning 
(NB! Bruk unike navn)]],0),MATCH($D18,Alternativ3[#Headers],0)),0)),"")</f>
        <v/>
      </c>
      <c r="O18" s="2" t="str">
        <f ca="1">IFERROR(IF(O$2&gt;Analyseperiode,"",IF(MOD(O$2,ROUND(INDEX(Alternativ3[#All],MATCH('Kontantstrøm alt. 3'!$C12,Alternativ3[[#All],[Komponent/Løsning 
(NB! Bruk unike navn)]],0),MATCH($D18,Alternativ3[#Headers],0)+1),0))=0,INDEX(Alternativ3[#All],MATCH('Kontantstrøm alt. 3'!$C12,Alternativ3[[#All],[Komponent/Løsning 
(NB! Bruk unike navn)]],0),MATCH($D18,Alternativ3[#Headers],0)),0)),"")</f>
        <v/>
      </c>
      <c r="P18" s="2" t="str">
        <f ca="1">IFERROR(IF(P$2&gt;Analyseperiode,"",IF(MOD(P$2,ROUND(INDEX(Alternativ3[#All],MATCH('Kontantstrøm alt. 3'!$C12,Alternativ3[[#All],[Komponent/Løsning 
(NB! Bruk unike navn)]],0),MATCH($D18,Alternativ3[#Headers],0)+1),0))=0,INDEX(Alternativ3[#All],MATCH('Kontantstrøm alt. 3'!$C12,Alternativ3[[#All],[Komponent/Løsning 
(NB! Bruk unike navn)]],0),MATCH($D18,Alternativ3[#Headers],0)),0)),"")</f>
        <v/>
      </c>
      <c r="Q18" s="2" t="str">
        <f ca="1">IFERROR(IF(Q$2&gt;Analyseperiode,"",IF(MOD(Q$2,ROUND(INDEX(Alternativ3[#All],MATCH('Kontantstrøm alt. 3'!$C12,Alternativ3[[#All],[Komponent/Løsning 
(NB! Bruk unike navn)]],0),MATCH($D18,Alternativ3[#Headers],0)+1),0))=0,INDEX(Alternativ3[#All],MATCH('Kontantstrøm alt. 3'!$C12,Alternativ3[[#All],[Komponent/Løsning 
(NB! Bruk unike navn)]],0),MATCH($D18,Alternativ3[#Headers],0)),0)),"")</f>
        <v/>
      </c>
      <c r="R18" s="2" t="str">
        <f ca="1">IFERROR(IF(R$2&gt;Analyseperiode,"",IF(MOD(R$2,ROUND(INDEX(Alternativ3[#All],MATCH('Kontantstrøm alt. 3'!$C12,Alternativ3[[#All],[Komponent/Løsning 
(NB! Bruk unike navn)]],0),MATCH($D18,Alternativ3[#Headers],0)+1),0))=0,INDEX(Alternativ3[#All],MATCH('Kontantstrøm alt. 3'!$C12,Alternativ3[[#All],[Komponent/Løsning 
(NB! Bruk unike navn)]],0),MATCH($D18,Alternativ3[#Headers],0)),0)),"")</f>
        <v/>
      </c>
      <c r="S18" s="2" t="str">
        <f ca="1">IFERROR(IF(S$2&gt;Analyseperiode,"",IF(MOD(S$2,ROUND(INDEX(Alternativ3[#All],MATCH('Kontantstrøm alt. 3'!$C12,Alternativ3[[#All],[Komponent/Løsning 
(NB! Bruk unike navn)]],0),MATCH($D18,Alternativ3[#Headers],0)+1),0))=0,INDEX(Alternativ3[#All],MATCH('Kontantstrøm alt. 3'!$C12,Alternativ3[[#All],[Komponent/Løsning 
(NB! Bruk unike navn)]],0),MATCH($D18,Alternativ3[#Headers],0)),0)),"")</f>
        <v/>
      </c>
      <c r="T18" s="2" t="str">
        <f ca="1">IFERROR(IF(T$2&gt;Analyseperiode,"",IF(MOD(T$2,ROUND(INDEX(Alternativ3[#All],MATCH('Kontantstrøm alt. 3'!$C12,Alternativ3[[#All],[Komponent/Løsning 
(NB! Bruk unike navn)]],0),MATCH($D18,Alternativ3[#Headers],0)+1),0))=0,INDEX(Alternativ3[#All],MATCH('Kontantstrøm alt. 3'!$C12,Alternativ3[[#All],[Komponent/Løsning 
(NB! Bruk unike navn)]],0),MATCH($D18,Alternativ3[#Headers],0)),0)),"")</f>
        <v/>
      </c>
      <c r="U18" s="2" t="str">
        <f ca="1">IFERROR(IF(U$2&gt;Analyseperiode,"",IF(MOD(U$2,ROUND(INDEX(Alternativ3[#All],MATCH('Kontantstrøm alt. 3'!$C12,Alternativ3[[#All],[Komponent/Løsning 
(NB! Bruk unike navn)]],0),MATCH($D18,Alternativ3[#Headers],0)+1),0))=0,INDEX(Alternativ3[#All],MATCH('Kontantstrøm alt. 3'!$C12,Alternativ3[[#All],[Komponent/Løsning 
(NB! Bruk unike navn)]],0),MATCH($D18,Alternativ3[#Headers],0)),0)),"")</f>
        <v/>
      </c>
      <c r="V18" s="2" t="str">
        <f ca="1">IFERROR(IF(V$2&gt;Analyseperiode,"",IF(MOD(V$2,ROUND(INDEX(Alternativ3[#All],MATCH('Kontantstrøm alt. 3'!$C12,Alternativ3[[#All],[Komponent/Løsning 
(NB! Bruk unike navn)]],0),MATCH($D18,Alternativ3[#Headers],0)+1),0))=0,INDEX(Alternativ3[#All],MATCH('Kontantstrøm alt. 3'!$C12,Alternativ3[[#All],[Komponent/Løsning 
(NB! Bruk unike navn)]],0),MATCH($D18,Alternativ3[#Headers],0)),0)),"")</f>
        <v/>
      </c>
      <c r="W18" s="2" t="str">
        <f ca="1">IFERROR(IF(W$2&gt;Analyseperiode,"",IF(MOD(W$2,ROUND(INDEX(Alternativ3[#All],MATCH('Kontantstrøm alt. 3'!$C12,Alternativ3[[#All],[Komponent/Løsning 
(NB! Bruk unike navn)]],0),MATCH($D18,Alternativ3[#Headers],0)+1),0))=0,INDEX(Alternativ3[#All],MATCH('Kontantstrøm alt. 3'!$C12,Alternativ3[[#All],[Komponent/Løsning 
(NB! Bruk unike navn)]],0),MATCH($D18,Alternativ3[#Headers],0)),0)),"")</f>
        <v/>
      </c>
      <c r="X18" s="2" t="str">
        <f ca="1">IFERROR(IF(X$2&gt;Analyseperiode,"",IF(MOD(X$2,ROUND(INDEX(Alternativ3[#All],MATCH('Kontantstrøm alt. 3'!$C12,Alternativ3[[#All],[Komponent/Løsning 
(NB! Bruk unike navn)]],0),MATCH($D18,Alternativ3[#Headers],0)+1),0))=0,INDEX(Alternativ3[#All],MATCH('Kontantstrøm alt. 3'!$C12,Alternativ3[[#All],[Komponent/Løsning 
(NB! Bruk unike navn)]],0),MATCH($D18,Alternativ3[#Headers],0)),0)),"")</f>
        <v/>
      </c>
      <c r="Y18" s="2" t="str">
        <f ca="1">IFERROR(IF(Y$2&gt;Analyseperiode,"",IF(MOD(Y$2,ROUND(INDEX(Alternativ3[#All],MATCH('Kontantstrøm alt. 3'!$C12,Alternativ3[[#All],[Komponent/Løsning 
(NB! Bruk unike navn)]],0),MATCH($D18,Alternativ3[#Headers],0)+1),0))=0,INDEX(Alternativ3[#All],MATCH('Kontantstrøm alt. 3'!$C12,Alternativ3[[#All],[Komponent/Løsning 
(NB! Bruk unike navn)]],0),MATCH($D18,Alternativ3[#Headers],0)),0)),"")</f>
        <v/>
      </c>
      <c r="Z18" s="2" t="str">
        <f ca="1">IFERROR(IF(Z$2&gt;Analyseperiode,"",IF(MOD(Z$2,ROUND(INDEX(Alternativ3[#All],MATCH('Kontantstrøm alt. 3'!$C12,Alternativ3[[#All],[Komponent/Løsning 
(NB! Bruk unike navn)]],0),MATCH($D18,Alternativ3[#Headers],0)+1),0))=0,INDEX(Alternativ3[#All],MATCH('Kontantstrøm alt. 3'!$C12,Alternativ3[[#All],[Komponent/Løsning 
(NB! Bruk unike navn)]],0),MATCH($D18,Alternativ3[#Headers],0)),0)),"")</f>
        <v/>
      </c>
      <c r="AA18" s="2" t="str">
        <f ca="1">IFERROR(IF(AA$2&gt;Analyseperiode,"",IF(MOD(AA$2,ROUND(INDEX(Alternativ3[#All],MATCH('Kontantstrøm alt. 3'!$C12,Alternativ3[[#All],[Komponent/Løsning 
(NB! Bruk unike navn)]],0),MATCH($D18,Alternativ3[#Headers],0)+1),0))=0,INDEX(Alternativ3[#All],MATCH('Kontantstrøm alt. 3'!$C12,Alternativ3[[#All],[Komponent/Løsning 
(NB! Bruk unike navn)]],0),MATCH($D18,Alternativ3[#Headers],0)),0)),"")</f>
        <v/>
      </c>
      <c r="AB18" s="2" t="str">
        <f ca="1">IFERROR(IF(AB$2&gt;Analyseperiode,"",IF(MOD(AB$2,ROUND(INDEX(Alternativ3[#All],MATCH('Kontantstrøm alt. 3'!$C12,Alternativ3[[#All],[Komponent/Løsning 
(NB! Bruk unike navn)]],0),MATCH($D18,Alternativ3[#Headers],0)+1),0))=0,INDEX(Alternativ3[#All],MATCH('Kontantstrøm alt. 3'!$C12,Alternativ3[[#All],[Komponent/Løsning 
(NB! Bruk unike navn)]],0),MATCH($D18,Alternativ3[#Headers],0)),0)),"")</f>
        <v/>
      </c>
      <c r="AC18" s="2" t="str">
        <f ca="1">IFERROR(IF(AC$2&gt;Analyseperiode,"",IF(MOD(AC$2,ROUND(INDEX(Alternativ3[#All],MATCH('Kontantstrøm alt. 3'!$C12,Alternativ3[[#All],[Komponent/Løsning 
(NB! Bruk unike navn)]],0),MATCH($D18,Alternativ3[#Headers],0)+1),0))=0,INDEX(Alternativ3[#All],MATCH('Kontantstrøm alt. 3'!$C12,Alternativ3[[#All],[Komponent/Løsning 
(NB! Bruk unike navn)]],0),MATCH($D18,Alternativ3[#Headers],0)),0)),"")</f>
        <v/>
      </c>
      <c r="AD18" s="2" t="str">
        <f ca="1">IFERROR(IF(AD$2&gt;Analyseperiode,"",IF(MOD(AD$2,ROUND(INDEX(Alternativ3[#All],MATCH('Kontantstrøm alt. 3'!$C12,Alternativ3[[#All],[Komponent/Løsning 
(NB! Bruk unike navn)]],0),MATCH($D18,Alternativ3[#Headers],0)+1),0))=0,INDEX(Alternativ3[#All],MATCH('Kontantstrøm alt. 3'!$C12,Alternativ3[[#All],[Komponent/Løsning 
(NB! Bruk unike navn)]],0),MATCH($D18,Alternativ3[#Headers],0)),0)),"")</f>
        <v/>
      </c>
      <c r="AE18" s="2" t="str">
        <f ca="1">IFERROR(IF(AE$2&gt;Analyseperiode,"",IF(MOD(AE$2,ROUND(INDEX(Alternativ3[#All],MATCH('Kontantstrøm alt. 3'!$C12,Alternativ3[[#All],[Komponent/Løsning 
(NB! Bruk unike navn)]],0),MATCH($D18,Alternativ3[#Headers],0)+1),0))=0,INDEX(Alternativ3[#All],MATCH('Kontantstrøm alt. 3'!$C12,Alternativ3[[#All],[Komponent/Løsning 
(NB! Bruk unike navn)]],0),MATCH($D18,Alternativ3[#Headers],0)),0)),"")</f>
        <v/>
      </c>
      <c r="AF18" s="2" t="str">
        <f ca="1">IFERROR(IF(AF$2&gt;Analyseperiode,"",IF(MOD(AF$2,ROUND(INDEX(Alternativ3[#All],MATCH('Kontantstrøm alt. 3'!$C12,Alternativ3[[#All],[Komponent/Løsning 
(NB! Bruk unike navn)]],0),MATCH($D18,Alternativ3[#Headers],0)+1),0))=0,INDEX(Alternativ3[#All],MATCH('Kontantstrøm alt. 3'!$C12,Alternativ3[[#All],[Komponent/Løsning 
(NB! Bruk unike navn)]],0),MATCH($D18,Alternativ3[#Headers],0)),0)),"")</f>
        <v/>
      </c>
      <c r="AG18" s="2" t="str">
        <f ca="1">IFERROR(IF(AG$2&gt;Analyseperiode,"",IF(MOD(AG$2,ROUND(INDEX(Alternativ3[#All],MATCH('Kontantstrøm alt. 3'!$C12,Alternativ3[[#All],[Komponent/Løsning 
(NB! Bruk unike navn)]],0),MATCH($D18,Alternativ3[#Headers],0)+1),0))=0,INDEX(Alternativ3[#All],MATCH('Kontantstrøm alt. 3'!$C12,Alternativ3[[#All],[Komponent/Løsning 
(NB! Bruk unike navn)]],0),MATCH($D18,Alternativ3[#Headers],0)),0)),"")</f>
        <v/>
      </c>
      <c r="AH18" s="2" t="str">
        <f ca="1">IFERROR(IF(AH$2&gt;Analyseperiode,"",IF(MOD(AH$2,ROUND(INDEX(Alternativ3[#All],MATCH('Kontantstrøm alt. 3'!$C12,Alternativ3[[#All],[Komponent/Løsning 
(NB! Bruk unike navn)]],0),MATCH($D18,Alternativ3[#Headers],0)+1),0))=0,INDEX(Alternativ3[#All],MATCH('Kontantstrøm alt. 3'!$C12,Alternativ3[[#All],[Komponent/Løsning 
(NB! Bruk unike navn)]],0),MATCH($D18,Alternativ3[#Headers],0)),0)),"")</f>
        <v/>
      </c>
      <c r="AI18" s="2" t="str">
        <f ca="1">IFERROR(IF(AI$2&gt;Analyseperiode,"",IF(MOD(AI$2,ROUND(INDEX(Alternativ3[#All],MATCH('Kontantstrøm alt. 3'!$C12,Alternativ3[[#All],[Komponent/Løsning 
(NB! Bruk unike navn)]],0),MATCH($D18,Alternativ3[#Headers],0)+1),0))=0,INDEX(Alternativ3[#All],MATCH('Kontantstrøm alt. 3'!$C12,Alternativ3[[#All],[Komponent/Løsning 
(NB! Bruk unike navn)]],0),MATCH($D18,Alternativ3[#Headers],0)),0)),"")</f>
        <v/>
      </c>
      <c r="AJ18" s="2" t="str">
        <f>IFERROR(IF(AJ$2&gt;Analyseperiode,"",IF(MOD(AJ$2,ROUND(INDEX(Alternativ3[#All],MATCH('Kontantstrøm alt. 3'!$C12,Alternativ3[[#All],[Komponent/Løsning 
(NB! Bruk unike navn)]],0),MATCH($D18,Alternativ3[#Headers],0)+1),0))=0,INDEX(Alternativ3[#All],MATCH('Kontantstrøm alt. 3'!$C12,Alternativ3[[#All],[Komponent/Løsning 
(NB! Bruk unike navn)]],0),MATCH($D18,Alternativ3[#Headers],0)),0)),"")</f>
        <v/>
      </c>
      <c r="AK18" s="2" t="str">
        <f>IFERROR(IF(AK$2&gt;Analyseperiode,"",IF(MOD(AK$2,ROUND(INDEX(Alternativ3[#All],MATCH('Kontantstrøm alt. 3'!$C12,Alternativ3[[#All],[Komponent/Løsning 
(NB! Bruk unike navn)]],0),MATCH($D18,Alternativ3[#Headers],0)+1),0))=0,INDEX(Alternativ3[#All],MATCH('Kontantstrøm alt. 3'!$C12,Alternativ3[[#All],[Komponent/Løsning 
(NB! Bruk unike navn)]],0),MATCH($D18,Alternativ3[#Headers],0)),0)),"")</f>
        <v/>
      </c>
      <c r="AL18" s="2" t="str">
        <f>IFERROR(IF(AL$2&gt;Analyseperiode,"",IF(MOD(AL$2,ROUND(INDEX(Alternativ3[#All],MATCH('Kontantstrøm alt. 3'!$C12,Alternativ3[[#All],[Komponent/Løsning 
(NB! Bruk unike navn)]],0),MATCH($D18,Alternativ3[#Headers],0)+1),0))=0,INDEX(Alternativ3[#All],MATCH('Kontantstrøm alt. 3'!$C12,Alternativ3[[#All],[Komponent/Løsning 
(NB! Bruk unike navn)]],0),MATCH($D18,Alternativ3[#Headers],0)),0)),"")</f>
        <v/>
      </c>
      <c r="AM18" s="2" t="str">
        <f>IFERROR(IF(AM$2&gt;Analyseperiode,"",IF(MOD(AM$2,ROUND(INDEX(Alternativ3[#All],MATCH('Kontantstrøm alt. 3'!$C12,Alternativ3[[#All],[Komponent/Løsning 
(NB! Bruk unike navn)]],0),MATCH($D18,Alternativ3[#Headers],0)+1),0))=0,INDEX(Alternativ3[#All],MATCH('Kontantstrøm alt. 3'!$C12,Alternativ3[[#All],[Komponent/Løsning 
(NB! Bruk unike navn)]],0),MATCH($D18,Alternativ3[#Headers],0)),0)),"")</f>
        <v/>
      </c>
      <c r="AN18" s="2" t="str">
        <f>IFERROR(IF(AN$2&gt;Analyseperiode,"",IF(MOD(AN$2,ROUND(INDEX(Alternativ3[#All],MATCH('Kontantstrøm alt. 3'!$C12,Alternativ3[[#All],[Komponent/Løsning 
(NB! Bruk unike navn)]],0),MATCH($D18,Alternativ3[#Headers],0)+1),0))=0,INDEX(Alternativ3[#All],MATCH('Kontantstrøm alt. 3'!$C12,Alternativ3[[#All],[Komponent/Løsning 
(NB! Bruk unike navn)]],0),MATCH($D18,Alternativ3[#Headers],0)),0)),"")</f>
        <v/>
      </c>
      <c r="AO18" s="2" t="str">
        <f>IFERROR(IF(AO$2&gt;Analyseperiode,"",IF(MOD(AO$2,ROUND(INDEX(Alternativ3[#All],MATCH('Kontantstrøm alt. 3'!$C12,Alternativ3[[#All],[Komponent/Løsning 
(NB! Bruk unike navn)]],0),MATCH($D18,Alternativ3[#Headers],0)+1),0))=0,INDEX(Alternativ3[#All],MATCH('Kontantstrøm alt. 3'!$C12,Alternativ3[[#All],[Komponent/Løsning 
(NB! Bruk unike navn)]],0),MATCH($D18,Alternativ3[#Headers],0)),0)),"")</f>
        <v/>
      </c>
      <c r="AP18" s="2" t="str">
        <f>IFERROR(IF(AP$2&gt;Analyseperiode,"",IF(MOD(AP$2,ROUND(INDEX(Alternativ3[#All],MATCH('Kontantstrøm alt. 3'!$C12,Alternativ3[[#All],[Komponent/Løsning 
(NB! Bruk unike navn)]],0),MATCH($D18,Alternativ3[#Headers],0)+1),0))=0,INDEX(Alternativ3[#All],MATCH('Kontantstrøm alt. 3'!$C12,Alternativ3[[#All],[Komponent/Løsning 
(NB! Bruk unike navn)]],0),MATCH($D18,Alternativ3[#Headers],0)),0)),"")</f>
        <v/>
      </c>
      <c r="AQ18" s="2" t="str">
        <f>IFERROR(IF(AQ$2&gt;Analyseperiode,"",IF(MOD(AQ$2,ROUND(INDEX(Alternativ3[#All],MATCH('Kontantstrøm alt. 3'!$C12,Alternativ3[[#All],[Komponent/Løsning 
(NB! Bruk unike navn)]],0),MATCH($D18,Alternativ3[#Headers],0)+1),0))=0,INDEX(Alternativ3[#All],MATCH('Kontantstrøm alt. 3'!$C12,Alternativ3[[#All],[Komponent/Løsning 
(NB! Bruk unike navn)]],0),MATCH($D18,Alternativ3[#Headers],0)),0)),"")</f>
        <v/>
      </c>
      <c r="AR18" s="2" t="str">
        <f>IFERROR(IF(AR$2&gt;Analyseperiode,"",IF(MOD(AR$2,ROUND(INDEX(Alternativ3[#All],MATCH('Kontantstrøm alt. 3'!$C12,Alternativ3[[#All],[Komponent/Løsning 
(NB! Bruk unike navn)]],0),MATCH($D18,Alternativ3[#Headers],0)+1),0))=0,INDEX(Alternativ3[#All],MATCH('Kontantstrøm alt. 3'!$C12,Alternativ3[[#All],[Komponent/Løsning 
(NB! Bruk unike navn)]],0),MATCH($D18,Alternativ3[#Headers],0)),0)),"")</f>
        <v/>
      </c>
      <c r="AS18" s="2" t="str">
        <f>IFERROR(IF(AS$2&gt;Analyseperiode,"",IF(MOD(AS$2,ROUND(INDEX(Alternativ3[#All],MATCH('Kontantstrøm alt. 3'!$C12,Alternativ3[[#All],[Komponent/Løsning 
(NB! Bruk unike navn)]],0),MATCH($D18,Alternativ3[#Headers],0)+1),0))=0,INDEX(Alternativ3[#All],MATCH('Kontantstrøm alt. 3'!$C12,Alternativ3[[#All],[Komponent/Løsning 
(NB! Bruk unike navn)]],0),MATCH($D18,Alternativ3[#Headers],0)),0)),"")</f>
        <v/>
      </c>
      <c r="AT18" s="2" t="str">
        <f>IFERROR(IF(AT$2&gt;Analyseperiode,"",IF(MOD(AT$2,ROUND(INDEX(Alternativ3[#All],MATCH('Kontantstrøm alt. 3'!$C12,Alternativ3[[#All],[Komponent/Løsning 
(NB! Bruk unike navn)]],0),MATCH($D18,Alternativ3[#Headers],0)+1),0))=0,INDEX(Alternativ3[#All],MATCH('Kontantstrøm alt. 3'!$C12,Alternativ3[[#All],[Komponent/Løsning 
(NB! Bruk unike navn)]],0),MATCH($D18,Alternativ3[#Headers],0)),0)),"")</f>
        <v/>
      </c>
      <c r="AU18" s="2" t="str">
        <f>IFERROR(IF(AU$2&gt;Analyseperiode,"",IF(MOD(AU$2,ROUND(INDEX(Alternativ3[#All],MATCH('Kontantstrøm alt. 3'!$C12,Alternativ3[[#All],[Komponent/Løsning 
(NB! Bruk unike navn)]],0),MATCH($D18,Alternativ3[#Headers],0)+1),0))=0,INDEX(Alternativ3[#All],MATCH('Kontantstrøm alt. 3'!$C12,Alternativ3[[#All],[Komponent/Løsning 
(NB! Bruk unike navn)]],0),MATCH($D18,Alternativ3[#Headers],0)),0)),"")</f>
        <v/>
      </c>
      <c r="AV18" s="2" t="str">
        <f>IFERROR(IF(AV$2&gt;Analyseperiode,"",IF(MOD(AV$2,ROUND(INDEX(Alternativ3[#All],MATCH('Kontantstrøm alt. 3'!$C12,Alternativ3[[#All],[Komponent/Løsning 
(NB! Bruk unike navn)]],0),MATCH($D18,Alternativ3[#Headers],0)+1),0))=0,INDEX(Alternativ3[#All],MATCH('Kontantstrøm alt. 3'!$C12,Alternativ3[[#All],[Komponent/Løsning 
(NB! Bruk unike navn)]],0),MATCH($D18,Alternativ3[#Headers],0)),0)),"")</f>
        <v/>
      </c>
      <c r="AW18" s="2" t="str">
        <f>IFERROR(IF(AW$2&gt;Analyseperiode,"",IF(MOD(AW$2,ROUND(INDEX(Alternativ3[#All],MATCH('Kontantstrøm alt. 3'!$C12,Alternativ3[[#All],[Komponent/Løsning 
(NB! Bruk unike navn)]],0),MATCH($D18,Alternativ3[#Headers],0)+1),0))=0,INDEX(Alternativ3[#All],MATCH('Kontantstrøm alt. 3'!$C12,Alternativ3[[#All],[Komponent/Løsning 
(NB! Bruk unike navn)]],0),MATCH($D18,Alternativ3[#Headers],0)),0)),"")</f>
        <v/>
      </c>
      <c r="AX18" s="2" t="str">
        <f>IFERROR(IF(AX$2&gt;Analyseperiode,"",IF(MOD(AX$2,ROUND(INDEX(Alternativ3[#All],MATCH('Kontantstrøm alt. 3'!$C12,Alternativ3[[#All],[Komponent/Løsning 
(NB! Bruk unike navn)]],0),MATCH($D18,Alternativ3[#Headers],0)+1),0))=0,INDEX(Alternativ3[#All],MATCH('Kontantstrøm alt. 3'!$C12,Alternativ3[[#All],[Komponent/Løsning 
(NB! Bruk unike navn)]],0),MATCH($D18,Alternativ3[#Headers],0)),0)),"")</f>
        <v/>
      </c>
      <c r="AY18" s="2" t="str">
        <f>IFERROR(IF(AY$2&gt;Analyseperiode,"",IF(MOD(AY$2,ROUND(INDEX(Alternativ3[#All],MATCH('Kontantstrøm alt. 3'!$C12,Alternativ3[[#All],[Komponent/Løsning 
(NB! Bruk unike navn)]],0),MATCH($D18,Alternativ3[#Headers],0)+1),0))=0,INDEX(Alternativ3[#All],MATCH('Kontantstrøm alt. 3'!$C12,Alternativ3[[#All],[Komponent/Løsning 
(NB! Bruk unike navn)]],0),MATCH($D18,Alternativ3[#Headers],0)),0)),"")</f>
        <v/>
      </c>
      <c r="AZ18" s="2" t="str">
        <f>IFERROR(IF(AZ$2&gt;Analyseperiode,"",IF(MOD(AZ$2,ROUND(INDEX(Alternativ3[#All],MATCH('Kontantstrøm alt. 3'!$C12,Alternativ3[[#All],[Komponent/Løsning 
(NB! Bruk unike navn)]],0),MATCH($D18,Alternativ3[#Headers],0)+1),0))=0,INDEX(Alternativ3[#All],MATCH('Kontantstrøm alt. 3'!$C12,Alternativ3[[#All],[Komponent/Løsning 
(NB! Bruk unike navn)]],0),MATCH($D18,Alternativ3[#Headers],0)),0)),"")</f>
        <v/>
      </c>
      <c r="BA18" s="2" t="str">
        <f>IFERROR(IF(BA$2&gt;Analyseperiode,"",IF(MOD(BA$2,ROUND(INDEX(Alternativ3[#All],MATCH('Kontantstrøm alt. 3'!$C12,Alternativ3[[#All],[Komponent/Løsning 
(NB! Bruk unike navn)]],0),MATCH($D18,Alternativ3[#Headers],0)+1),0))=0,INDEX(Alternativ3[#All],MATCH('Kontantstrøm alt. 3'!$C12,Alternativ3[[#All],[Komponent/Løsning 
(NB! Bruk unike navn)]],0),MATCH($D18,Alternativ3[#Headers],0)),0)),"")</f>
        <v/>
      </c>
      <c r="BB18" s="2" t="str">
        <f>IFERROR(IF(BB$2&gt;Analyseperiode,"",IF(MOD(BB$2,ROUND(INDEX(Alternativ3[#All],MATCH('Kontantstrøm alt. 3'!$C12,Alternativ3[[#All],[Komponent/Løsning 
(NB! Bruk unike navn)]],0),MATCH($D18,Alternativ3[#Headers],0)+1),0))=0,INDEX(Alternativ3[#All],MATCH('Kontantstrøm alt. 3'!$C12,Alternativ3[[#All],[Komponent/Løsning 
(NB! Bruk unike navn)]],0),MATCH($D18,Alternativ3[#Headers],0)),0)),"")</f>
        <v/>
      </c>
      <c r="BC18" s="2" t="str">
        <f>IFERROR(IF(BC$2&gt;Analyseperiode,"",IF(MOD(BC$2,ROUND(INDEX(Alternativ3[#All],MATCH('Kontantstrøm alt. 3'!$C12,Alternativ3[[#All],[Komponent/Løsning 
(NB! Bruk unike navn)]],0),MATCH($D18,Alternativ3[#Headers],0)+1),0))=0,INDEX(Alternativ3[#All],MATCH('Kontantstrøm alt. 3'!$C12,Alternativ3[[#All],[Komponent/Løsning 
(NB! Bruk unike navn)]],0),MATCH($D18,Alternativ3[#Headers],0)),0)),"")</f>
        <v/>
      </c>
      <c r="BD18" s="2" t="str">
        <f>IFERROR(IF(BD$2&gt;Analyseperiode,"",IF(MOD(BD$2,ROUND(INDEX(Alternativ3[#All],MATCH('Kontantstrøm alt. 3'!$C12,Alternativ3[[#All],[Komponent/Løsning 
(NB! Bruk unike navn)]],0),MATCH($D18,Alternativ3[#Headers],0)+1),0))=0,INDEX(Alternativ3[#All],MATCH('Kontantstrøm alt. 3'!$C12,Alternativ3[[#All],[Komponent/Løsning 
(NB! Bruk unike navn)]],0),MATCH($D18,Alternativ3[#Headers],0)),0)),"")</f>
        <v/>
      </c>
      <c r="BE18" s="2" t="str">
        <f>IFERROR(IF(BE$2&gt;Analyseperiode,"",IF(MOD(BE$2,ROUND(INDEX(Alternativ3[#All],MATCH('Kontantstrøm alt. 3'!$C12,Alternativ3[[#All],[Komponent/Løsning 
(NB! Bruk unike navn)]],0),MATCH($D18,Alternativ3[#Headers],0)+1),0))=0,INDEX(Alternativ3[#All],MATCH('Kontantstrøm alt. 3'!$C12,Alternativ3[[#All],[Komponent/Løsning 
(NB! Bruk unike navn)]],0),MATCH($D18,Alternativ3[#Headers],0)),0)),"")</f>
        <v/>
      </c>
      <c r="BF18" s="2" t="str">
        <f>IFERROR(IF(BF$2&gt;Analyseperiode,"",IF(MOD(BF$2,ROUND(INDEX(Alternativ3[#All],MATCH('Kontantstrøm alt. 3'!$C12,Alternativ3[[#All],[Komponent/Løsning 
(NB! Bruk unike navn)]],0),MATCH($D18,Alternativ3[#Headers],0)+1),0))=0,INDEX(Alternativ3[#All],MATCH('Kontantstrøm alt. 3'!$C12,Alternativ3[[#All],[Komponent/Løsning 
(NB! Bruk unike navn)]],0),MATCH($D18,Alternativ3[#Headers],0)),0)),"")</f>
        <v/>
      </c>
      <c r="BG18" s="2" t="str">
        <f>IFERROR(IF(BG$2&gt;Analyseperiode,"",IF(MOD(BG$2,ROUND(INDEX(Alternativ3[#All],MATCH('Kontantstrøm alt. 3'!$C12,Alternativ3[[#All],[Komponent/Løsning 
(NB! Bruk unike navn)]],0),MATCH($D18,Alternativ3[#Headers],0)+1),0))=0,INDEX(Alternativ3[#All],MATCH('Kontantstrøm alt. 3'!$C12,Alternativ3[[#All],[Komponent/Løsning 
(NB! Bruk unike navn)]],0),MATCH($D18,Alternativ3[#Headers],0)),0)),"")</f>
        <v/>
      </c>
      <c r="BH18" s="2" t="str">
        <f>IFERROR(IF(BH$2&gt;Analyseperiode,"",IF(MOD(BH$2,ROUND(INDEX(Alternativ3[#All],MATCH('Kontantstrøm alt. 3'!$C12,Alternativ3[[#All],[Komponent/Løsning 
(NB! Bruk unike navn)]],0),MATCH($D18,Alternativ3[#Headers],0)+1),0))=0,INDEX(Alternativ3[#All],MATCH('Kontantstrøm alt. 3'!$C12,Alternativ3[[#All],[Komponent/Løsning 
(NB! Bruk unike navn)]],0),MATCH($D18,Alternativ3[#Headers],0)),0)),"")</f>
        <v/>
      </c>
      <c r="BI18" s="2" t="str">
        <f>IFERROR(IF(BI$2&gt;Analyseperiode,"",IF(MOD(BI$2,ROUND(INDEX(Alternativ3[#All],MATCH('Kontantstrøm alt. 3'!$C12,Alternativ3[[#All],[Komponent/Løsning 
(NB! Bruk unike navn)]],0),MATCH($D18,Alternativ3[#Headers],0)+1),0))=0,INDEX(Alternativ3[#All],MATCH('Kontantstrøm alt. 3'!$C12,Alternativ3[[#All],[Komponent/Løsning 
(NB! Bruk unike navn)]],0),MATCH($D18,Alternativ3[#Headers],0)),0)),"")</f>
        <v/>
      </c>
      <c r="BJ18" s="2" t="str">
        <f>IFERROR(IF(BJ$2&gt;Analyseperiode,"",IF(MOD(BJ$2,ROUND(INDEX(Alternativ3[#All],MATCH('Kontantstrøm alt. 3'!$C12,Alternativ3[[#All],[Komponent/Løsning 
(NB! Bruk unike navn)]],0),MATCH($D18,Alternativ3[#Headers],0)+1),0))=0,INDEX(Alternativ3[#All],MATCH('Kontantstrøm alt. 3'!$C12,Alternativ3[[#All],[Komponent/Løsning 
(NB! Bruk unike navn)]],0),MATCH($D18,Alternativ3[#Headers],0)),0)),"")</f>
        <v/>
      </c>
      <c r="BK18" s="2" t="str">
        <f>IFERROR(IF(BK$2&gt;Analyseperiode,"",IF(MOD(BK$2,ROUND(INDEX(Alternativ3[#All],MATCH('Kontantstrøm alt. 3'!$C12,Alternativ3[[#All],[Komponent/Løsning 
(NB! Bruk unike navn)]],0),MATCH($D18,Alternativ3[#Headers],0)+1),0))=0,INDEX(Alternativ3[#All],MATCH('Kontantstrøm alt. 3'!$C12,Alternativ3[[#All],[Komponent/Løsning 
(NB! Bruk unike navn)]],0),MATCH($D18,Alternativ3[#Headers],0)),0)),"")</f>
        <v/>
      </c>
      <c r="BL18" s="2" t="str">
        <f>IFERROR(IF(BL$2&gt;Analyseperiode,"",IF(MOD(BL$2,ROUND(INDEX(Alternativ3[#All],MATCH('Kontantstrøm alt. 3'!$C12,Alternativ3[[#All],[Komponent/Løsning 
(NB! Bruk unike navn)]],0),MATCH($D18,Alternativ3[#Headers],0)+1),0))=0,INDEX(Alternativ3[#All],MATCH('Kontantstrøm alt. 3'!$C12,Alternativ3[[#All],[Komponent/Løsning 
(NB! Bruk unike navn)]],0),MATCH($D18,Alternativ3[#Headers],0)),0)),"")</f>
        <v/>
      </c>
      <c r="BM18" s="2" t="str">
        <f>IFERROR(IF(BM$2&gt;Analyseperiode,"",IF(MOD(BM$2,ROUND(INDEX(Alternativ3[#All],MATCH('Kontantstrøm alt. 3'!$C12,Alternativ3[[#All],[Komponent/Løsning 
(NB! Bruk unike navn)]],0),MATCH($D18,Alternativ3[#Headers],0)+1),0))=0,INDEX(Alternativ3[#All],MATCH('Kontantstrøm alt. 3'!$C12,Alternativ3[[#All],[Komponent/Løsning 
(NB! Bruk unike navn)]],0),MATCH($D18,Alternativ3[#Headers],0)),0)),"")</f>
        <v/>
      </c>
    </row>
    <row r="19" spans="1:65" x14ac:dyDescent="0.2">
      <c r="B19" s="10">
        <f ca="1">IFERROR(NPV(Kalkrente,OFFSET('Kontantstrøm alt. 3'!$F19,0,0,1,Analyseperiode)),0)</f>
        <v>0</v>
      </c>
      <c r="C19" s="4"/>
      <c r="D19" s="4" t="s">
        <v>36</v>
      </c>
      <c r="E19" s="2"/>
      <c r="F19" s="2">
        <f>IFERROR(IF(F$2&gt;Analyseperiode,"",IF(F$2=Analyseperiode,-((INDEX(Alternativ3[#All],MATCH('Kontantstrøm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G19" s="2">
        <f>IFERROR(IF(G$2&gt;Analyseperiode,"",IF(G$2=Analyseperiode,-((INDEX(Alternativ3[#All],MATCH('Kontantstrøm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H19" s="2">
        <f>IFERROR(IF(H$2&gt;Analyseperiode,"",IF(H$2=Analyseperiode,-((INDEX(Alternativ3[#All],MATCH('Kontantstrøm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I19" s="2">
        <f>IFERROR(IF(I$2&gt;Analyseperiode,"",IF(I$2=Analyseperiode,-((INDEX(Alternativ3[#All],MATCH('Kontantstrøm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J19" s="2">
        <f>IFERROR(IF(J$2&gt;Analyseperiode,"",IF(J$2=Analyseperiode,-((INDEX(Alternativ3[#All],MATCH('Kontantstrøm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K19" s="2">
        <f>IFERROR(IF(K$2&gt;Analyseperiode,"",IF(K$2=Analyseperiode,-((INDEX(Alternativ3[#All],MATCH('Kontantstrøm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L19" s="2">
        <f>IFERROR(IF(L$2&gt;Analyseperiode,"",IF(L$2=Analyseperiode,-((INDEX(Alternativ3[#All],MATCH('Kontantstrøm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M19" s="2">
        <f>IFERROR(IF(M$2&gt;Analyseperiode,"",IF(M$2=Analyseperiode,-((INDEX(Alternativ3[#All],MATCH('Kontantstrøm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N19" s="2">
        <f>IFERROR(IF(N$2&gt;Analyseperiode,"",IF(N$2=Analyseperiode,-((INDEX(Alternativ3[#All],MATCH('Kontantstrøm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O19" s="2">
        <f>IFERROR(IF(O$2&gt;Analyseperiode,"",IF(O$2=Analyseperiode,-((INDEX(Alternativ3[#All],MATCH('Kontantstrøm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P19" s="2">
        <f>IFERROR(IF(P$2&gt;Analyseperiode,"",IF(P$2=Analyseperiode,-((INDEX(Alternativ3[#All],MATCH('Kontantstrøm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Q19" s="2">
        <f>IFERROR(IF(Q$2&gt;Analyseperiode,"",IF(Q$2=Analyseperiode,-((INDEX(Alternativ3[#All],MATCH('Kontantstrøm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R19" s="2">
        <f>IFERROR(IF(R$2&gt;Analyseperiode,"",IF(R$2=Analyseperiode,-((INDEX(Alternativ3[#All],MATCH('Kontantstrøm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S19" s="2">
        <f>IFERROR(IF(S$2&gt;Analyseperiode,"",IF(S$2=Analyseperiode,-((INDEX(Alternativ3[#All],MATCH('Kontantstrøm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T19" s="2">
        <f>IFERROR(IF(T$2&gt;Analyseperiode,"",IF(T$2=Analyseperiode,-((INDEX(Alternativ3[#All],MATCH('Kontantstrøm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U19" s="2">
        <f>IFERROR(IF(U$2&gt;Analyseperiode,"",IF(U$2=Analyseperiode,-((INDEX(Alternativ3[#All],MATCH('Kontantstrøm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V19" s="2">
        <f>IFERROR(IF(V$2&gt;Analyseperiode,"",IF(V$2=Analyseperiode,-((INDEX(Alternativ3[#All],MATCH('Kontantstrøm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W19" s="2">
        <f>IFERROR(IF(W$2&gt;Analyseperiode,"",IF(W$2=Analyseperiode,-((INDEX(Alternativ3[#All],MATCH('Kontantstrøm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X19" s="2">
        <f>IFERROR(IF(X$2&gt;Analyseperiode,"",IF(X$2=Analyseperiode,-((INDEX(Alternativ3[#All],MATCH('Kontantstrøm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Y19" s="2">
        <f>IFERROR(IF(Y$2&gt;Analyseperiode,"",IF(Y$2=Analyseperiode,-((INDEX(Alternativ3[#All],MATCH('Kontantstrøm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Z19" s="2">
        <f>IFERROR(IF(Z$2&gt;Analyseperiode,"",IF(Z$2=Analyseperiode,-((INDEX(Alternativ3[#All],MATCH('Kontantstrøm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A19" s="2">
        <f>IFERROR(IF(AA$2&gt;Analyseperiode,"",IF(AA$2=Analyseperiode,-((INDEX(Alternativ3[#All],MATCH('Kontantstrøm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B19" s="2">
        <f>IFERROR(IF(AB$2&gt;Analyseperiode,"",IF(AB$2=Analyseperiode,-((INDEX(Alternativ3[#All],MATCH('Kontantstrøm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C19" s="2">
        <f>IFERROR(IF(AC$2&gt;Analyseperiode,"",IF(AC$2=Analyseperiode,-((INDEX(Alternativ3[#All],MATCH('Kontantstrøm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D19" s="2">
        <f>IFERROR(IF(AD$2&gt;Analyseperiode,"",IF(AD$2=Analyseperiode,-((INDEX(Alternativ3[#All],MATCH('Kontantstrøm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E19" s="2">
        <f>IFERROR(IF(AE$2&gt;Analyseperiode,"",IF(AE$2=Analyseperiode,-((INDEX(Alternativ3[#All],MATCH('Kontantstrøm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F19" s="2">
        <f>IFERROR(IF(AF$2&gt;Analyseperiode,"",IF(AF$2=Analyseperiode,-((INDEX(Alternativ3[#All],MATCH('Kontantstrøm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G19" s="2">
        <f>IFERROR(IF(AG$2&gt;Analyseperiode,"",IF(AG$2=Analyseperiode,-((INDEX(Alternativ3[#All],MATCH('Kontantstrøm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H19" s="2">
        <f>IFERROR(IF(AH$2&gt;Analyseperiode,"",IF(AH$2=Analyseperiode,-((INDEX(Alternativ3[#All],MATCH('Kontantstrøm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0</v>
      </c>
      <c r="AI19" s="2" t="str">
        <f ca="1">IFERROR(IF(AI$2&gt;Analyseperiode,"",IF(AI$2=Analyseperiode,-((INDEX(Alternativ3[#All],MATCH('Kontantstrøm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J19" s="2" t="str">
        <f>IFERROR(IF(AJ$2&gt;Analyseperiode,"",IF(AJ$2=Analyseperiode,-((INDEX(Alternativ3[#All],MATCH('Kontantstrøm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K19" s="2" t="str">
        <f>IFERROR(IF(AK$2&gt;Analyseperiode,"",IF(AK$2=Analyseperiode,-((INDEX(Alternativ3[#All],MATCH('Kontantstrøm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L19" s="2" t="str">
        <f>IFERROR(IF(AL$2&gt;Analyseperiode,"",IF(AL$2=Analyseperiode,-((INDEX(Alternativ3[#All],MATCH('Kontantstrøm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M19" s="2" t="str">
        <f>IFERROR(IF(AM$2&gt;Analyseperiode,"",IF(AM$2=Analyseperiode,-((INDEX(Alternativ3[#All],MATCH('Kontantstrøm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N19" s="2" t="str">
        <f>IFERROR(IF(AN$2&gt;Analyseperiode,"",IF(AN$2=Analyseperiode,-((INDEX(Alternativ3[#All],MATCH('Kontantstrøm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O19" s="2" t="str">
        <f>IFERROR(IF(AO$2&gt;Analyseperiode,"",IF(AO$2=Analyseperiode,-((INDEX(Alternativ3[#All],MATCH('Kontantstrøm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P19" s="2" t="str">
        <f>IFERROR(IF(AP$2&gt;Analyseperiode,"",IF(AP$2=Analyseperiode,-((INDEX(Alternativ3[#All],MATCH('Kontantstrøm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Q19" s="2" t="str">
        <f>IFERROR(IF(AQ$2&gt;Analyseperiode,"",IF(AQ$2=Analyseperiode,-((INDEX(Alternativ3[#All],MATCH('Kontantstrøm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R19" s="2" t="str">
        <f>IFERROR(IF(AR$2&gt;Analyseperiode,"",IF(AR$2=Analyseperiode,-((INDEX(Alternativ3[#All],MATCH('Kontantstrøm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S19" s="2" t="str">
        <f>IFERROR(IF(AS$2&gt;Analyseperiode,"",IF(AS$2=Analyseperiode,-((INDEX(Alternativ3[#All],MATCH('Kontantstrøm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T19" s="2" t="str">
        <f>IFERROR(IF(AT$2&gt;Analyseperiode,"",IF(AT$2=Analyseperiode,-((INDEX(Alternativ3[#All],MATCH('Kontantstrøm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U19" s="2" t="str">
        <f>IFERROR(IF(AU$2&gt;Analyseperiode,"",IF(AU$2=Analyseperiode,-((INDEX(Alternativ3[#All],MATCH('Kontantstrøm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V19" s="2" t="str">
        <f>IFERROR(IF(AV$2&gt;Analyseperiode,"",IF(AV$2=Analyseperiode,-((INDEX(Alternativ3[#All],MATCH('Kontantstrøm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W19" s="2" t="str">
        <f>IFERROR(IF(AW$2&gt;Analyseperiode,"",IF(AW$2=Analyseperiode,-((INDEX(Alternativ3[#All],MATCH('Kontantstrøm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X19" s="2" t="str">
        <f>IFERROR(IF(AX$2&gt;Analyseperiode,"",IF(AX$2=Analyseperiode,-((INDEX(Alternativ3[#All],MATCH('Kontantstrøm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Y19" s="2" t="str">
        <f>IFERROR(IF(AY$2&gt;Analyseperiode,"",IF(AY$2=Analyseperiode,-((INDEX(Alternativ3[#All],MATCH('Kontantstrøm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AZ19" s="2" t="str">
        <f>IFERROR(IF(AZ$2&gt;Analyseperiode,"",IF(AZ$2=Analyseperiode,-((INDEX(Alternativ3[#All],MATCH('Kontantstrøm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A19" s="2" t="str">
        <f>IFERROR(IF(BA$2&gt;Analyseperiode,"",IF(BA$2=Analyseperiode,-((INDEX(Alternativ3[#All],MATCH('Kontantstrøm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B19" s="2" t="str">
        <f>IFERROR(IF(BB$2&gt;Analyseperiode,"",IF(BB$2=Analyseperiode,-((INDEX(Alternativ3[#All],MATCH('Kontantstrøm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C19" s="2" t="str">
        <f>IFERROR(IF(BC$2&gt;Analyseperiode,"",IF(BC$2=Analyseperiode,-((INDEX(Alternativ3[#All],MATCH('Kontantstrøm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D19" s="2" t="str">
        <f>IFERROR(IF(BD$2&gt;Analyseperiode,"",IF(BD$2=Analyseperiode,-((INDEX(Alternativ3[#All],MATCH('Kontantstrøm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E19" s="2" t="str">
        <f>IFERROR(IF(BE$2&gt;Analyseperiode,"",IF(BE$2=Analyseperiode,-((INDEX(Alternativ3[#All],MATCH('Kontantstrøm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F19" s="2" t="str">
        <f>IFERROR(IF(BF$2&gt;Analyseperiode,"",IF(BF$2=Analyseperiode,-((INDEX(Alternativ3[#All],MATCH('Kontantstrøm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G19" s="2" t="str">
        <f>IFERROR(IF(BG$2&gt;Analyseperiode,"",IF(BG$2=Analyseperiode,-((INDEX(Alternativ3[#All],MATCH('Kontantstrøm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H19" s="2" t="str">
        <f>IFERROR(IF(BH$2&gt;Analyseperiode,"",IF(BH$2=Analyseperiode,-((INDEX(Alternativ3[#All],MATCH('Kontantstrøm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I19" s="2" t="str">
        <f>IFERROR(IF(BI$2&gt;Analyseperiode,"",IF(BI$2=Analyseperiode,-((INDEX(Alternativ3[#All],MATCH('Kontantstrøm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J19" s="2" t="str">
        <f>IFERROR(IF(BJ$2&gt;Analyseperiode,"",IF(BJ$2=Analyseperiode,-((INDEX(Alternativ3[#All],MATCH('Kontantstrøm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K19" s="2" t="str">
        <f>IFERROR(IF(BK$2&gt;Analyseperiode,"",IF(BK$2=Analyseperiode,-((INDEX(Alternativ3[#All],MATCH('Kontantstrøm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L19" s="2" t="str">
        <f>IFERROR(IF(BL$2&gt;Analyseperiode,"",IF(BL$2=Analyseperiode,-((INDEX(Alternativ3[#All],MATCH('Kontantstrøm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c r="BM19" s="2" t="str">
        <f>IFERROR(IF(BM$2&gt;Analyseperiode,"",IF(BM$2=Analyseperiode,-((INDEX(Alternativ3[#All],MATCH('Kontantstrøm alt. 3'!$C12,Alternativ3[[#All],[Komponent/Løsning 
(NB! Bruk unike navn)]],0),MATCH($D15,Alternativ3[#Headers],0)+1))-(Analyseperiode/(INDEX(Alternativ3[#All],MATCH('Kontantstrøm alt. 3'!$C12,Alternativ3[[#All],[Komponent/Løsning 
(NB! Bruk unike navn)]],0),MATCH($D15,Alternativ3[#Headers],0)+1))-ROUNDDOWN(Analyseperiode/(INDEX(Alternativ3[#All],MATCH('Kontantstrøm alt. 3'!$C12,Alternativ3[[#All],[Komponent/Løsning 
(NB! Bruk unike navn)]],0),MATCH($D15,Alternativ3[#Headers],0)+1)),0))*(INDEX(Alternativ3[#All],MATCH('Kontantstrøm alt. 3'!$C12,Alternativ3[[#All],[Komponent/Løsning 
(NB! Bruk unike navn)]],0),MATCH($D15,Alternativ3[#Headers],0)+1)))*((INDEX(Alternativ3[#All],MATCH('Kontantstrøm alt. 3'!$C12,Alternativ3[[#All],[Komponent/Løsning 
(NB! Bruk unike navn)]],0),MATCH($D15,Alternativ3[#Headers],0)))/(INDEX(Alternativ3[#All],MATCH('Kontantstrøm alt. 3'!$C12,Alternativ3[[#All],[Komponent/Løsning 
(NB! Bruk unike navn)]],0),MATCH($D15,Alternativ3[#Headers],0)+1))),0)),"")</f>
        <v/>
      </c>
    </row>
    <row r="20" spans="1:65" x14ac:dyDescent="0.2">
      <c r="B20" s="11">
        <f ca="1">SUM(B12:B19)</f>
        <v>0</v>
      </c>
      <c r="C20" s="5"/>
      <c r="D20" s="5" t="s">
        <v>37</v>
      </c>
      <c r="E20" s="6">
        <f ca="1">SUM(E12:E19)</f>
        <v>0</v>
      </c>
      <c r="F20" s="6">
        <f t="shared" ref="F20:BM20" ca="1" si="2">SUM(F12:F19)</f>
        <v>0</v>
      </c>
      <c r="G20" s="6">
        <f t="shared" ca="1" si="2"/>
        <v>0</v>
      </c>
      <c r="H20" s="6">
        <f t="shared" ca="1" si="2"/>
        <v>0</v>
      </c>
      <c r="I20" s="6">
        <f t="shared" ca="1" si="2"/>
        <v>0</v>
      </c>
      <c r="J20" s="6">
        <f t="shared" ca="1" si="2"/>
        <v>0</v>
      </c>
      <c r="K20" s="6">
        <f t="shared" ca="1" si="2"/>
        <v>0</v>
      </c>
      <c r="L20" s="6">
        <f t="shared" ca="1" si="2"/>
        <v>0</v>
      </c>
      <c r="M20" s="6">
        <f t="shared" ca="1" si="2"/>
        <v>0</v>
      </c>
      <c r="N20" s="6">
        <f t="shared" ca="1" si="2"/>
        <v>0</v>
      </c>
      <c r="O20" s="6">
        <f t="shared" ca="1" si="2"/>
        <v>0</v>
      </c>
      <c r="P20" s="6">
        <f t="shared" ca="1" si="2"/>
        <v>0</v>
      </c>
      <c r="Q20" s="6">
        <f t="shared" ca="1" si="2"/>
        <v>0</v>
      </c>
      <c r="R20" s="6">
        <f t="shared" ca="1" si="2"/>
        <v>0</v>
      </c>
      <c r="S20" s="6">
        <f t="shared" ca="1" si="2"/>
        <v>0</v>
      </c>
      <c r="T20" s="6">
        <f t="shared" ca="1" si="2"/>
        <v>0</v>
      </c>
      <c r="U20" s="6">
        <f t="shared" ca="1" si="2"/>
        <v>0</v>
      </c>
      <c r="V20" s="6">
        <f t="shared" ca="1" si="2"/>
        <v>0</v>
      </c>
      <c r="W20" s="6">
        <f t="shared" ca="1" si="2"/>
        <v>0</v>
      </c>
      <c r="X20" s="6">
        <f t="shared" ca="1" si="2"/>
        <v>0</v>
      </c>
      <c r="Y20" s="6">
        <f t="shared" ca="1" si="2"/>
        <v>0</v>
      </c>
      <c r="Z20" s="6">
        <f t="shared" ca="1" si="2"/>
        <v>0</v>
      </c>
      <c r="AA20" s="6">
        <f t="shared" ca="1" si="2"/>
        <v>0</v>
      </c>
      <c r="AB20" s="6">
        <f t="shared" ca="1" si="2"/>
        <v>0</v>
      </c>
      <c r="AC20" s="6">
        <f t="shared" ca="1" si="2"/>
        <v>0</v>
      </c>
      <c r="AD20" s="6">
        <f t="shared" ca="1" si="2"/>
        <v>0</v>
      </c>
      <c r="AE20" s="6">
        <f t="shared" ca="1" si="2"/>
        <v>0</v>
      </c>
      <c r="AF20" s="6">
        <f t="shared" ca="1" si="2"/>
        <v>0</v>
      </c>
      <c r="AG20" s="6">
        <f t="shared" ca="1" si="2"/>
        <v>0</v>
      </c>
      <c r="AH20" s="6">
        <f t="shared" ca="1" si="2"/>
        <v>0</v>
      </c>
      <c r="AI20" s="6">
        <f t="shared" ca="1" si="2"/>
        <v>0</v>
      </c>
      <c r="AJ20" s="6">
        <f t="shared" si="2"/>
        <v>0</v>
      </c>
      <c r="AK20" s="6">
        <f t="shared" si="2"/>
        <v>0</v>
      </c>
      <c r="AL20" s="6">
        <f t="shared" si="2"/>
        <v>0</v>
      </c>
      <c r="AM20" s="6">
        <f t="shared" si="2"/>
        <v>0</v>
      </c>
      <c r="AN20" s="6">
        <f t="shared" si="2"/>
        <v>0</v>
      </c>
      <c r="AO20" s="6">
        <f t="shared" si="2"/>
        <v>0</v>
      </c>
      <c r="AP20" s="6">
        <f t="shared" si="2"/>
        <v>0</v>
      </c>
      <c r="AQ20" s="6">
        <f t="shared" si="2"/>
        <v>0</v>
      </c>
      <c r="AR20" s="6">
        <f t="shared" si="2"/>
        <v>0</v>
      </c>
      <c r="AS20" s="6">
        <f t="shared" si="2"/>
        <v>0</v>
      </c>
      <c r="AT20" s="6">
        <f t="shared" si="2"/>
        <v>0</v>
      </c>
      <c r="AU20" s="6">
        <f t="shared" si="2"/>
        <v>0</v>
      </c>
      <c r="AV20" s="6">
        <f t="shared" si="2"/>
        <v>0</v>
      </c>
      <c r="AW20" s="6">
        <f t="shared" si="2"/>
        <v>0</v>
      </c>
      <c r="AX20" s="6">
        <f t="shared" si="2"/>
        <v>0</v>
      </c>
      <c r="AY20" s="6">
        <f t="shared" si="2"/>
        <v>0</v>
      </c>
      <c r="AZ20" s="6">
        <f t="shared" si="2"/>
        <v>0</v>
      </c>
      <c r="BA20" s="6">
        <f t="shared" si="2"/>
        <v>0</v>
      </c>
      <c r="BB20" s="6">
        <f t="shared" si="2"/>
        <v>0</v>
      </c>
      <c r="BC20" s="6">
        <f t="shared" si="2"/>
        <v>0</v>
      </c>
      <c r="BD20" s="6">
        <f t="shared" si="2"/>
        <v>0</v>
      </c>
      <c r="BE20" s="6">
        <f t="shared" si="2"/>
        <v>0</v>
      </c>
      <c r="BF20" s="6">
        <f t="shared" si="2"/>
        <v>0</v>
      </c>
      <c r="BG20" s="6">
        <f t="shared" si="2"/>
        <v>0</v>
      </c>
      <c r="BH20" s="6">
        <f t="shared" si="2"/>
        <v>0</v>
      </c>
      <c r="BI20" s="6">
        <f t="shared" si="2"/>
        <v>0</v>
      </c>
      <c r="BJ20" s="6">
        <f t="shared" si="2"/>
        <v>0</v>
      </c>
      <c r="BK20" s="6">
        <f t="shared" si="2"/>
        <v>0</v>
      </c>
      <c r="BL20" s="6">
        <f t="shared" si="2"/>
        <v>0</v>
      </c>
      <c r="BM20" s="6">
        <f t="shared" si="2"/>
        <v>0</v>
      </c>
    </row>
    <row r="21" spans="1:65" x14ac:dyDescent="0.2">
      <c r="A21">
        <v>3</v>
      </c>
      <c r="B21" s="8" t="str">
        <f t="shared" ref="B21" ca="1" si="3">E21</f>
        <v/>
      </c>
      <c r="C21" s="4" t="str">
        <f ca="1">IF(OFFSET(Alternativ3[[#Headers],[Komponent/Løsning 
(NB! Bruk unike navn)]],A21,0)="","",OFFSET(Alternativ3[[#Headers],[Komponent/Løsning 
(NB! Bruk unike navn)]],A21,0))</f>
        <v/>
      </c>
      <c r="D21" t="str">
        <f>Alternativ3[[#Headers],[1. Anskaffelseskostnad (Engangskostnad)]]</f>
        <v>1. Anskaffelseskostnad (Engangskostnad)</v>
      </c>
      <c r="E21" s="2" t="str">
        <f ca="1">IFERROR(INDEX(Alternativ3[#All],MATCH('Kontantstrøm alt. 3'!$C21,Alternativ3[[#All],[Komponent/Løsning 
(NB! Bruk unike navn)]],0),MATCH($D21,Alternativ3[#Headers],0)),"")</f>
        <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x14ac:dyDescent="0.2">
      <c r="B22" s="9">
        <f ca="1">IFERROR(NPV(Kalkrente,OFFSET('Kontantstrøm alt. 3'!$F22,0,0,1,Analyseperiode)),0)</f>
        <v>0</v>
      </c>
      <c r="C22" s="4"/>
      <c r="D22" t="str">
        <f>Alternativ3[[#Headers],[3.1. Drift]]</f>
        <v>3.1. Drift</v>
      </c>
      <c r="F22" s="2" t="str">
        <f ca="1">IFERROR(IF(F$2&gt;Analyseperiode,"",IF(MOD(F$2,ROUND(INDEX(Alternativ3[#All],MATCH('Kontantstrøm alt. 3'!$C21,Alternativ3[[#All],[Komponent/Løsning 
(NB! Bruk unike navn)]],0),MATCH($D22,Alternativ3[#Headers],0)+1),0))=0,INDEX(Alternativ3[#All],MATCH('Kontantstrøm alt. 3'!$C21,Alternativ3[[#All],[Komponent/Løsning 
(NB! Bruk unike navn)]],0),MATCH($D22,Alternativ3[#Headers],0)),0)),"")</f>
        <v/>
      </c>
      <c r="G22" s="2" t="str">
        <f ca="1">IFERROR(IF(G$2&gt;Analyseperiode,"",IF(MOD(G$2,ROUND(INDEX(Alternativ3[#All],MATCH('Kontantstrøm alt. 3'!$C21,Alternativ3[[#All],[Komponent/Løsning 
(NB! Bruk unike navn)]],0),MATCH($D22,Alternativ3[#Headers],0)+1),0))=0,INDEX(Alternativ3[#All],MATCH('Kontantstrøm alt. 3'!$C21,Alternativ3[[#All],[Komponent/Løsning 
(NB! Bruk unike navn)]],0),MATCH($D22,Alternativ3[#Headers],0)),0)),"")</f>
        <v/>
      </c>
      <c r="H22" s="2" t="str">
        <f ca="1">IFERROR(IF(H$2&gt;Analyseperiode,"",IF(MOD(H$2,ROUND(INDEX(Alternativ3[#All],MATCH('Kontantstrøm alt. 3'!$C21,Alternativ3[[#All],[Komponent/Løsning 
(NB! Bruk unike navn)]],0),MATCH($D22,Alternativ3[#Headers],0)+1),0))=0,INDEX(Alternativ3[#All],MATCH('Kontantstrøm alt. 3'!$C21,Alternativ3[[#All],[Komponent/Løsning 
(NB! Bruk unike navn)]],0),MATCH($D22,Alternativ3[#Headers],0)),0)),"")</f>
        <v/>
      </c>
      <c r="I22" s="2" t="str">
        <f ca="1">IFERROR(IF(I$2&gt;Analyseperiode,"",IF(MOD(I$2,ROUND(INDEX(Alternativ3[#All],MATCH('Kontantstrøm alt. 3'!$C21,Alternativ3[[#All],[Komponent/Løsning 
(NB! Bruk unike navn)]],0),MATCH($D22,Alternativ3[#Headers],0)+1),0))=0,INDEX(Alternativ3[#All],MATCH('Kontantstrøm alt. 3'!$C21,Alternativ3[[#All],[Komponent/Løsning 
(NB! Bruk unike navn)]],0),MATCH($D22,Alternativ3[#Headers],0)),0)),"")</f>
        <v/>
      </c>
      <c r="J22" s="2" t="str">
        <f ca="1">IFERROR(IF(J$2&gt;Analyseperiode,"",IF(MOD(J$2,ROUND(INDEX(Alternativ3[#All],MATCH('Kontantstrøm alt. 3'!$C21,Alternativ3[[#All],[Komponent/Løsning 
(NB! Bruk unike navn)]],0),MATCH($D22,Alternativ3[#Headers],0)+1),0))=0,INDEX(Alternativ3[#All],MATCH('Kontantstrøm alt. 3'!$C21,Alternativ3[[#All],[Komponent/Løsning 
(NB! Bruk unike navn)]],0),MATCH($D22,Alternativ3[#Headers],0)),0)),"")</f>
        <v/>
      </c>
      <c r="K22" s="2" t="str">
        <f ca="1">IFERROR(IF(K$2&gt;Analyseperiode,"",IF(MOD(K$2,ROUND(INDEX(Alternativ3[#All],MATCH('Kontantstrøm alt. 3'!$C21,Alternativ3[[#All],[Komponent/Løsning 
(NB! Bruk unike navn)]],0),MATCH($D22,Alternativ3[#Headers],0)+1),0))=0,INDEX(Alternativ3[#All],MATCH('Kontantstrøm alt. 3'!$C21,Alternativ3[[#All],[Komponent/Løsning 
(NB! Bruk unike navn)]],0),MATCH($D22,Alternativ3[#Headers],0)),0)),"")</f>
        <v/>
      </c>
      <c r="L22" s="2" t="str">
        <f ca="1">IFERROR(IF(L$2&gt;Analyseperiode,"",IF(MOD(L$2,ROUND(INDEX(Alternativ3[#All],MATCH('Kontantstrøm alt. 3'!$C21,Alternativ3[[#All],[Komponent/Løsning 
(NB! Bruk unike navn)]],0),MATCH($D22,Alternativ3[#Headers],0)+1),0))=0,INDEX(Alternativ3[#All],MATCH('Kontantstrøm alt. 3'!$C21,Alternativ3[[#All],[Komponent/Løsning 
(NB! Bruk unike navn)]],0),MATCH($D22,Alternativ3[#Headers],0)),0)),"")</f>
        <v/>
      </c>
      <c r="M22" s="2" t="str">
        <f ca="1">IFERROR(IF(M$2&gt;Analyseperiode,"",IF(MOD(M$2,ROUND(INDEX(Alternativ3[#All],MATCH('Kontantstrøm alt. 3'!$C21,Alternativ3[[#All],[Komponent/Løsning 
(NB! Bruk unike navn)]],0),MATCH($D22,Alternativ3[#Headers],0)+1),0))=0,INDEX(Alternativ3[#All],MATCH('Kontantstrøm alt. 3'!$C21,Alternativ3[[#All],[Komponent/Løsning 
(NB! Bruk unike navn)]],0),MATCH($D22,Alternativ3[#Headers],0)),0)),"")</f>
        <v/>
      </c>
      <c r="N22" s="2" t="str">
        <f ca="1">IFERROR(IF(N$2&gt;Analyseperiode,"",IF(MOD(N$2,ROUND(INDEX(Alternativ3[#All],MATCH('Kontantstrøm alt. 3'!$C21,Alternativ3[[#All],[Komponent/Løsning 
(NB! Bruk unike navn)]],0),MATCH($D22,Alternativ3[#Headers],0)+1),0))=0,INDEX(Alternativ3[#All],MATCH('Kontantstrøm alt. 3'!$C21,Alternativ3[[#All],[Komponent/Løsning 
(NB! Bruk unike navn)]],0),MATCH($D22,Alternativ3[#Headers],0)),0)),"")</f>
        <v/>
      </c>
      <c r="O22" s="2" t="str">
        <f ca="1">IFERROR(IF(O$2&gt;Analyseperiode,"",IF(MOD(O$2,ROUND(INDEX(Alternativ3[#All],MATCH('Kontantstrøm alt. 3'!$C21,Alternativ3[[#All],[Komponent/Løsning 
(NB! Bruk unike navn)]],0),MATCH($D22,Alternativ3[#Headers],0)+1),0))=0,INDEX(Alternativ3[#All],MATCH('Kontantstrøm alt. 3'!$C21,Alternativ3[[#All],[Komponent/Løsning 
(NB! Bruk unike navn)]],0),MATCH($D22,Alternativ3[#Headers],0)),0)),"")</f>
        <v/>
      </c>
      <c r="P22" s="2" t="str">
        <f ca="1">IFERROR(IF(P$2&gt;Analyseperiode,"",IF(MOD(P$2,ROUND(INDEX(Alternativ3[#All],MATCH('Kontantstrøm alt. 3'!$C21,Alternativ3[[#All],[Komponent/Løsning 
(NB! Bruk unike navn)]],0),MATCH($D22,Alternativ3[#Headers],0)+1),0))=0,INDEX(Alternativ3[#All],MATCH('Kontantstrøm alt. 3'!$C21,Alternativ3[[#All],[Komponent/Løsning 
(NB! Bruk unike navn)]],0),MATCH($D22,Alternativ3[#Headers],0)),0)),"")</f>
        <v/>
      </c>
      <c r="Q22" s="2" t="str">
        <f ca="1">IFERROR(IF(Q$2&gt;Analyseperiode,"",IF(MOD(Q$2,ROUND(INDEX(Alternativ3[#All],MATCH('Kontantstrøm alt. 3'!$C21,Alternativ3[[#All],[Komponent/Løsning 
(NB! Bruk unike navn)]],0),MATCH($D22,Alternativ3[#Headers],0)+1),0))=0,INDEX(Alternativ3[#All],MATCH('Kontantstrøm alt. 3'!$C21,Alternativ3[[#All],[Komponent/Løsning 
(NB! Bruk unike navn)]],0),MATCH($D22,Alternativ3[#Headers],0)),0)),"")</f>
        <v/>
      </c>
      <c r="R22" s="2" t="str">
        <f ca="1">IFERROR(IF(R$2&gt;Analyseperiode,"",IF(MOD(R$2,ROUND(INDEX(Alternativ3[#All],MATCH('Kontantstrøm alt. 3'!$C21,Alternativ3[[#All],[Komponent/Løsning 
(NB! Bruk unike navn)]],0),MATCH($D22,Alternativ3[#Headers],0)+1),0))=0,INDEX(Alternativ3[#All],MATCH('Kontantstrøm alt. 3'!$C21,Alternativ3[[#All],[Komponent/Løsning 
(NB! Bruk unike navn)]],0),MATCH($D22,Alternativ3[#Headers],0)),0)),"")</f>
        <v/>
      </c>
      <c r="S22" s="2" t="str">
        <f ca="1">IFERROR(IF(S$2&gt;Analyseperiode,"",IF(MOD(S$2,ROUND(INDEX(Alternativ3[#All],MATCH('Kontantstrøm alt. 3'!$C21,Alternativ3[[#All],[Komponent/Løsning 
(NB! Bruk unike navn)]],0),MATCH($D22,Alternativ3[#Headers],0)+1),0))=0,INDEX(Alternativ3[#All],MATCH('Kontantstrøm alt. 3'!$C21,Alternativ3[[#All],[Komponent/Løsning 
(NB! Bruk unike navn)]],0),MATCH($D22,Alternativ3[#Headers],0)),0)),"")</f>
        <v/>
      </c>
      <c r="T22" s="2" t="str">
        <f ca="1">IFERROR(IF(T$2&gt;Analyseperiode,"",IF(MOD(T$2,ROUND(INDEX(Alternativ3[#All],MATCH('Kontantstrøm alt. 3'!$C21,Alternativ3[[#All],[Komponent/Løsning 
(NB! Bruk unike navn)]],0),MATCH($D22,Alternativ3[#Headers],0)+1),0))=0,INDEX(Alternativ3[#All],MATCH('Kontantstrøm alt. 3'!$C21,Alternativ3[[#All],[Komponent/Løsning 
(NB! Bruk unike navn)]],0),MATCH($D22,Alternativ3[#Headers],0)),0)),"")</f>
        <v/>
      </c>
      <c r="U22" s="2" t="str">
        <f ca="1">IFERROR(IF(U$2&gt;Analyseperiode,"",IF(MOD(U$2,ROUND(INDEX(Alternativ3[#All],MATCH('Kontantstrøm alt. 3'!$C21,Alternativ3[[#All],[Komponent/Løsning 
(NB! Bruk unike navn)]],0),MATCH($D22,Alternativ3[#Headers],0)+1),0))=0,INDEX(Alternativ3[#All],MATCH('Kontantstrøm alt. 3'!$C21,Alternativ3[[#All],[Komponent/Løsning 
(NB! Bruk unike navn)]],0),MATCH($D22,Alternativ3[#Headers],0)),0)),"")</f>
        <v/>
      </c>
      <c r="V22" s="2" t="str">
        <f ca="1">IFERROR(IF(V$2&gt;Analyseperiode,"",IF(MOD(V$2,ROUND(INDEX(Alternativ3[#All],MATCH('Kontantstrøm alt. 3'!$C21,Alternativ3[[#All],[Komponent/Løsning 
(NB! Bruk unike navn)]],0),MATCH($D22,Alternativ3[#Headers],0)+1),0))=0,INDEX(Alternativ3[#All],MATCH('Kontantstrøm alt. 3'!$C21,Alternativ3[[#All],[Komponent/Løsning 
(NB! Bruk unike navn)]],0),MATCH($D22,Alternativ3[#Headers],0)),0)),"")</f>
        <v/>
      </c>
      <c r="W22" s="2" t="str">
        <f ca="1">IFERROR(IF(W$2&gt;Analyseperiode,"",IF(MOD(W$2,ROUND(INDEX(Alternativ3[#All],MATCH('Kontantstrøm alt. 3'!$C21,Alternativ3[[#All],[Komponent/Løsning 
(NB! Bruk unike navn)]],0),MATCH($D22,Alternativ3[#Headers],0)+1),0))=0,INDEX(Alternativ3[#All],MATCH('Kontantstrøm alt. 3'!$C21,Alternativ3[[#All],[Komponent/Løsning 
(NB! Bruk unike navn)]],0),MATCH($D22,Alternativ3[#Headers],0)),0)),"")</f>
        <v/>
      </c>
      <c r="X22" s="2" t="str">
        <f ca="1">IFERROR(IF(X$2&gt;Analyseperiode,"",IF(MOD(X$2,ROUND(INDEX(Alternativ3[#All],MATCH('Kontantstrøm alt. 3'!$C21,Alternativ3[[#All],[Komponent/Løsning 
(NB! Bruk unike navn)]],0),MATCH($D22,Alternativ3[#Headers],0)+1),0))=0,INDEX(Alternativ3[#All],MATCH('Kontantstrøm alt. 3'!$C21,Alternativ3[[#All],[Komponent/Løsning 
(NB! Bruk unike navn)]],0),MATCH($D22,Alternativ3[#Headers],0)),0)),"")</f>
        <v/>
      </c>
      <c r="Y22" s="2" t="str">
        <f ca="1">IFERROR(IF(Y$2&gt;Analyseperiode,"",IF(MOD(Y$2,ROUND(INDEX(Alternativ3[#All],MATCH('Kontantstrøm alt. 3'!$C21,Alternativ3[[#All],[Komponent/Løsning 
(NB! Bruk unike navn)]],0),MATCH($D22,Alternativ3[#Headers],0)+1),0))=0,INDEX(Alternativ3[#All],MATCH('Kontantstrøm alt. 3'!$C21,Alternativ3[[#All],[Komponent/Løsning 
(NB! Bruk unike navn)]],0),MATCH($D22,Alternativ3[#Headers],0)),0)),"")</f>
        <v/>
      </c>
      <c r="Z22" s="2" t="str">
        <f ca="1">IFERROR(IF(Z$2&gt;Analyseperiode,"",IF(MOD(Z$2,ROUND(INDEX(Alternativ3[#All],MATCH('Kontantstrøm alt. 3'!$C21,Alternativ3[[#All],[Komponent/Løsning 
(NB! Bruk unike navn)]],0),MATCH($D22,Alternativ3[#Headers],0)+1),0))=0,INDEX(Alternativ3[#All],MATCH('Kontantstrøm alt. 3'!$C21,Alternativ3[[#All],[Komponent/Løsning 
(NB! Bruk unike navn)]],0),MATCH($D22,Alternativ3[#Headers],0)),0)),"")</f>
        <v/>
      </c>
      <c r="AA22" s="2" t="str">
        <f ca="1">IFERROR(IF(AA$2&gt;Analyseperiode,"",IF(MOD(AA$2,ROUND(INDEX(Alternativ3[#All],MATCH('Kontantstrøm alt. 3'!$C21,Alternativ3[[#All],[Komponent/Løsning 
(NB! Bruk unike navn)]],0),MATCH($D22,Alternativ3[#Headers],0)+1),0))=0,INDEX(Alternativ3[#All],MATCH('Kontantstrøm alt. 3'!$C21,Alternativ3[[#All],[Komponent/Løsning 
(NB! Bruk unike navn)]],0),MATCH($D22,Alternativ3[#Headers],0)),0)),"")</f>
        <v/>
      </c>
      <c r="AB22" s="2" t="str">
        <f ca="1">IFERROR(IF(AB$2&gt;Analyseperiode,"",IF(MOD(AB$2,ROUND(INDEX(Alternativ3[#All],MATCH('Kontantstrøm alt. 3'!$C21,Alternativ3[[#All],[Komponent/Løsning 
(NB! Bruk unike navn)]],0),MATCH($D22,Alternativ3[#Headers],0)+1),0))=0,INDEX(Alternativ3[#All],MATCH('Kontantstrøm alt. 3'!$C21,Alternativ3[[#All],[Komponent/Løsning 
(NB! Bruk unike navn)]],0),MATCH($D22,Alternativ3[#Headers],0)),0)),"")</f>
        <v/>
      </c>
      <c r="AC22" s="2" t="str">
        <f ca="1">IFERROR(IF(AC$2&gt;Analyseperiode,"",IF(MOD(AC$2,ROUND(INDEX(Alternativ3[#All],MATCH('Kontantstrøm alt. 3'!$C21,Alternativ3[[#All],[Komponent/Løsning 
(NB! Bruk unike navn)]],0),MATCH($D22,Alternativ3[#Headers],0)+1),0))=0,INDEX(Alternativ3[#All],MATCH('Kontantstrøm alt. 3'!$C21,Alternativ3[[#All],[Komponent/Løsning 
(NB! Bruk unike navn)]],0),MATCH($D22,Alternativ3[#Headers],0)),0)),"")</f>
        <v/>
      </c>
      <c r="AD22" s="2" t="str">
        <f ca="1">IFERROR(IF(AD$2&gt;Analyseperiode,"",IF(MOD(AD$2,ROUND(INDEX(Alternativ3[#All],MATCH('Kontantstrøm alt. 3'!$C21,Alternativ3[[#All],[Komponent/Løsning 
(NB! Bruk unike navn)]],0),MATCH($D22,Alternativ3[#Headers],0)+1),0))=0,INDEX(Alternativ3[#All],MATCH('Kontantstrøm alt. 3'!$C21,Alternativ3[[#All],[Komponent/Løsning 
(NB! Bruk unike navn)]],0),MATCH($D22,Alternativ3[#Headers],0)),0)),"")</f>
        <v/>
      </c>
      <c r="AE22" s="2" t="str">
        <f ca="1">IFERROR(IF(AE$2&gt;Analyseperiode,"",IF(MOD(AE$2,ROUND(INDEX(Alternativ3[#All],MATCH('Kontantstrøm alt. 3'!$C21,Alternativ3[[#All],[Komponent/Løsning 
(NB! Bruk unike navn)]],0),MATCH($D22,Alternativ3[#Headers],0)+1),0))=0,INDEX(Alternativ3[#All],MATCH('Kontantstrøm alt. 3'!$C21,Alternativ3[[#All],[Komponent/Løsning 
(NB! Bruk unike navn)]],0),MATCH($D22,Alternativ3[#Headers],0)),0)),"")</f>
        <v/>
      </c>
      <c r="AF22" s="2" t="str">
        <f ca="1">IFERROR(IF(AF$2&gt;Analyseperiode,"",IF(MOD(AF$2,ROUND(INDEX(Alternativ3[#All],MATCH('Kontantstrøm alt. 3'!$C21,Alternativ3[[#All],[Komponent/Løsning 
(NB! Bruk unike navn)]],0),MATCH($D22,Alternativ3[#Headers],0)+1),0))=0,INDEX(Alternativ3[#All],MATCH('Kontantstrøm alt. 3'!$C21,Alternativ3[[#All],[Komponent/Løsning 
(NB! Bruk unike navn)]],0),MATCH($D22,Alternativ3[#Headers],0)),0)),"")</f>
        <v/>
      </c>
      <c r="AG22" s="2" t="str">
        <f ca="1">IFERROR(IF(AG$2&gt;Analyseperiode,"",IF(MOD(AG$2,ROUND(INDEX(Alternativ3[#All],MATCH('Kontantstrøm alt. 3'!$C21,Alternativ3[[#All],[Komponent/Løsning 
(NB! Bruk unike navn)]],0),MATCH($D22,Alternativ3[#Headers],0)+1),0))=0,INDEX(Alternativ3[#All],MATCH('Kontantstrøm alt. 3'!$C21,Alternativ3[[#All],[Komponent/Løsning 
(NB! Bruk unike navn)]],0),MATCH($D22,Alternativ3[#Headers],0)),0)),"")</f>
        <v/>
      </c>
      <c r="AH22" s="2" t="str">
        <f ca="1">IFERROR(IF(AH$2&gt;Analyseperiode,"",IF(MOD(AH$2,ROUND(INDEX(Alternativ3[#All],MATCH('Kontantstrøm alt. 3'!$C21,Alternativ3[[#All],[Komponent/Løsning 
(NB! Bruk unike navn)]],0),MATCH($D22,Alternativ3[#Headers],0)+1),0))=0,INDEX(Alternativ3[#All],MATCH('Kontantstrøm alt. 3'!$C21,Alternativ3[[#All],[Komponent/Løsning 
(NB! Bruk unike navn)]],0),MATCH($D22,Alternativ3[#Headers],0)),0)),"")</f>
        <v/>
      </c>
      <c r="AI22" s="2" t="str">
        <f ca="1">IFERROR(IF(AI$2&gt;Analyseperiode,"",IF(MOD(AI$2,ROUND(INDEX(Alternativ3[#All],MATCH('Kontantstrøm alt. 3'!$C21,Alternativ3[[#All],[Komponent/Løsning 
(NB! Bruk unike navn)]],0),MATCH($D22,Alternativ3[#Headers],0)+1),0))=0,INDEX(Alternativ3[#All],MATCH('Kontantstrøm alt. 3'!$C21,Alternativ3[[#All],[Komponent/Løsning 
(NB! Bruk unike navn)]],0),MATCH($D22,Alternativ3[#Headers],0)),0)),"")</f>
        <v/>
      </c>
      <c r="AJ22" s="2" t="str">
        <f>IFERROR(IF(AJ$2&gt;Analyseperiode,"",IF(MOD(AJ$2,ROUND(INDEX(Alternativ3[#All],MATCH('Kontantstrøm alt. 3'!$C21,Alternativ3[[#All],[Komponent/Løsning 
(NB! Bruk unike navn)]],0),MATCH($D22,Alternativ3[#Headers],0)+1),0))=0,INDEX(Alternativ3[#All],MATCH('Kontantstrøm alt. 3'!$C21,Alternativ3[[#All],[Komponent/Løsning 
(NB! Bruk unike navn)]],0),MATCH($D22,Alternativ3[#Headers],0)),0)),"")</f>
        <v/>
      </c>
      <c r="AK22" s="2" t="str">
        <f>IFERROR(IF(AK$2&gt;Analyseperiode,"",IF(MOD(AK$2,ROUND(INDEX(Alternativ3[#All],MATCH('Kontantstrøm alt. 3'!$C21,Alternativ3[[#All],[Komponent/Løsning 
(NB! Bruk unike navn)]],0),MATCH($D22,Alternativ3[#Headers],0)+1),0))=0,INDEX(Alternativ3[#All],MATCH('Kontantstrøm alt. 3'!$C21,Alternativ3[[#All],[Komponent/Løsning 
(NB! Bruk unike navn)]],0),MATCH($D22,Alternativ3[#Headers],0)),0)),"")</f>
        <v/>
      </c>
      <c r="AL22" s="2" t="str">
        <f>IFERROR(IF(AL$2&gt;Analyseperiode,"",IF(MOD(AL$2,ROUND(INDEX(Alternativ3[#All],MATCH('Kontantstrøm alt. 3'!$C21,Alternativ3[[#All],[Komponent/Løsning 
(NB! Bruk unike navn)]],0),MATCH($D22,Alternativ3[#Headers],0)+1),0))=0,INDEX(Alternativ3[#All],MATCH('Kontantstrøm alt. 3'!$C21,Alternativ3[[#All],[Komponent/Løsning 
(NB! Bruk unike navn)]],0),MATCH($D22,Alternativ3[#Headers],0)),0)),"")</f>
        <v/>
      </c>
      <c r="AM22" s="2" t="str">
        <f>IFERROR(IF(AM$2&gt;Analyseperiode,"",IF(MOD(AM$2,ROUND(INDEX(Alternativ3[#All],MATCH('Kontantstrøm alt. 3'!$C21,Alternativ3[[#All],[Komponent/Løsning 
(NB! Bruk unike navn)]],0),MATCH($D22,Alternativ3[#Headers],0)+1),0))=0,INDEX(Alternativ3[#All],MATCH('Kontantstrøm alt. 3'!$C21,Alternativ3[[#All],[Komponent/Løsning 
(NB! Bruk unike navn)]],0),MATCH($D22,Alternativ3[#Headers],0)),0)),"")</f>
        <v/>
      </c>
      <c r="AN22" s="2" t="str">
        <f>IFERROR(IF(AN$2&gt;Analyseperiode,"",IF(MOD(AN$2,ROUND(INDEX(Alternativ3[#All],MATCH('Kontantstrøm alt. 3'!$C21,Alternativ3[[#All],[Komponent/Løsning 
(NB! Bruk unike navn)]],0),MATCH($D22,Alternativ3[#Headers],0)+1),0))=0,INDEX(Alternativ3[#All],MATCH('Kontantstrøm alt. 3'!$C21,Alternativ3[[#All],[Komponent/Løsning 
(NB! Bruk unike navn)]],0),MATCH($D22,Alternativ3[#Headers],0)),0)),"")</f>
        <v/>
      </c>
      <c r="AO22" s="2" t="str">
        <f>IFERROR(IF(AO$2&gt;Analyseperiode,"",IF(MOD(AO$2,ROUND(INDEX(Alternativ3[#All],MATCH('Kontantstrøm alt. 3'!$C21,Alternativ3[[#All],[Komponent/Løsning 
(NB! Bruk unike navn)]],0),MATCH($D22,Alternativ3[#Headers],0)+1),0))=0,INDEX(Alternativ3[#All],MATCH('Kontantstrøm alt. 3'!$C21,Alternativ3[[#All],[Komponent/Løsning 
(NB! Bruk unike navn)]],0),MATCH($D22,Alternativ3[#Headers],0)),0)),"")</f>
        <v/>
      </c>
      <c r="AP22" s="2" t="str">
        <f>IFERROR(IF(AP$2&gt;Analyseperiode,"",IF(MOD(AP$2,ROUND(INDEX(Alternativ3[#All],MATCH('Kontantstrøm alt. 3'!$C21,Alternativ3[[#All],[Komponent/Løsning 
(NB! Bruk unike navn)]],0),MATCH($D22,Alternativ3[#Headers],0)+1),0))=0,INDEX(Alternativ3[#All],MATCH('Kontantstrøm alt. 3'!$C21,Alternativ3[[#All],[Komponent/Løsning 
(NB! Bruk unike navn)]],0),MATCH($D22,Alternativ3[#Headers],0)),0)),"")</f>
        <v/>
      </c>
      <c r="AQ22" s="2" t="str">
        <f>IFERROR(IF(AQ$2&gt;Analyseperiode,"",IF(MOD(AQ$2,ROUND(INDEX(Alternativ3[#All],MATCH('Kontantstrøm alt. 3'!$C21,Alternativ3[[#All],[Komponent/Løsning 
(NB! Bruk unike navn)]],0),MATCH($D22,Alternativ3[#Headers],0)+1),0))=0,INDEX(Alternativ3[#All],MATCH('Kontantstrøm alt. 3'!$C21,Alternativ3[[#All],[Komponent/Løsning 
(NB! Bruk unike navn)]],0),MATCH($D22,Alternativ3[#Headers],0)),0)),"")</f>
        <v/>
      </c>
      <c r="AR22" s="2" t="str">
        <f>IFERROR(IF(AR$2&gt;Analyseperiode,"",IF(MOD(AR$2,ROUND(INDEX(Alternativ3[#All],MATCH('Kontantstrøm alt. 3'!$C21,Alternativ3[[#All],[Komponent/Løsning 
(NB! Bruk unike navn)]],0),MATCH($D22,Alternativ3[#Headers],0)+1),0))=0,INDEX(Alternativ3[#All],MATCH('Kontantstrøm alt. 3'!$C21,Alternativ3[[#All],[Komponent/Løsning 
(NB! Bruk unike navn)]],0),MATCH($D22,Alternativ3[#Headers],0)),0)),"")</f>
        <v/>
      </c>
      <c r="AS22" s="2" t="str">
        <f>IFERROR(IF(AS$2&gt;Analyseperiode,"",IF(MOD(AS$2,ROUND(INDEX(Alternativ3[#All],MATCH('Kontantstrøm alt. 3'!$C21,Alternativ3[[#All],[Komponent/Løsning 
(NB! Bruk unike navn)]],0),MATCH($D22,Alternativ3[#Headers],0)+1),0))=0,INDEX(Alternativ3[#All],MATCH('Kontantstrøm alt. 3'!$C21,Alternativ3[[#All],[Komponent/Løsning 
(NB! Bruk unike navn)]],0),MATCH($D22,Alternativ3[#Headers],0)),0)),"")</f>
        <v/>
      </c>
      <c r="AT22" s="2" t="str">
        <f>IFERROR(IF(AT$2&gt;Analyseperiode,"",IF(MOD(AT$2,ROUND(INDEX(Alternativ3[#All],MATCH('Kontantstrøm alt. 3'!$C21,Alternativ3[[#All],[Komponent/Løsning 
(NB! Bruk unike navn)]],0),MATCH($D22,Alternativ3[#Headers],0)+1),0))=0,INDEX(Alternativ3[#All],MATCH('Kontantstrøm alt. 3'!$C21,Alternativ3[[#All],[Komponent/Løsning 
(NB! Bruk unike navn)]],0),MATCH($D22,Alternativ3[#Headers],0)),0)),"")</f>
        <v/>
      </c>
      <c r="AU22" s="2" t="str">
        <f>IFERROR(IF(AU$2&gt;Analyseperiode,"",IF(MOD(AU$2,ROUND(INDEX(Alternativ3[#All],MATCH('Kontantstrøm alt. 3'!$C21,Alternativ3[[#All],[Komponent/Løsning 
(NB! Bruk unike navn)]],0),MATCH($D22,Alternativ3[#Headers],0)+1),0))=0,INDEX(Alternativ3[#All],MATCH('Kontantstrøm alt. 3'!$C21,Alternativ3[[#All],[Komponent/Løsning 
(NB! Bruk unike navn)]],0),MATCH($D22,Alternativ3[#Headers],0)),0)),"")</f>
        <v/>
      </c>
      <c r="AV22" s="2" t="str">
        <f>IFERROR(IF(AV$2&gt;Analyseperiode,"",IF(MOD(AV$2,ROUND(INDEX(Alternativ3[#All],MATCH('Kontantstrøm alt. 3'!$C21,Alternativ3[[#All],[Komponent/Løsning 
(NB! Bruk unike navn)]],0),MATCH($D22,Alternativ3[#Headers],0)+1),0))=0,INDEX(Alternativ3[#All],MATCH('Kontantstrøm alt. 3'!$C21,Alternativ3[[#All],[Komponent/Løsning 
(NB! Bruk unike navn)]],0),MATCH($D22,Alternativ3[#Headers],0)),0)),"")</f>
        <v/>
      </c>
      <c r="AW22" s="2" t="str">
        <f>IFERROR(IF(AW$2&gt;Analyseperiode,"",IF(MOD(AW$2,ROUND(INDEX(Alternativ3[#All],MATCH('Kontantstrøm alt. 3'!$C21,Alternativ3[[#All],[Komponent/Løsning 
(NB! Bruk unike navn)]],0),MATCH($D22,Alternativ3[#Headers],0)+1),0))=0,INDEX(Alternativ3[#All],MATCH('Kontantstrøm alt. 3'!$C21,Alternativ3[[#All],[Komponent/Løsning 
(NB! Bruk unike navn)]],0),MATCH($D22,Alternativ3[#Headers],0)),0)),"")</f>
        <v/>
      </c>
      <c r="AX22" s="2" t="str">
        <f>IFERROR(IF(AX$2&gt;Analyseperiode,"",IF(MOD(AX$2,ROUND(INDEX(Alternativ3[#All],MATCH('Kontantstrøm alt. 3'!$C21,Alternativ3[[#All],[Komponent/Løsning 
(NB! Bruk unike navn)]],0),MATCH($D22,Alternativ3[#Headers],0)+1),0))=0,INDEX(Alternativ3[#All],MATCH('Kontantstrøm alt. 3'!$C21,Alternativ3[[#All],[Komponent/Løsning 
(NB! Bruk unike navn)]],0),MATCH($D22,Alternativ3[#Headers],0)),0)),"")</f>
        <v/>
      </c>
      <c r="AY22" s="2" t="str">
        <f>IFERROR(IF(AY$2&gt;Analyseperiode,"",IF(MOD(AY$2,ROUND(INDEX(Alternativ3[#All],MATCH('Kontantstrøm alt. 3'!$C21,Alternativ3[[#All],[Komponent/Løsning 
(NB! Bruk unike navn)]],0),MATCH($D22,Alternativ3[#Headers],0)+1),0))=0,INDEX(Alternativ3[#All],MATCH('Kontantstrøm alt. 3'!$C21,Alternativ3[[#All],[Komponent/Løsning 
(NB! Bruk unike navn)]],0),MATCH($D22,Alternativ3[#Headers],0)),0)),"")</f>
        <v/>
      </c>
      <c r="AZ22" s="2" t="str">
        <f>IFERROR(IF(AZ$2&gt;Analyseperiode,"",IF(MOD(AZ$2,ROUND(INDEX(Alternativ3[#All],MATCH('Kontantstrøm alt. 3'!$C21,Alternativ3[[#All],[Komponent/Løsning 
(NB! Bruk unike navn)]],0),MATCH($D22,Alternativ3[#Headers],0)+1),0))=0,INDEX(Alternativ3[#All],MATCH('Kontantstrøm alt. 3'!$C21,Alternativ3[[#All],[Komponent/Løsning 
(NB! Bruk unike navn)]],0),MATCH($D22,Alternativ3[#Headers],0)),0)),"")</f>
        <v/>
      </c>
      <c r="BA22" s="2" t="str">
        <f>IFERROR(IF(BA$2&gt;Analyseperiode,"",IF(MOD(BA$2,ROUND(INDEX(Alternativ3[#All],MATCH('Kontantstrøm alt. 3'!$C21,Alternativ3[[#All],[Komponent/Løsning 
(NB! Bruk unike navn)]],0),MATCH($D22,Alternativ3[#Headers],0)+1),0))=0,INDEX(Alternativ3[#All],MATCH('Kontantstrøm alt. 3'!$C21,Alternativ3[[#All],[Komponent/Løsning 
(NB! Bruk unike navn)]],0),MATCH($D22,Alternativ3[#Headers],0)),0)),"")</f>
        <v/>
      </c>
      <c r="BB22" s="2" t="str">
        <f>IFERROR(IF(BB$2&gt;Analyseperiode,"",IF(MOD(BB$2,ROUND(INDEX(Alternativ3[#All],MATCH('Kontantstrøm alt. 3'!$C21,Alternativ3[[#All],[Komponent/Løsning 
(NB! Bruk unike navn)]],0),MATCH($D22,Alternativ3[#Headers],0)+1),0))=0,INDEX(Alternativ3[#All],MATCH('Kontantstrøm alt. 3'!$C21,Alternativ3[[#All],[Komponent/Løsning 
(NB! Bruk unike navn)]],0),MATCH($D22,Alternativ3[#Headers],0)),0)),"")</f>
        <v/>
      </c>
      <c r="BC22" s="2" t="str">
        <f>IFERROR(IF(BC$2&gt;Analyseperiode,"",IF(MOD(BC$2,ROUND(INDEX(Alternativ3[#All],MATCH('Kontantstrøm alt. 3'!$C21,Alternativ3[[#All],[Komponent/Løsning 
(NB! Bruk unike navn)]],0),MATCH($D22,Alternativ3[#Headers],0)+1),0))=0,INDEX(Alternativ3[#All],MATCH('Kontantstrøm alt. 3'!$C21,Alternativ3[[#All],[Komponent/Løsning 
(NB! Bruk unike navn)]],0),MATCH($D22,Alternativ3[#Headers],0)),0)),"")</f>
        <v/>
      </c>
      <c r="BD22" s="2" t="str">
        <f>IFERROR(IF(BD$2&gt;Analyseperiode,"",IF(MOD(BD$2,ROUND(INDEX(Alternativ3[#All],MATCH('Kontantstrøm alt. 3'!$C21,Alternativ3[[#All],[Komponent/Løsning 
(NB! Bruk unike navn)]],0),MATCH($D22,Alternativ3[#Headers],0)+1),0))=0,INDEX(Alternativ3[#All],MATCH('Kontantstrøm alt. 3'!$C21,Alternativ3[[#All],[Komponent/Løsning 
(NB! Bruk unike navn)]],0),MATCH($D22,Alternativ3[#Headers],0)),0)),"")</f>
        <v/>
      </c>
      <c r="BE22" s="2" t="str">
        <f>IFERROR(IF(BE$2&gt;Analyseperiode,"",IF(MOD(BE$2,ROUND(INDEX(Alternativ3[#All],MATCH('Kontantstrøm alt. 3'!$C21,Alternativ3[[#All],[Komponent/Løsning 
(NB! Bruk unike navn)]],0),MATCH($D22,Alternativ3[#Headers],0)+1),0))=0,INDEX(Alternativ3[#All],MATCH('Kontantstrøm alt. 3'!$C21,Alternativ3[[#All],[Komponent/Løsning 
(NB! Bruk unike navn)]],0),MATCH($D22,Alternativ3[#Headers],0)),0)),"")</f>
        <v/>
      </c>
      <c r="BF22" s="2" t="str">
        <f>IFERROR(IF(BF$2&gt;Analyseperiode,"",IF(MOD(BF$2,ROUND(INDEX(Alternativ3[#All],MATCH('Kontantstrøm alt. 3'!$C21,Alternativ3[[#All],[Komponent/Løsning 
(NB! Bruk unike navn)]],0),MATCH($D22,Alternativ3[#Headers],0)+1),0))=0,INDEX(Alternativ3[#All],MATCH('Kontantstrøm alt. 3'!$C21,Alternativ3[[#All],[Komponent/Løsning 
(NB! Bruk unike navn)]],0),MATCH($D22,Alternativ3[#Headers],0)),0)),"")</f>
        <v/>
      </c>
      <c r="BG22" s="2" t="str">
        <f>IFERROR(IF(BG$2&gt;Analyseperiode,"",IF(MOD(BG$2,ROUND(INDEX(Alternativ3[#All],MATCH('Kontantstrøm alt. 3'!$C21,Alternativ3[[#All],[Komponent/Løsning 
(NB! Bruk unike navn)]],0),MATCH($D22,Alternativ3[#Headers],0)+1),0))=0,INDEX(Alternativ3[#All],MATCH('Kontantstrøm alt. 3'!$C21,Alternativ3[[#All],[Komponent/Løsning 
(NB! Bruk unike navn)]],0),MATCH($D22,Alternativ3[#Headers],0)),0)),"")</f>
        <v/>
      </c>
      <c r="BH22" s="2" t="str">
        <f>IFERROR(IF(BH$2&gt;Analyseperiode,"",IF(MOD(BH$2,ROUND(INDEX(Alternativ3[#All],MATCH('Kontantstrøm alt. 3'!$C21,Alternativ3[[#All],[Komponent/Løsning 
(NB! Bruk unike navn)]],0),MATCH($D22,Alternativ3[#Headers],0)+1),0))=0,INDEX(Alternativ3[#All],MATCH('Kontantstrøm alt. 3'!$C21,Alternativ3[[#All],[Komponent/Løsning 
(NB! Bruk unike navn)]],0),MATCH($D22,Alternativ3[#Headers],0)),0)),"")</f>
        <v/>
      </c>
      <c r="BI22" s="2" t="str">
        <f>IFERROR(IF(BI$2&gt;Analyseperiode,"",IF(MOD(BI$2,ROUND(INDEX(Alternativ3[#All],MATCH('Kontantstrøm alt. 3'!$C21,Alternativ3[[#All],[Komponent/Løsning 
(NB! Bruk unike navn)]],0),MATCH($D22,Alternativ3[#Headers],0)+1),0))=0,INDEX(Alternativ3[#All],MATCH('Kontantstrøm alt. 3'!$C21,Alternativ3[[#All],[Komponent/Løsning 
(NB! Bruk unike navn)]],0),MATCH($D22,Alternativ3[#Headers],0)),0)),"")</f>
        <v/>
      </c>
      <c r="BJ22" s="2" t="str">
        <f>IFERROR(IF(BJ$2&gt;Analyseperiode,"",IF(MOD(BJ$2,ROUND(INDEX(Alternativ3[#All],MATCH('Kontantstrøm alt. 3'!$C21,Alternativ3[[#All],[Komponent/Løsning 
(NB! Bruk unike navn)]],0),MATCH($D22,Alternativ3[#Headers],0)+1),0))=0,INDEX(Alternativ3[#All],MATCH('Kontantstrøm alt. 3'!$C21,Alternativ3[[#All],[Komponent/Løsning 
(NB! Bruk unike navn)]],0),MATCH($D22,Alternativ3[#Headers],0)),0)),"")</f>
        <v/>
      </c>
      <c r="BK22" s="2" t="str">
        <f>IFERROR(IF(BK$2&gt;Analyseperiode,"",IF(MOD(BK$2,ROUND(INDEX(Alternativ3[#All],MATCH('Kontantstrøm alt. 3'!$C21,Alternativ3[[#All],[Komponent/Løsning 
(NB! Bruk unike navn)]],0),MATCH($D22,Alternativ3[#Headers],0)+1),0))=0,INDEX(Alternativ3[#All],MATCH('Kontantstrøm alt. 3'!$C21,Alternativ3[[#All],[Komponent/Løsning 
(NB! Bruk unike navn)]],0),MATCH($D22,Alternativ3[#Headers],0)),0)),"")</f>
        <v/>
      </c>
      <c r="BL22" s="2" t="str">
        <f>IFERROR(IF(BL$2&gt;Analyseperiode,"",IF(MOD(BL$2,ROUND(INDEX(Alternativ3[#All],MATCH('Kontantstrøm alt. 3'!$C21,Alternativ3[[#All],[Komponent/Løsning 
(NB! Bruk unike navn)]],0),MATCH($D22,Alternativ3[#Headers],0)+1),0))=0,INDEX(Alternativ3[#All],MATCH('Kontantstrøm alt. 3'!$C21,Alternativ3[[#All],[Komponent/Løsning 
(NB! Bruk unike navn)]],0),MATCH($D22,Alternativ3[#Headers],0)),0)),"")</f>
        <v/>
      </c>
      <c r="BM22" s="2" t="str">
        <f>IFERROR(IF(BM$2&gt;Analyseperiode,"",IF(MOD(BM$2,ROUND(INDEX(Alternativ3[#All],MATCH('Kontantstrøm alt. 3'!$C21,Alternativ3[[#All],[Komponent/Løsning 
(NB! Bruk unike navn)]],0),MATCH($D22,Alternativ3[#Headers],0)+1),0))=0,INDEX(Alternativ3[#All],MATCH('Kontantstrøm alt. 3'!$C21,Alternativ3[[#All],[Komponent/Løsning 
(NB! Bruk unike navn)]],0),MATCH($D22,Alternativ3[#Headers],0)),0)),"")</f>
        <v/>
      </c>
    </row>
    <row r="23" spans="1:65" x14ac:dyDescent="0.2">
      <c r="B23" s="9">
        <f ca="1">IFERROR(NPV(Kalkrente,OFFSET('Kontantstrøm alt. 3'!$F23,0,0,1,Analyseperiode)),0)</f>
        <v>0</v>
      </c>
      <c r="C23" s="4"/>
      <c r="D23" t="str">
        <f>Alternativ3[[#Headers],[3.2. Vedlikehold]]</f>
        <v>3.2. Vedlikehold</v>
      </c>
      <c r="E23" s="2"/>
      <c r="F23" s="2" t="str">
        <f ca="1">IFERROR(IF(F$2&gt;Analyseperiode,"",IF(MOD(F$2,ROUND(INDEX(Alternativ3[#All],MATCH('Kontantstrøm alt. 3'!$C21,Alternativ3[[#All],[Komponent/Løsning 
(NB! Bruk unike navn)]],0),MATCH($D23,Alternativ3[#Headers],0)+1),0))=0,INDEX(Alternativ3[#All],MATCH('Kontantstrøm alt. 3'!$C21,Alternativ3[[#All],[Komponent/Løsning 
(NB! Bruk unike navn)]],0),MATCH($D23,Alternativ3[#Headers],0)),0)),"")</f>
        <v/>
      </c>
      <c r="G23" s="2" t="str">
        <f ca="1">IFERROR(IF(G$2&gt;Analyseperiode,"",IF(MOD(G$2,ROUND(INDEX(Alternativ3[#All],MATCH('Kontantstrøm alt. 3'!$C21,Alternativ3[[#All],[Komponent/Løsning 
(NB! Bruk unike navn)]],0),MATCH($D23,Alternativ3[#Headers],0)+1),0))=0,INDEX(Alternativ3[#All],MATCH('Kontantstrøm alt. 3'!$C21,Alternativ3[[#All],[Komponent/Løsning 
(NB! Bruk unike navn)]],0),MATCH($D23,Alternativ3[#Headers],0)),0)),"")</f>
        <v/>
      </c>
      <c r="H23" s="2" t="str">
        <f ca="1">IFERROR(IF(H$2&gt;Analyseperiode,"",IF(MOD(H$2,ROUND(INDEX(Alternativ3[#All],MATCH('Kontantstrøm alt. 3'!$C21,Alternativ3[[#All],[Komponent/Løsning 
(NB! Bruk unike navn)]],0),MATCH($D23,Alternativ3[#Headers],0)+1),0))=0,INDEX(Alternativ3[#All],MATCH('Kontantstrøm alt. 3'!$C21,Alternativ3[[#All],[Komponent/Løsning 
(NB! Bruk unike navn)]],0),MATCH($D23,Alternativ3[#Headers],0)),0)),"")</f>
        <v/>
      </c>
      <c r="I23" s="2" t="str">
        <f ca="1">IFERROR(IF(I$2&gt;Analyseperiode,"",IF(MOD(I$2,ROUND(INDEX(Alternativ3[#All],MATCH('Kontantstrøm alt. 3'!$C21,Alternativ3[[#All],[Komponent/Løsning 
(NB! Bruk unike navn)]],0),MATCH($D23,Alternativ3[#Headers],0)+1),0))=0,INDEX(Alternativ3[#All],MATCH('Kontantstrøm alt. 3'!$C21,Alternativ3[[#All],[Komponent/Løsning 
(NB! Bruk unike navn)]],0),MATCH($D23,Alternativ3[#Headers],0)),0)),"")</f>
        <v/>
      </c>
      <c r="J23" s="2" t="str">
        <f ca="1">IFERROR(IF(J$2&gt;Analyseperiode,"",IF(MOD(J$2,ROUND(INDEX(Alternativ3[#All],MATCH('Kontantstrøm alt. 3'!$C21,Alternativ3[[#All],[Komponent/Løsning 
(NB! Bruk unike navn)]],0),MATCH($D23,Alternativ3[#Headers],0)+1),0))=0,INDEX(Alternativ3[#All],MATCH('Kontantstrøm alt. 3'!$C21,Alternativ3[[#All],[Komponent/Løsning 
(NB! Bruk unike navn)]],0),MATCH($D23,Alternativ3[#Headers],0)),0)),"")</f>
        <v/>
      </c>
      <c r="K23" s="2" t="str">
        <f ca="1">IFERROR(IF(K$2&gt;Analyseperiode,"",IF(MOD(K$2,ROUND(INDEX(Alternativ3[#All],MATCH('Kontantstrøm alt. 3'!$C21,Alternativ3[[#All],[Komponent/Løsning 
(NB! Bruk unike navn)]],0),MATCH($D23,Alternativ3[#Headers],0)+1),0))=0,INDEX(Alternativ3[#All],MATCH('Kontantstrøm alt. 3'!$C21,Alternativ3[[#All],[Komponent/Løsning 
(NB! Bruk unike navn)]],0),MATCH($D23,Alternativ3[#Headers],0)),0)),"")</f>
        <v/>
      </c>
      <c r="L23" s="2" t="str">
        <f ca="1">IFERROR(IF(L$2&gt;Analyseperiode,"",IF(MOD(L$2,ROUND(INDEX(Alternativ3[#All],MATCH('Kontantstrøm alt. 3'!$C21,Alternativ3[[#All],[Komponent/Løsning 
(NB! Bruk unike navn)]],0),MATCH($D23,Alternativ3[#Headers],0)+1),0))=0,INDEX(Alternativ3[#All],MATCH('Kontantstrøm alt. 3'!$C21,Alternativ3[[#All],[Komponent/Løsning 
(NB! Bruk unike navn)]],0),MATCH($D23,Alternativ3[#Headers],0)),0)),"")</f>
        <v/>
      </c>
      <c r="M23" s="2" t="str">
        <f ca="1">IFERROR(IF(M$2&gt;Analyseperiode,"",IF(MOD(M$2,ROUND(INDEX(Alternativ3[#All],MATCH('Kontantstrøm alt. 3'!$C21,Alternativ3[[#All],[Komponent/Løsning 
(NB! Bruk unike navn)]],0),MATCH($D23,Alternativ3[#Headers],0)+1),0))=0,INDEX(Alternativ3[#All],MATCH('Kontantstrøm alt. 3'!$C21,Alternativ3[[#All],[Komponent/Løsning 
(NB! Bruk unike navn)]],0),MATCH($D23,Alternativ3[#Headers],0)),0)),"")</f>
        <v/>
      </c>
      <c r="N23" s="2" t="str">
        <f ca="1">IFERROR(IF(N$2&gt;Analyseperiode,"",IF(MOD(N$2,ROUND(INDEX(Alternativ3[#All],MATCH('Kontantstrøm alt. 3'!$C21,Alternativ3[[#All],[Komponent/Løsning 
(NB! Bruk unike navn)]],0),MATCH($D23,Alternativ3[#Headers],0)+1),0))=0,INDEX(Alternativ3[#All],MATCH('Kontantstrøm alt. 3'!$C21,Alternativ3[[#All],[Komponent/Løsning 
(NB! Bruk unike navn)]],0),MATCH($D23,Alternativ3[#Headers],0)),0)),"")</f>
        <v/>
      </c>
      <c r="O23" s="2" t="str">
        <f ca="1">IFERROR(IF(O$2&gt;Analyseperiode,"",IF(MOD(O$2,ROUND(INDEX(Alternativ3[#All],MATCH('Kontantstrøm alt. 3'!$C21,Alternativ3[[#All],[Komponent/Løsning 
(NB! Bruk unike navn)]],0),MATCH($D23,Alternativ3[#Headers],0)+1),0))=0,INDEX(Alternativ3[#All],MATCH('Kontantstrøm alt. 3'!$C21,Alternativ3[[#All],[Komponent/Løsning 
(NB! Bruk unike navn)]],0),MATCH($D23,Alternativ3[#Headers],0)),0)),"")</f>
        <v/>
      </c>
      <c r="P23" s="2" t="str">
        <f ca="1">IFERROR(IF(P$2&gt;Analyseperiode,"",IF(MOD(P$2,ROUND(INDEX(Alternativ3[#All],MATCH('Kontantstrøm alt. 3'!$C21,Alternativ3[[#All],[Komponent/Løsning 
(NB! Bruk unike navn)]],0),MATCH($D23,Alternativ3[#Headers],0)+1),0))=0,INDEX(Alternativ3[#All],MATCH('Kontantstrøm alt. 3'!$C21,Alternativ3[[#All],[Komponent/Løsning 
(NB! Bruk unike navn)]],0),MATCH($D23,Alternativ3[#Headers],0)),0)),"")</f>
        <v/>
      </c>
      <c r="Q23" s="2" t="str">
        <f ca="1">IFERROR(IF(Q$2&gt;Analyseperiode,"",IF(MOD(Q$2,ROUND(INDEX(Alternativ3[#All],MATCH('Kontantstrøm alt. 3'!$C21,Alternativ3[[#All],[Komponent/Løsning 
(NB! Bruk unike navn)]],0),MATCH($D23,Alternativ3[#Headers],0)+1),0))=0,INDEX(Alternativ3[#All],MATCH('Kontantstrøm alt. 3'!$C21,Alternativ3[[#All],[Komponent/Løsning 
(NB! Bruk unike navn)]],0),MATCH($D23,Alternativ3[#Headers],0)),0)),"")</f>
        <v/>
      </c>
      <c r="R23" s="2" t="str">
        <f ca="1">IFERROR(IF(R$2&gt;Analyseperiode,"",IF(MOD(R$2,ROUND(INDEX(Alternativ3[#All],MATCH('Kontantstrøm alt. 3'!$C21,Alternativ3[[#All],[Komponent/Løsning 
(NB! Bruk unike navn)]],0),MATCH($D23,Alternativ3[#Headers],0)+1),0))=0,INDEX(Alternativ3[#All],MATCH('Kontantstrøm alt. 3'!$C21,Alternativ3[[#All],[Komponent/Løsning 
(NB! Bruk unike navn)]],0),MATCH($D23,Alternativ3[#Headers],0)),0)),"")</f>
        <v/>
      </c>
      <c r="S23" s="2" t="str">
        <f ca="1">IFERROR(IF(S$2&gt;Analyseperiode,"",IF(MOD(S$2,ROUND(INDEX(Alternativ3[#All],MATCH('Kontantstrøm alt. 3'!$C21,Alternativ3[[#All],[Komponent/Løsning 
(NB! Bruk unike navn)]],0),MATCH($D23,Alternativ3[#Headers],0)+1),0))=0,INDEX(Alternativ3[#All],MATCH('Kontantstrøm alt. 3'!$C21,Alternativ3[[#All],[Komponent/Løsning 
(NB! Bruk unike navn)]],0),MATCH($D23,Alternativ3[#Headers],0)),0)),"")</f>
        <v/>
      </c>
      <c r="T23" s="2" t="str">
        <f ca="1">IFERROR(IF(T$2&gt;Analyseperiode,"",IF(MOD(T$2,ROUND(INDEX(Alternativ3[#All],MATCH('Kontantstrøm alt. 3'!$C21,Alternativ3[[#All],[Komponent/Løsning 
(NB! Bruk unike navn)]],0),MATCH($D23,Alternativ3[#Headers],0)+1),0))=0,INDEX(Alternativ3[#All],MATCH('Kontantstrøm alt. 3'!$C21,Alternativ3[[#All],[Komponent/Løsning 
(NB! Bruk unike navn)]],0),MATCH($D23,Alternativ3[#Headers],0)),0)),"")</f>
        <v/>
      </c>
      <c r="U23" s="2" t="str">
        <f ca="1">IFERROR(IF(U$2&gt;Analyseperiode,"",IF(MOD(U$2,ROUND(INDEX(Alternativ3[#All],MATCH('Kontantstrøm alt. 3'!$C21,Alternativ3[[#All],[Komponent/Løsning 
(NB! Bruk unike navn)]],0),MATCH($D23,Alternativ3[#Headers],0)+1),0))=0,INDEX(Alternativ3[#All],MATCH('Kontantstrøm alt. 3'!$C21,Alternativ3[[#All],[Komponent/Løsning 
(NB! Bruk unike navn)]],0),MATCH($D23,Alternativ3[#Headers],0)),0)),"")</f>
        <v/>
      </c>
      <c r="V23" s="2" t="str">
        <f ca="1">IFERROR(IF(V$2&gt;Analyseperiode,"",IF(MOD(V$2,ROUND(INDEX(Alternativ3[#All],MATCH('Kontantstrøm alt. 3'!$C21,Alternativ3[[#All],[Komponent/Løsning 
(NB! Bruk unike navn)]],0),MATCH($D23,Alternativ3[#Headers],0)+1),0))=0,INDEX(Alternativ3[#All],MATCH('Kontantstrøm alt. 3'!$C21,Alternativ3[[#All],[Komponent/Løsning 
(NB! Bruk unike navn)]],0),MATCH($D23,Alternativ3[#Headers],0)),0)),"")</f>
        <v/>
      </c>
      <c r="W23" s="2" t="str">
        <f ca="1">IFERROR(IF(W$2&gt;Analyseperiode,"",IF(MOD(W$2,ROUND(INDEX(Alternativ3[#All],MATCH('Kontantstrøm alt. 3'!$C21,Alternativ3[[#All],[Komponent/Løsning 
(NB! Bruk unike navn)]],0),MATCH($D23,Alternativ3[#Headers],0)+1),0))=0,INDEX(Alternativ3[#All],MATCH('Kontantstrøm alt. 3'!$C21,Alternativ3[[#All],[Komponent/Løsning 
(NB! Bruk unike navn)]],0),MATCH($D23,Alternativ3[#Headers],0)),0)),"")</f>
        <v/>
      </c>
      <c r="X23" s="2" t="str">
        <f ca="1">IFERROR(IF(X$2&gt;Analyseperiode,"",IF(MOD(X$2,ROUND(INDEX(Alternativ3[#All],MATCH('Kontantstrøm alt. 3'!$C21,Alternativ3[[#All],[Komponent/Løsning 
(NB! Bruk unike navn)]],0),MATCH($D23,Alternativ3[#Headers],0)+1),0))=0,INDEX(Alternativ3[#All],MATCH('Kontantstrøm alt. 3'!$C21,Alternativ3[[#All],[Komponent/Løsning 
(NB! Bruk unike navn)]],0),MATCH($D23,Alternativ3[#Headers],0)),0)),"")</f>
        <v/>
      </c>
      <c r="Y23" s="2" t="str">
        <f ca="1">IFERROR(IF(Y$2&gt;Analyseperiode,"",IF(MOD(Y$2,ROUND(INDEX(Alternativ3[#All],MATCH('Kontantstrøm alt. 3'!$C21,Alternativ3[[#All],[Komponent/Løsning 
(NB! Bruk unike navn)]],0),MATCH($D23,Alternativ3[#Headers],0)+1),0))=0,INDEX(Alternativ3[#All],MATCH('Kontantstrøm alt. 3'!$C21,Alternativ3[[#All],[Komponent/Løsning 
(NB! Bruk unike navn)]],0),MATCH($D23,Alternativ3[#Headers],0)),0)),"")</f>
        <v/>
      </c>
      <c r="Z23" s="2" t="str">
        <f ca="1">IFERROR(IF(Z$2&gt;Analyseperiode,"",IF(MOD(Z$2,ROUND(INDEX(Alternativ3[#All],MATCH('Kontantstrøm alt. 3'!$C21,Alternativ3[[#All],[Komponent/Løsning 
(NB! Bruk unike navn)]],0),MATCH($D23,Alternativ3[#Headers],0)+1),0))=0,INDEX(Alternativ3[#All],MATCH('Kontantstrøm alt. 3'!$C21,Alternativ3[[#All],[Komponent/Løsning 
(NB! Bruk unike navn)]],0),MATCH($D23,Alternativ3[#Headers],0)),0)),"")</f>
        <v/>
      </c>
      <c r="AA23" s="2" t="str">
        <f ca="1">IFERROR(IF(AA$2&gt;Analyseperiode,"",IF(MOD(AA$2,ROUND(INDEX(Alternativ3[#All],MATCH('Kontantstrøm alt. 3'!$C21,Alternativ3[[#All],[Komponent/Løsning 
(NB! Bruk unike navn)]],0),MATCH($D23,Alternativ3[#Headers],0)+1),0))=0,INDEX(Alternativ3[#All],MATCH('Kontantstrøm alt. 3'!$C21,Alternativ3[[#All],[Komponent/Løsning 
(NB! Bruk unike navn)]],0),MATCH($D23,Alternativ3[#Headers],0)),0)),"")</f>
        <v/>
      </c>
      <c r="AB23" s="2" t="str">
        <f ca="1">IFERROR(IF(AB$2&gt;Analyseperiode,"",IF(MOD(AB$2,ROUND(INDEX(Alternativ3[#All],MATCH('Kontantstrøm alt. 3'!$C21,Alternativ3[[#All],[Komponent/Løsning 
(NB! Bruk unike navn)]],0),MATCH($D23,Alternativ3[#Headers],0)+1),0))=0,INDEX(Alternativ3[#All],MATCH('Kontantstrøm alt. 3'!$C21,Alternativ3[[#All],[Komponent/Løsning 
(NB! Bruk unike navn)]],0),MATCH($D23,Alternativ3[#Headers],0)),0)),"")</f>
        <v/>
      </c>
      <c r="AC23" s="2" t="str">
        <f ca="1">IFERROR(IF(AC$2&gt;Analyseperiode,"",IF(MOD(AC$2,ROUND(INDEX(Alternativ3[#All],MATCH('Kontantstrøm alt. 3'!$C21,Alternativ3[[#All],[Komponent/Løsning 
(NB! Bruk unike navn)]],0),MATCH($D23,Alternativ3[#Headers],0)+1),0))=0,INDEX(Alternativ3[#All],MATCH('Kontantstrøm alt. 3'!$C21,Alternativ3[[#All],[Komponent/Løsning 
(NB! Bruk unike navn)]],0),MATCH($D23,Alternativ3[#Headers],0)),0)),"")</f>
        <v/>
      </c>
      <c r="AD23" s="2" t="str">
        <f ca="1">IFERROR(IF(AD$2&gt;Analyseperiode,"",IF(MOD(AD$2,ROUND(INDEX(Alternativ3[#All],MATCH('Kontantstrøm alt. 3'!$C21,Alternativ3[[#All],[Komponent/Løsning 
(NB! Bruk unike navn)]],0),MATCH($D23,Alternativ3[#Headers],0)+1),0))=0,INDEX(Alternativ3[#All],MATCH('Kontantstrøm alt. 3'!$C21,Alternativ3[[#All],[Komponent/Løsning 
(NB! Bruk unike navn)]],0),MATCH($D23,Alternativ3[#Headers],0)),0)),"")</f>
        <v/>
      </c>
      <c r="AE23" s="2" t="str">
        <f ca="1">IFERROR(IF(AE$2&gt;Analyseperiode,"",IF(MOD(AE$2,ROUND(INDEX(Alternativ3[#All],MATCH('Kontantstrøm alt. 3'!$C21,Alternativ3[[#All],[Komponent/Løsning 
(NB! Bruk unike navn)]],0),MATCH($D23,Alternativ3[#Headers],0)+1),0))=0,INDEX(Alternativ3[#All],MATCH('Kontantstrøm alt. 3'!$C21,Alternativ3[[#All],[Komponent/Løsning 
(NB! Bruk unike navn)]],0),MATCH($D23,Alternativ3[#Headers],0)),0)),"")</f>
        <v/>
      </c>
      <c r="AF23" s="2" t="str">
        <f ca="1">IFERROR(IF(AF$2&gt;Analyseperiode,"",IF(MOD(AF$2,ROUND(INDEX(Alternativ3[#All],MATCH('Kontantstrøm alt. 3'!$C21,Alternativ3[[#All],[Komponent/Løsning 
(NB! Bruk unike navn)]],0),MATCH($D23,Alternativ3[#Headers],0)+1),0))=0,INDEX(Alternativ3[#All],MATCH('Kontantstrøm alt. 3'!$C21,Alternativ3[[#All],[Komponent/Løsning 
(NB! Bruk unike navn)]],0),MATCH($D23,Alternativ3[#Headers],0)),0)),"")</f>
        <v/>
      </c>
      <c r="AG23" s="2" t="str">
        <f ca="1">IFERROR(IF(AG$2&gt;Analyseperiode,"",IF(MOD(AG$2,ROUND(INDEX(Alternativ3[#All],MATCH('Kontantstrøm alt. 3'!$C21,Alternativ3[[#All],[Komponent/Løsning 
(NB! Bruk unike navn)]],0),MATCH($D23,Alternativ3[#Headers],0)+1),0))=0,INDEX(Alternativ3[#All],MATCH('Kontantstrøm alt. 3'!$C21,Alternativ3[[#All],[Komponent/Løsning 
(NB! Bruk unike navn)]],0),MATCH($D23,Alternativ3[#Headers],0)),0)),"")</f>
        <v/>
      </c>
      <c r="AH23" s="2" t="str">
        <f ca="1">IFERROR(IF(AH$2&gt;Analyseperiode,"",IF(MOD(AH$2,ROUND(INDEX(Alternativ3[#All],MATCH('Kontantstrøm alt. 3'!$C21,Alternativ3[[#All],[Komponent/Løsning 
(NB! Bruk unike navn)]],0),MATCH($D23,Alternativ3[#Headers],0)+1),0))=0,INDEX(Alternativ3[#All],MATCH('Kontantstrøm alt. 3'!$C21,Alternativ3[[#All],[Komponent/Løsning 
(NB! Bruk unike navn)]],0),MATCH($D23,Alternativ3[#Headers],0)),0)),"")</f>
        <v/>
      </c>
      <c r="AI23" s="2" t="str">
        <f ca="1">IFERROR(IF(AI$2&gt;Analyseperiode,"",IF(MOD(AI$2,ROUND(INDEX(Alternativ3[#All],MATCH('Kontantstrøm alt. 3'!$C21,Alternativ3[[#All],[Komponent/Løsning 
(NB! Bruk unike navn)]],0),MATCH($D23,Alternativ3[#Headers],0)+1),0))=0,INDEX(Alternativ3[#All],MATCH('Kontantstrøm alt. 3'!$C21,Alternativ3[[#All],[Komponent/Løsning 
(NB! Bruk unike navn)]],0),MATCH($D23,Alternativ3[#Headers],0)),0)),"")</f>
        <v/>
      </c>
      <c r="AJ23" s="2" t="str">
        <f>IFERROR(IF(AJ$2&gt;Analyseperiode,"",IF(MOD(AJ$2,ROUND(INDEX(Alternativ3[#All],MATCH('Kontantstrøm alt. 3'!$C21,Alternativ3[[#All],[Komponent/Løsning 
(NB! Bruk unike navn)]],0),MATCH($D23,Alternativ3[#Headers],0)+1),0))=0,INDEX(Alternativ3[#All],MATCH('Kontantstrøm alt. 3'!$C21,Alternativ3[[#All],[Komponent/Løsning 
(NB! Bruk unike navn)]],0),MATCH($D23,Alternativ3[#Headers],0)),0)),"")</f>
        <v/>
      </c>
      <c r="AK23" s="2" t="str">
        <f>IFERROR(IF(AK$2&gt;Analyseperiode,"",IF(MOD(AK$2,ROUND(INDEX(Alternativ3[#All],MATCH('Kontantstrøm alt. 3'!$C21,Alternativ3[[#All],[Komponent/Løsning 
(NB! Bruk unike navn)]],0),MATCH($D23,Alternativ3[#Headers],0)+1),0))=0,INDEX(Alternativ3[#All],MATCH('Kontantstrøm alt. 3'!$C21,Alternativ3[[#All],[Komponent/Løsning 
(NB! Bruk unike navn)]],0),MATCH($D23,Alternativ3[#Headers],0)),0)),"")</f>
        <v/>
      </c>
      <c r="AL23" s="2" t="str">
        <f>IFERROR(IF(AL$2&gt;Analyseperiode,"",IF(MOD(AL$2,ROUND(INDEX(Alternativ3[#All],MATCH('Kontantstrøm alt. 3'!$C21,Alternativ3[[#All],[Komponent/Løsning 
(NB! Bruk unike navn)]],0),MATCH($D23,Alternativ3[#Headers],0)+1),0))=0,INDEX(Alternativ3[#All],MATCH('Kontantstrøm alt. 3'!$C21,Alternativ3[[#All],[Komponent/Løsning 
(NB! Bruk unike navn)]],0),MATCH($D23,Alternativ3[#Headers],0)),0)),"")</f>
        <v/>
      </c>
      <c r="AM23" s="2" t="str">
        <f>IFERROR(IF(AM$2&gt;Analyseperiode,"",IF(MOD(AM$2,ROUND(INDEX(Alternativ3[#All],MATCH('Kontantstrøm alt. 3'!$C21,Alternativ3[[#All],[Komponent/Løsning 
(NB! Bruk unike navn)]],0),MATCH($D23,Alternativ3[#Headers],0)+1),0))=0,INDEX(Alternativ3[#All],MATCH('Kontantstrøm alt. 3'!$C21,Alternativ3[[#All],[Komponent/Løsning 
(NB! Bruk unike navn)]],0),MATCH($D23,Alternativ3[#Headers],0)),0)),"")</f>
        <v/>
      </c>
      <c r="AN23" s="2" t="str">
        <f>IFERROR(IF(AN$2&gt;Analyseperiode,"",IF(MOD(AN$2,ROUND(INDEX(Alternativ3[#All],MATCH('Kontantstrøm alt. 3'!$C21,Alternativ3[[#All],[Komponent/Løsning 
(NB! Bruk unike navn)]],0),MATCH($D23,Alternativ3[#Headers],0)+1),0))=0,INDEX(Alternativ3[#All],MATCH('Kontantstrøm alt. 3'!$C21,Alternativ3[[#All],[Komponent/Løsning 
(NB! Bruk unike navn)]],0),MATCH($D23,Alternativ3[#Headers],0)),0)),"")</f>
        <v/>
      </c>
      <c r="AO23" s="2" t="str">
        <f>IFERROR(IF(AO$2&gt;Analyseperiode,"",IF(MOD(AO$2,ROUND(INDEX(Alternativ3[#All],MATCH('Kontantstrøm alt. 3'!$C21,Alternativ3[[#All],[Komponent/Løsning 
(NB! Bruk unike navn)]],0),MATCH($D23,Alternativ3[#Headers],0)+1),0))=0,INDEX(Alternativ3[#All],MATCH('Kontantstrøm alt. 3'!$C21,Alternativ3[[#All],[Komponent/Løsning 
(NB! Bruk unike navn)]],0),MATCH($D23,Alternativ3[#Headers],0)),0)),"")</f>
        <v/>
      </c>
      <c r="AP23" s="2" t="str">
        <f>IFERROR(IF(AP$2&gt;Analyseperiode,"",IF(MOD(AP$2,ROUND(INDEX(Alternativ3[#All],MATCH('Kontantstrøm alt. 3'!$C21,Alternativ3[[#All],[Komponent/Løsning 
(NB! Bruk unike navn)]],0),MATCH($D23,Alternativ3[#Headers],0)+1),0))=0,INDEX(Alternativ3[#All],MATCH('Kontantstrøm alt. 3'!$C21,Alternativ3[[#All],[Komponent/Løsning 
(NB! Bruk unike navn)]],0),MATCH($D23,Alternativ3[#Headers],0)),0)),"")</f>
        <v/>
      </c>
      <c r="AQ23" s="2" t="str">
        <f>IFERROR(IF(AQ$2&gt;Analyseperiode,"",IF(MOD(AQ$2,ROUND(INDEX(Alternativ3[#All],MATCH('Kontantstrøm alt. 3'!$C21,Alternativ3[[#All],[Komponent/Løsning 
(NB! Bruk unike navn)]],0),MATCH($D23,Alternativ3[#Headers],0)+1),0))=0,INDEX(Alternativ3[#All],MATCH('Kontantstrøm alt. 3'!$C21,Alternativ3[[#All],[Komponent/Løsning 
(NB! Bruk unike navn)]],0),MATCH($D23,Alternativ3[#Headers],0)),0)),"")</f>
        <v/>
      </c>
      <c r="AR23" s="2" t="str">
        <f>IFERROR(IF(AR$2&gt;Analyseperiode,"",IF(MOD(AR$2,ROUND(INDEX(Alternativ3[#All],MATCH('Kontantstrøm alt. 3'!$C21,Alternativ3[[#All],[Komponent/Løsning 
(NB! Bruk unike navn)]],0),MATCH($D23,Alternativ3[#Headers],0)+1),0))=0,INDEX(Alternativ3[#All],MATCH('Kontantstrøm alt. 3'!$C21,Alternativ3[[#All],[Komponent/Løsning 
(NB! Bruk unike navn)]],0),MATCH($D23,Alternativ3[#Headers],0)),0)),"")</f>
        <v/>
      </c>
      <c r="AS23" s="2" t="str">
        <f>IFERROR(IF(AS$2&gt;Analyseperiode,"",IF(MOD(AS$2,ROUND(INDEX(Alternativ3[#All],MATCH('Kontantstrøm alt. 3'!$C21,Alternativ3[[#All],[Komponent/Løsning 
(NB! Bruk unike navn)]],0),MATCH($D23,Alternativ3[#Headers],0)+1),0))=0,INDEX(Alternativ3[#All],MATCH('Kontantstrøm alt. 3'!$C21,Alternativ3[[#All],[Komponent/Løsning 
(NB! Bruk unike navn)]],0),MATCH($D23,Alternativ3[#Headers],0)),0)),"")</f>
        <v/>
      </c>
      <c r="AT23" s="2" t="str">
        <f>IFERROR(IF(AT$2&gt;Analyseperiode,"",IF(MOD(AT$2,ROUND(INDEX(Alternativ3[#All],MATCH('Kontantstrøm alt. 3'!$C21,Alternativ3[[#All],[Komponent/Løsning 
(NB! Bruk unike navn)]],0),MATCH($D23,Alternativ3[#Headers],0)+1),0))=0,INDEX(Alternativ3[#All],MATCH('Kontantstrøm alt. 3'!$C21,Alternativ3[[#All],[Komponent/Løsning 
(NB! Bruk unike navn)]],0),MATCH($D23,Alternativ3[#Headers],0)),0)),"")</f>
        <v/>
      </c>
      <c r="AU23" s="2" t="str">
        <f>IFERROR(IF(AU$2&gt;Analyseperiode,"",IF(MOD(AU$2,ROUND(INDEX(Alternativ3[#All],MATCH('Kontantstrøm alt. 3'!$C21,Alternativ3[[#All],[Komponent/Løsning 
(NB! Bruk unike navn)]],0),MATCH($D23,Alternativ3[#Headers],0)+1),0))=0,INDEX(Alternativ3[#All],MATCH('Kontantstrøm alt. 3'!$C21,Alternativ3[[#All],[Komponent/Løsning 
(NB! Bruk unike navn)]],0),MATCH($D23,Alternativ3[#Headers],0)),0)),"")</f>
        <v/>
      </c>
      <c r="AV23" s="2" t="str">
        <f>IFERROR(IF(AV$2&gt;Analyseperiode,"",IF(MOD(AV$2,ROUND(INDEX(Alternativ3[#All],MATCH('Kontantstrøm alt. 3'!$C21,Alternativ3[[#All],[Komponent/Løsning 
(NB! Bruk unike navn)]],0),MATCH($D23,Alternativ3[#Headers],0)+1),0))=0,INDEX(Alternativ3[#All],MATCH('Kontantstrøm alt. 3'!$C21,Alternativ3[[#All],[Komponent/Løsning 
(NB! Bruk unike navn)]],0),MATCH($D23,Alternativ3[#Headers],0)),0)),"")</f>
        <v/>
      </c>
      <c r="AW23" s="2" t="str">
        <f>IFERROR(IF(AW$2&gt;Analyseperiode,"",IF(MOD(AW$2,ROUND(INDEX(Alternativ3[#All],MATCH('Kontantstrøm alt. 3'!$C21,Alternativ3[[#All],[Komponent/Løsning 
(NB! Bruk unike navn)]],0),MATCH($D23,Alternativ3[#Headers],0)+1),0))=0,INDEX(Alternativ3[#All],MATCH('Kontantstrøm alt. 3'!$C21,Alternativ3[[#All],[Komponent/Løsning 
(NB! Bruk unike navn)]],0),MATCH($D23,Alternativ3[#Headers],0)),0)),"")</f>
        <v/>
      </c>
      <c r="AX23" s="2" t="str">
        <f>IFERROR(IF(AX$2&gt;Analyseperiode,"",IF(MOD(AX$2,ROUND(INDEX(Alternativ3[#All],MATCH('Kontantstrøm alt. 3'!$C21,Alternativ3[[#All],[Komponent/Løsning 
(NB! Bruk unike navn)]],0),MATCH($D23,Alternativ3[#Headers],0)+1),0))=0,INDEX(Alternativ3[#All],MATCH('Kontantstrøm alt. 3'!$C21,Alternativ3[[#All],[Komponent/Løsning 
(NB! Bruk unike navn)]],0),MATCH($D23,Alternativ3[#Headers],0)),0)),"")</f>
        <v/>
      </c>
      <c r="AY23" s="2" t="str">
        <f>IFERROR(IF(AY$2&gt;Analyseperiode,"",IF(MOD(AY$2,ROUND(INDEX(Alternativ3[#All],MATCH('Kontantstrøm alt. 3'!$C21,Alternativ3[[#All],[Komponent/Løsning 
(NB! Bruk unike navn)]],0),MATCH($D23,Alternativ3[#Headers],0)+1),0))=0,INDEX(Alternativ3[#All],MATCH('Kontantstrøm alt. 3'!$C21,Alternativ3[[#All],[Komponent/Løsning 
(NB! Bruk unike navn)]],0),MATCH($D23,Alternativ3[#Headers],0)),0)),"")</f>
        <v/>
      </c>
      <c r="AZ23" s="2" t="str">
        <f>IFERROR(IF(AZ$2&gt;Analyseperiode,"",IF(MOD(AZ$2,ROUND(INDEX(Alternativ3[#All],MATCH('Kontantstrøm alt. 3'!$C21,Alternativ3[[#All],[Komponent/Løsning 
(NB! Bruk unike navn)]],0),MATCH($D23,Alternativ3[#Headers],0)+1),0))=0,INDEX(Alternativ3[#All],MATCH('Kontantstrøm alt. 3'!$C21,Alternativ3[[#All],[Komponent/Løsning 
(NB! Bruk unike navn)]],0),MATCH($D23,Alternativ3[#Headers],0)),0)),"")</f>
        <v/>
      </c>
      <c r="BA23" s="2" t="str">
        <f>IFERROR(IF(BA$2&gt;Analyseperiode,"",IF(MOD(BA$2,ROUND(INDEX(Alternativ3[#All],MATCH('Kontantstrøm alt. 3'!$C21,Alternativ3[[#All],[Komponent/Løsning 
(NB! Bruk unike navn)]],0),MATCH($D23,Alternativ3[#Headers],0)+1),0))=0,INDEX(Alternativ3[#All],MATCH('Kontantstrøm alt. 3'!$C21,Alternativ3[[#All],[Komponent/Løsning 
(NB! Bruk unike navn)]],0),MATCH($D23,Alternativ3[#Headers],0)),0)),"")</f>
        <v/>
      </c>
      <c r="BB23" s="2" t="str">
        <f>IFERROR(IF(BB$2&gt;Analyseperiode,"",IF(MOD(BB$2,ROUND(INDEX(Alternativ3[#All],MATCH('Kontantstrøm alt. 3'!$C21,Alternativ3[[#All],[Komponent/Løsning 
(NB! Bruk unike navn)]],0),MATCH($D23,Alternativ3[#Headers],0)+1),0))=0,INDEX(Alternativ3[#All],MATCH('Kontantstrøm alt. 3'!$C21,Alternativ3[[#All],[Komponent/Løsning 
(NB! Bruk unike navn)]],0),MATCH($D23,Alternativ3[#Headers],0)),0)),"")</f>
        <v/>
      </c>
      <c r="BC23" s="2" t="str">
        <f>IFERROR(IF(BC$2&gt;Analyseperiode,"",IF(MOD(BC$2,ROUND(INDEX(Alternativ3[#All],MATCH('Kontantstrøm alt. 3'!$C21,Alternativ3[[#All],[Komponent/Løsning 
(NB! Bruk unike navn)]],0),MATCH($D23,Alternativ3[#Headers],0)+1),0))=0,INDEX(Alternativ3[#All],MATCH('Kontantstrøm alt. 3'!$C21,Alternativ3[[#All],[Komponent/Løsning 
(NB! Bruk unike navn)]],0),MATCH($D23,Alternativ3[#Headers],0)),0)),"")</f>
        <v/>
      </c>
      <c r="BD23" s="2" t="str">
        <f>IFERROR(IF(BD$2&gt;Analyseperiode,"",IF(MOD(BD$2,ROUND(INDEX(Alternativ3[#All],MATCH('Kontantstrøm alt. 3'!$C21,Alternativ3[[#All],[Komponent/Løsning 
(NB! Bruk unike navn)]],0),MATCH($D23,Alternativ3[#Headers],0)+1),0))=0,INDEX(Alternativ3[#All],MATCH('Kontantstrøm alt. 3'!$C21,Alternativ3[[#All],[Komponent/Løsning 
(NB! Bruk unike navn)]],0),MATCH($D23,Alternativ3[#Headers],0)),0)),"")</f>
        <v/>
      </c>
      <c r="BE23" s="2" t="str">
        <f>IFERROR(IF(BE$2&gt;Analyseperiode,"",IF(MOD(BE$2,ROUND(INDEX(Alternativ3[#All],MATCH('Kontantstrøm alt. 3'!$C21,Alternativ3[[#All],[Komponent/Løsning 
(NB! Bruk unike navn)]],0),MATCH($D23,Alternativ3[#Headers],0)+1),0))=0,INDEX(Alternativ3[#All],MATCH('Kontantstrøm alt. 3'!$C21,Alternativ3[[#All],[Komponent/Løsning 
(NB! Bruk unike navn)]],0),MATCH($D23,Alternativ3[#Headers],0)),0)),"")</f>
        <v/>
      </c>
      <c r="BF23" s="2" t="str">
        <f>IFERROR(IF(BF$2&gt;Analyseperiode,"",IF(MOD(BF$2,ROUND(INDEX(Alternativ3[#All],MATCH('Kontantstrøm alt. 3'!$C21,Alternativ3[[#All],[Komponent/Løsning 
(NB! Bruk unike navn)]],0),MATCH($D23,Alternativ3[#Headers],0)+1),0))=0,INDEX(Alternativ3[#All],MATCH('Kontantstrøm alt. 3'!$C21,Alternativ3[[#All],[Komponent/Løsning 
(NB! Bruk unike navn)]],0),MATCH($D23,Alternativ3[#Headers],0)),0)),"")</f>
        <v/>
      </c>
      <c r="BG23" s="2" t="str">
        <f>IFERROR(IF(BG$2&gt;Analyseperiode,"",IF(MOD(BG$2,ROUND(INDEX(Alternativ3[#All],MATCH('Kontantstrøm alt. 3'!$C21,Alternativ3[[#All],[Komponent/Løsning 
(NB! Bruk unike navn)]],0),MATCH($D23,Alternativ3[#Headers],0)+1),0))=0,INDEX(Alternativ3[#All],MATCH('Kontantstrøm alt. 3'!$C21,Alternativ3[[#All],[Komponent/Løsning 
(NB! Bruk unike navn)]],0),MATCH($D23,Alternativ3[#Headers],0)),0)),"")</f>
        <v/>
      </c>
      <c r="BH23" s="2" t="str">
        <f>IFERROR(IF(BH$2&gt;Analyseperiode,"",IF(MOD(BH$2,ROUND(INDEX(Alternativ3[#All],MATCH('Kontantstrøm alt. 3'!$C21,Alternativ3[[#All],[Komponent/Løsning 
(NB! Bruk unike navn)]],0),MATCH($D23,Alternativ3[#Headers],0)+1),0))=0,INDEX(Alternativ3[#All],MATCH('Kontantstrøm alt. 3'!$C21,Alternativ3[[#All],[Komponent/Løsning 
(NB! Bruk unike navn)]],0),MATCH($D23,Alternativ3[#Headers],0)),0)),"")</f>
        <v/>
      </c>
      <c r="BI23" s="2" t="str">
        <f>IFERROR(IF(BI$2&gt;Analyseperiode,"",IF(MOD(BI$2,ROUND(INDEX(Alternativ3[#All],MATCH('Kontantstrøm alt. 3'!$C21,Alternativ3[[#All],[Komponent/Løsning 
(NB! Bruk unike navn)]],0),MATCH($D23,Alternativ3[#Headers],0)+1),0))=0,INDEX(Alternativ3[#All],MATCH('Kontantstrøm alt. 3'!$C21,Alternativ3[[#All],[Komponent/Løsning 
(NB! Bruk unike navn)]],0),MATCH($D23,Alternativ3[#Headers],0)),0)),"")</f>
        <v/>
      </c>
      <c r="BJ23" s="2" t="str">
        <f>IFERROR(IF(BJ$2&gt;Analyseperiode,"",IF(MOD(BJ$2,ROUND(INDEX(Alternativ3[#All],MATCH('Kontantstrøm alt. 3'!$C21,Alternativ3[[#All],[Komponent/Løsning 
(NB! Bruk unike navn)]],0),MATCH($D23,Alternativ3[#Headers],0)+1),0))=0,INDEX(Alternativ3[#All],MATCH('Kontantstrøm alt. 3'!$C21,Alternativ3[[#All],[Komponent/Løsning 
(NB! Bruk unike navn)]],0),MATCH($D23,Alternativ3[#Headers],0)),0)),"")</f>
        <v/>
      </c>
      <c r="BK23" s="2" t="str">
        <f>IFERROR(IF(BK$2&gt;Analyseperiode,"",IF(MOD(BK$2,ROUND(INDEX(Alternativ3[#All],MATCH('Kontantstrøm alt. 3'!$C21,Alternativ3[[#All],[Komponent/Løsning 
(NB! Bruk unike navn)]],0),MATCH($D23,Alternativ3[#Headers],0)+1),0))=0,INDEX(Alternativ3[#All],MATCH('Kontantstrøm alt. 3'!$C21,Alternativ3[[#All],[Komponent/Løsning 
(NB! Bruk unike navn)]],0),MATCH($D23,Alternativ3[#Headers],0)),0)),"")</f>
        <v/>
      </c>
      <c r="BL23" s="2" t="str">
        <f>IFERROR(IF(BL$2&gt;Analyseperiode,"",IF(MOD(BL$2,ROUND(INDEX(Alternativ3[#All],MATCH('Kontantstrøm alt. 3'!$C21,Alternativ3[[#All],[Komponent/Løsning 
(NB! Bruk unike navn)]],0),MATCH($D23,Alternativ3[#Headers],0)+1),0))=0,INDEX(Alternativ3[#All],MATCH('Kontantstrøm alt. 3'!$C21,Alternativ3[[#All],[Komponent/Løsning 
(NB! Bruk unike navn)]],0),MATCH($D23,Alternativ3[#Headers],0)),0)),"")</f>
        <v/>
      </c>
      <c r="BM23" s="2" t="str">
        <f>IFERROR(IF(BM$2&gt;Analyseperiode,"",IF(MOD(BM$2,ROUND(INDEX(Alternativ3[#All],MATCH('Kontantstrøm alt. 3'!$C21,Alternativ3[[#All],[Komponent/Løsning 
(NB! Bruk unike navn)]],0),MATCH($D23,Alternativ3[#Headers],0)+1),0))=0,INDEX(Alternativ3[#All],MATCH('Kontantstrøm alt. 3'!$C21,Alternativ3[[#All],[Komponent/Løsning 
(NB! Bruk unike navn)]],0),MATCH($D23,Alternativ3[#Headers],0)),0)),"")</f>
        <v/>
      </c>
    </row>
    <row r="24" spans="1:65" x14ac:dyDescent="0.2">
      <c r="B24" s="9">
        <f ca="1">IFERROR(NPV(Kalkrente,OFFSET('Kontantstrøm alt. 3'!$F24,0,0,1,Analyseperiode)),0)</f>
        <v>0</v>
      </c>
      <c r="C24" s="4"/>
      <c r="D24" t="str">
        <f>Alternativ3[[#Headers],[4.1 Utskiftning ]]</f>
        <v xml:space="preserve">4.1 Utskiftning </v>
      </c>
      <c r="E24" s="2"/>
      <c r="F24" s="2" t="str">
        <f ca="1">IFERROR(IF(F$2&gt;Analyseperiode,"",IF($F20=Analyseperiode,0,IF(MOD(F$2,ROUND(INDEX(Alternativ3[#All],MATCH('Kontantstrøm alt. 3'!$C21,Alternativ3[[#All],[Komponent/Løsning 
(NB! Bruk unike navn)]],0),MATCH($D24,Alternativ3[#Headers],0)+1),0))=0,INDEX(Alternativ3[#All],MATCH('Kontantstrøm alt. 3'!$C21,Alternativ3[[#All],[Komponent/Løsning 
(NB! Bruk unike navn)]],0),MATCH($D24,Alternativ3[#Headers],0)),0))),"")</f>
        <v/>
      </c>
      <c r="G24" s="2" t="str">
        <f ca="1">IFERROR(IF(G$2&gt;Analyseperiode,"",IF($F20=Analyseperiode,0,IF(MOD(G$2,ROUND(INDEX(Alternativ3[#All],MATCH('Kontantstrøm alt. 3'!$C21,Alternativ3[[#All],[Komponent/Løsning 
(NB! Bruk unike navn)]],0),MATCH($D24,Alternativ3[#Headers],0)+1),0))=0,INDEX(Alternativ3[#All],MATCH('Kontantstrøm alt. 3'!$C21,Alternativ3[[#All],[Komponent/Løsning 
(NB! Bruk unike navn)]],0),MATCH($D24,Alternativ3[#Headers],0)),0))),"")</f>
        <v/>
      </c>
      <c r="H24" s="2" t="str">
        <f ca="1">IFERROR(IF(H$2&gt;Analyseperiode,"",IF($F20=Analyseperiode,0,IF(MOD(H$2,ROUND(INDEX(Alternativ3[#All],MATCH('Kontantstrøm alt. 3'!$C21,Alternativ3[[#All],[Komponent/Løsning 
(NB! Bruk unike navn)]],0),MATCH($D24,Alternativ3[#Headers],0)+1),0))=0,INDEX(Alternativ3[#All],MATCH('Kontantstrøm alt. 3'!$C21,Alternativ3[[#All],[Komponent/Løsning 
(NB! Bruk unike navn)]],0),MATCH($D24,Alternativ3[#Headers],0)),0))),"")</f>
        <v/>
      </c>
      <c r="I24" s="2" t="str">
        <f ca="1">IFERROR(IF(I$2&gt;Analyseperiode,"",IF($F20=Analyseperiode,0,IF(MOD(I$2,ROUND(INDEX(Alternativ3[#All],MATCH('Kontantstrøm alt. 3'!$C21,Alternativ3[[#All],[Komponent/Løsning 
(NB! Bruk unike navn)]],0),MATCH($D24,Alternativ3[#Headers],0)+1),0))=0,INDEX(Alternativ3[#All],MATCH('Kontantstrøm alt. 3'!$C21,Alternativ3[[#All],[Komponent/Løsning 
(NB! Bruk unike navn)]],0),MATCH($D24,Alternativ3[#Headers],0)),0))),"")</f>
        <v/>
      </c>
      <c r="J24" s="2" t="str">
        <f ca="1">IFERROR(IF(J$2&gt;Analyseperiode,"",IF($F20=Analyseperiode,0,IF(MOD(J$2,ROUND(INDEX(Alternativ3[#All],MATCH('Kontantstrøm alt. 3'!$C21,Alternativ3[[#All],[Komponent/Løsning 
(NB! Bruk unike navn)]],0),MATCH($D24,Alternativ3[#Headers],0)+1),0))=0,INDEX(Alternativ3[#All],MATCH('Kontantstrøm alt. 3'!$C21,Alternativ3[[#All],[Komponent/Løsning 
(NB! Bruk unike navn)]],0),MATCH($D24,Alternativ3[#Headers],0)),0))),"")</f>
        <v/>
      </c>
      <c r="K24" s="2" t="str">
        <f ca="1">IFERROR(IF(K$2&gt;Analyseperiode,"",IF($F20=Analyseperiode,0,IF(MOD(K$2,ROUND(INDEX(Alternativ3[#All],MATCH('Kontantstrøm alt. 3'!$C21,Alternativ3[[#All],[Komponent/Løsning 
(NB! Bruk unike navn)]],0),MATCH($D24,Alternativ3[#Headers],0)+1),0))=0,INDEX(Alternativ3[#All],MATCH('Kontantstrøm alt. 3'!$C21,Alternativ3[[#All],[Komponent/Løsning 
(NB! Bruk unike navn)]],0),MATCH($D24,Alternativ3[#Headers],0)),0))),"")</f>
        <v/>
      </c>
      <c r="L24" s="2" t="str">
        <f ca="1">IFERROR(IF(L$2&gt;Analyseperiode,"",IF($F20=Analyseperiode,0,IF(MOD(L$2,ROUND(INDEX(Alternativ3[#All],MATCH('Kontantstrøm alt. 3'!$C21,Alternativ3[[#All],[Komponent/Løsning 
(NB! Bruk unike navn)]],0),MATCH($D24,Alternativ3[#Headers],0)+1),0))=0,INDEX(Alternativ3[#All],MATCH('Kontantstrøm alt. 3'!$C21,Alternativ3[[#All],[Komponent/Løsning 
(NB! Bruk unike navn)]],0),MATCH($D24,Alternativ3[#Headers],0)),0))),"")</f>
        <v/>
      </c>
      <c r="M24" s="2" t="str">
        <f ca="1">IFERROR(IF(M$2&gt;Analyseperiode,"",IF($F20=Analyseperiode,0,IF(MOD(M$2,ROUND(INDEX(Alternativ3[#All],MATCH('Kontantstrøm alt. 3'!$C21,Alternativ3[[#All],[Komponent/Løsning 
(NB! Bruk unike navn)]],0),MATCH($D24,Alternativ3[#Headers],0)+1),0))=0,INDEX(Alternativ3[#All],MATCH('Kontantstrøm alt. 3'!$C21,Alternativ3[[#All],[Komponent/Løsning 
(NB! Bruk unike navn)]],0),MATCH($D24,Alternativ3[#Headers],0)),0))),"")</f>
        <v/>
      </c>
      <c r="N24" s="2" t="str">
        <f ca="1">IFERROR(IF(N$2&gt;Analyseperiode,"",IF($F20=Analyseperiode,0,IF(MOD(N$2,ROUND(INDEX(Alternativ3[#All],MATCH('Kontantstrøm alt. 3'!$C21,Alternativ3[[#All],[Komponent/Løsning 
(NB! Bruk unike navn)]],0),MATCH($D24,Alternativ3[#Headers],0)+1),0))=0,INDEX(Alternativ3[#All],MATCH('Kontantstrøm alt. 3'!$C21,Alternativ3[[#All],[Komponent/Løsning 
(NB! Bruk unike navn)]],0),MATCH($D24,Alternativ3[#Headers],0)),0))),"")</f>
        <v/>
      </c>
      <c r="O24" s="2" t="str">
        <f ca="1">IFERROR(IF(O$2&gt;Analyseperiode,"",IF($F20=Analyseperiode,0,IF(MOD(O$2,ROUND(INDEX(Alternativ3[#All],MATCH('Kontantstrøm alt. 3'!$C21,Alternativ3[[#All],[Komponent/Løsning 
(NB! Bruk unike navn)]],0),MATCH($D24,Alternativ3[#Headers],0)+1),0))=0,INDEX(Alternativ3[#All],MATCH('Kontantstrøm alt. 3'!$C21,Alternativ3[[#All],[Komponent/Løsning 
(NB! Bruk unike navn)]],0),MATCH($D24,Alternativ3[#Headers],0)),0))),"")</f>
        <v/>
      </c>
      <c r="P24" s="2" t="str">
        <f ca="1">IFERROR(IF(P$2&gt;Analyseperiode,"",IF($F20=Analyseperiode,0,IF(MOD(P$2,ROUND(INDEX(Alternativ3[#All],MATCH('Kontantstrøm alt. 3'!$C21,Alternativ3[[#All],[Komponent/Løsning 
(NB! Bruk unike navn)]],0),MATCH($D24,Alternativ3[#Headers],0)+1),0))=0,INDEX(Alternativ3[#All],MATCH('Kontantstrøm alt. 3'!$C21,Alternativ3[[#All],[Komponent/Løsning 
(NB! Bruk unike navn)]],0),MATCH($D24,Alternativ3[#Headers],0)),0))),"")</f>
        <v/>
      </c>
      <c r="Q24" s="2" t="str">
        <f ca="1">IFERROR(IF(Q$2&gt;Analyseperiode,"",IF($F20=Analyseperiode,0,IF(MOD(Q$2,ROUND(INDEX(Alternativ3[#All],MATCH('Kontantstrøm alt. 3'!$C21,Alternativ3[[#All],[Komponent/Løsning 
(NB! Bruk unike navn)]],0),MATCH($D24,Alternativ3[#Headers],0)+1),0))=0,INDEX(Alternativ3[#All],MATCH('Kontantstrøm alt. 3'!$C21,Alternativ3[[#All],[Komponent/Løsning 
(NB! Bruk unike navn)]],0),MATCH($D24,Alternativ3[#Headers],0)),0))),"")</f>
        <v/>
      </c>
      <c r="R24" s="2" t="str">
        <f ca="1">IFERROR(IF(R$2&gt;Analyseperiode,"",IF($F20=Analyseperiode,0,IF(MOD(R$2,ROUND(INDEX(Alternativ3[#All],MATCH('Kontantstrøm alt. 3'!$C21,Alternativ3[[#All],[Komponent/Løsning 
(NB! Bruk unike navn)]],0),MATCH($D24,Alternativ3[#Headers],0)+1),0))=0,INDEX(Alternativ3[#All],MATCH('Kontantstrøm alt. 3'!$C21,Alternativ3[[#All],[Komponent/Løsning 
(NB! Bruk unike navn)]],0),MATCH($D24,Alternativ3[#Headers],0)),0))),"")</f>
        <v/>
      </c>
      <c r="S24" s="2" t="str">
        <f ca="1">IFERROR(IF(S$2&gt;Analyseperiode,"",IF($F20=Analyseperiode,0,IF(MOD(S$2,ROUND(INDEX(Alternativ3[#All],MATCH('Kontantstrøm alt. 3'!$C21,Alternativ3[[#All],[Komponent/Løsning 
(NB! Bruk unike navn)]],0),MATCH($D24,Alternativ3[#Headers],0)+1),0))=0,INDEX(Alternativ3[#All],MATCH('Kontantstrøm alt. 3'!$C21,Alternativ3[[#All],[Komponent/Løsning 
(NB! Bruk unike navn)]],0),MATCH($D24,Alternativ3[#Headers],0)),0))),"")</f>
        <v/>
      </c>
      <c r="T24" s="2" t="str">
        <f ca="1">IFERROR(IF(T$2&gt;Analyseperiode,"",IF($F20=Analyseperiode,0,IF(MOD(T$2,ROUND(INDEX(Alternativ3[#All],MATCH('Kontantstrøm alt. 3'!$C21,Alternativ3[[#All],[Komponent/Løsning 
(NB! Bruk unike navn)]],0),MATCH($D24,Alternativ3[#Headers],0)+1),0))=0,INDEX(Alternativ3[#All],MATCH('Kontantstrøm alt. 3'!$C21,Alternativ3[[#All],[Komponent/Løsning 
(NB! Bruk unike navn)]],0),MATCH($D24,Alternativ3[#Headers],0)),0))),"")</f>
        <v/>
      </c>
      <c r="U24" s="2" t="str">
        <f ca="1">IFERROR(IF(U$2&gt;Analyseperiode,"",IF($F20=Analyseperiode,0,IF(MOD(U$2,ROUND(INDEX(Alternativ3[#All],MATCH('Kontantstrøm alt. 3'!$C21,Alternativ3[[#All],[Komponent/Løsning 
(NB! Bruk unike navn)]],0),MATCH($D24,Alternativ3[#Headers],0)+1),0))=0,INDEX(Alternativ3[#All],MATCH('Kontantstrøm alt. 3'!$C21,Alternativ3[[#All],[Komponent/Løsning 
(NB! Bruk unike navn)]],0),MATCH($D24,Alternativ3[#Headers],0)),0))),"")</f>
        <v/>
      </c>
      <c r="V24" s="2" t="str">
        <f ca="1">IFERROR(IF(V$2&gt;Analyseperiode,"",IF($F20=Analyseperiode,0,IF(MOD(V$2,ROUND(INDEX(Alternativ3[#All],MATCH('Kontantstrøm alt. 3'!$C21,Alternativ3[[#All],[Komponent/Løsning 
(NB! Bruk unike navn)]],0),MATCH($D24,Alternativ3[#Headers],0)+1),0))=0,INDEX(Alternativ3[#All],MATCH('Kontantstrøm alt. 3'!$C21,Alternativ3[[#All],[Komponent/Løsning 
(NB! Bruk unike navn)]],0),MATCH($D24,Alternativ3[#Headers],0)),0))),"")</f>
        <v/>
      </c>
      <c r="W24" s="2" t="str">
        <f ca="1">IFERROR(IF(W$2&gt;Analyseperiode,"",IF($F20=Analyseperiode,0,IF(MOD(W$2,ROUND(INDEX(Alternativ3[#All],MATCH('Kontantstrøm alt. 3'!$C21,Alternativ3[[#All],[Komponent/Løsning 
(NB! Bruk unike navn)]],0),MATCH($D24,Alternativ3[#Headers],0)+1),0))=0,INDEX(Alternativ3[#All],MATCH('Kontantstrøm alt. 3'!$C21,Alternativ3[[#All],[Komponent/Løsning 
(NB! Bruk unike navn)]],0),MATCH($D24,Alternativ3[#Headers],0)),0))),"")</f>
        <v/>
      </c>
      <c r="X24" s="2" t="str">
        <f ca="1">IFERROR(IF(X$2&gt;Analyseperiode,"",IF($F20=Analyseperiode,0,IF(MOD(X$2,ROUND(INDEX(Alternativ3[#All],MATCH('Kontantstrøm alt. 3'!$C21,Alternativ3[[#All],[Komponent/Løsning 
(NB! Bruk unike navn)]],0),MATCH($D24,Alternativ3[#Headers],0)+1),0))=0,INDEX(Alternativ3[#All],MATCH('Kontantstrøm alt. 3'!$C21,Alternativ3[[#All],[Komponent/Løsning 
(NB! Bruk unike navn)]],0),MATCH($D24,Alternativ3[#Headers],0)),0))),"")</f>
        <v/>
      </c>
      <c r="Y24" s="2" t="str">
        <f ca="1">IFERROR(IF(Y$2&gt;Analyseperiode,"",IF($F20=Analyseperiode,0,IF(MOD(Y$2,ROUND(INDEX(Alternativ3[#All],MATCH('Kontantstrøm alt. 3'!$C21,Alternativ3[[#All],[Komponent/Løsning 
(NB! Bruk unike navn)]],0),MATCH($D24,Alternativ3[#Headers],0)+1),0))=0,INDEX(Alternativ3[#All],MATCH('Kontantstrøm alt. 3'!$C21,Alternativ3[[#All],[Komponent/Løsning 
(NB! Bruk unike navn)]],0),MATCH($D24,Alternativ3[#Headers],0)),0))),"")</f>
        <v/>
      </c>
      <c r="Z24" s="2" t="str">
        <f ca="1">IFERROR(IF(Z$2&gt;Analyseperiode,"",IF($F20=Analyseperiode,0,IF(MOD(Z$2,ROUND(INDEX(Alternativ3[#All],MATCH('Kontantstrøm alt. 3'!$C21,Alternativ3[[#All],[Komponent/Løsning 
(NB! Bruk unike navn)]],0),MATCH($D24,Alternativ3[#Headers],0)+1),0))=0,INDEX(Alternativ3[#All],MATCH('Kontantstrøm alt. 3'!$C21,Alternativ3[[#All],[Komponent/Løsning 
(NB! Bruk unike navn)]],0),MATCH($D24,Alternativ3[#Headers],0)),0))),"")</f>
        <v/>
      </c>
      <c r="AA24" s="2" t="str">
        <f ca="1">IFERROR(IF(AA$2&gt;Analyseperiode,"",IF($F20=Analyseperiode,0,IF(MOD(AA$2,ROUND(INDEX(Alternativ3[#All],MATCH('Kontantstrøm alt. 3'!$C21,Alternativ3[[#All],[Komponent/Løsning 
(NB! Bruk unike navn)]],0),MATCH($D24,Alternativ3[#Headers],0)+1),0))=0,INDEX(Alternativ3[#All],MATCH('Kontantstrøm alt. 3'!$C21,Alternativ3[[#All],[Komponent/Løsning 
(NB! Bruk unike navn)]],0),MATCH($D24,Alternativ3[#Headers],0)),0))),"")</f>
        <v/>
      </c>
      <c r="AB24" s="2" t="str">
        <f ca="1">IFERROR(IF(AB$2&gt;Analyseperiode,"",IF($F20=Analyseperiode,0,IF(MOD(AB$2,ROUND(INDEX(Alternativ3[#All],MATCH('Kontantstrøm alt. 3'!$C21,Alternativ3[[#All],[Komponent/Løsning 
(NB! Bruk unike navn)]],0),MATCH($D24,Alternativ3[#Headers],0)+1),0))=0,INDEX(Alternativ3[#All],MATCH('Kontantstrøm alt. 3'!$C21,Alternativ3[[#All],[Komponent/Løsning 
(NB! Bruk unike navn)]],0),MATCH($D24,Alternativ3[#Headers],0)),0))),"")</f>
        <v/>
      </c>
      <c r="AC24" s="2" t="str">
        <f ca="1">IFERROR(IF(AC$2&gt;Analyseperiode,"",IF($F20=Analyseperiode,0,IF(MOD(AC$2,ROUND(INDEX(Alternativ3[#All],MATCH('Kontantstrøm alt. 3'!$C21,Alternativ3[[#All],[Komponent/Løsning 
(NB! Bruk unike navn)]],0),MATCH($D24,Alternativ3[#Headers],0)+1),0))=0,INDEX(Alternativ3[#All],MATCH('Kontantstrøm alt. 3'!$C21,Alternativ3[[#All],[Komponent/Løsning 
(NB! Bruk unike navn)]],0),MATCH($D24,Alternativ3[#Headers],0)),0))),"")</f>
        <v/>
      </c>
      <c r="AD24" s="2" t="str">
        <f ca="1">IFERROR(IF(AD$2&gt;Analyseperiode,"",IF($F20=Analyseperiode,0,IF(MOD(AD$2,ROUND(INDEX(Alternativ3[#All],MATCH('Kontantstrøm alt. 3'!$C21,Alternativ3[[#All],[Komponent/Løsning 
(NB! Bruk unike navn)]],0),MATCH($D24,Alternativ3[#Headers],0)+1),0))=0,INDEX(Alternativ3[#All],MATCH('Kontantstrøm alt. 3'!$C21,Alternativ3[[#All],[Komponent/Løsning 
(NB! Bruk unike navn)]],0),MATCH($D24,Alternativ3[#Headers],0)),0))),"")</f>
        <v/>
      </c>
      <c r="AE24" s="2" t="str">
        <f ca="1">IFERROR(IF(AE$2&gt;Analyseperiode,"",IF($F20=Analyseperiode,0,IF(MOD(AE$2,ROUND(INDEX(Alternativ3[#All],MATCH('Kontantstrøm alt. 3'!$C21,Alternativ3[[#All],[Komponent/Løsning 
(NB! Bruk unike navn)]],0),MATCH($D24,Alternativ3[#Headers],0)+1),0))=0,INDEX(Alternativ3[#All],MATCH('Kontantstrøm alt. 3'!$C21,Alternativ3[[#All],[Komponent/Løsning 
(NB! Bruk unike navn)]],0),MATCH($D24,Alternativ3[#Headers],0)),0))),"")</f>
        <v/>
      </c>
      <c r="AF24" s="2" t="str">
        <f ca="1">IFERROR(IF(AF$2&gt;Analyseperiode,"",IF($F20=Analyseperiode,0,IF(MOD(AF$2,ROUND(INDEX(Alternativ3[#All],MATCH('Kontantstrøm alt. 3'!$C21,Alternativ3[[#All],[Komponent/Løsning 
(NB! Bruk unike navn)]],0),MATCH($D24,Alternativ3[#Headers],0)+1),0))=0,INDEX(Alternativ3[#All],MATCH('Kontantstrøm alt. 3'!$C21,Alternativ3[[#All],[Komponent/Løsning 
(NB! Bruk unike navn)]],0),MATCH($D24,Alternativ3[#Headers],0)),0))),"")</f>
        <v/>
      </c>
      <c r="AG24" s="2" t="str">
        <f ca="1">IFERROR(IF(AG$2&gt;Analyseperiode,"",IF($F20=Analyseperiode,0,IF(MOD(AG$2,ROUND(INDEX(Alternativ3[#All],MATCH('Kontantstrøm alt. 3'!$C21,Alternativ3[[#All],[Komponent/Løsning 
(NB! Bruk unike navn)]],0),MATCH($D24,Alternativ3[#Headers],0)+1),0))=0,INDEX(Alternativ3[#All],MATCH('Kontantstrøm alt. 3'!$C21,Alternativ3[[#All],[Komponent/Løsning 
(NB! Bruk unike navn)]],0),MATCH($D24,Alternativ3[#Headers],0)),0))),"")</f>
        <v/>
      </c>
      <c r="AH24" s="2" t="str">
        <f ca="1">IFERROR(IF(AH$2&gt;Analyseperiode,"",IF($F20=Analyseperiode,0,IF(MOD(AH$2,ROUND(INDEX(Alternativ3[#All],MATCH('Kontantstrøm alt. 3'!$C21,Alternativ3[[#All],[Komponent/Løsning 
(NB! Bruk unike navn)]],0),MATCH($D24,Alternativ3[#Headers],0)+1),0))=0,INDEX(Alternativ3[#All],MATCH('Kontantstrøm alt. 3'!$C21,Alternativ3[[#All],[Komponent/Løsning 
(NB! Bruk unike navn)]],0),MATCH($D24,Alternativ3[#Headers],0)),0))),"")</f>
        <v/>
      </c>
      <c r="AI24" s="2" t="str">
        <f ca="1">IFERROR(IF(AI$2&gt;Analyseperiode,"",IF($F20=Analyseperiode,0,IF(MOD(AI$2,ROUND(INDEX(Alternativ3[#All],MATCH('Kontantstrøm alt. 3'!$C21,Alternativ3[[#All],[Komponent/Løsning 
(NB! Bruk unike navn)]],0),MATCH($D24,Alternativ3[#Headers],0)+1),0))=0,INDEX(Alternativ3[#All],MATCH('Kontantstrøm alt. 3'!$C21,Alternativ3[[#All],[Komponent/Løsning 
(NB! Bruk unike navn)]],0),MATCH($D24,Alternativ3[#Headers],0)),0))),"")</f>
        <v/>
      </c>
      <c r="AJ24" s="2" t="str">
        <f>IFERROR(IF(AJ$2&gt;Analyseperiode,"",IF($F20=Analyseperiode,0,IF(MOD(AJ$2,ROUND(INDEX(Alternativ3[#All],MATCH('Kontantstrøm alt. 3'!$C21,Alternativ3[[#All],[Komponent/Løsning 
(NB! Bruk unike navn)]],0),MATCH($D24,Alternativ3[#Headers],0)+1),0))=0,INDEX(Alternativ3[#All],MATCH('Kontantstrøm alt. 3'!$C21,Alternativ3[[#All],[Komponent/Løsning 
(NB! Bruk unike navn)]],0),MATCH($D24,Alternativ3[#Headers],0)),0))),"")</f>
        <v/>
      </c>
      <c r="AK24" s="2" t="str">
        <f>IFERROR(IF(AK$2&gt;Analyseperiode,"",IF($F20=Analyseperiode,0,IF(MOD(AK$2,ROUND(INDEX(Alternativ3[#All],MATCH('Kontantstrøm alt. 3'!$C21,Alternativ3[[#All],[Komponent/Løsning 
(NB! Bruk unike navn)]],0),MATCH($D24,Alternativ3[#Headers],0)+1),0))=0,INDEX(Alternativ3[#All],MATCH('Kontantstrøm alt. 3'!$C21,Alternativ3[[#All],[Komponent/Løsning 
(NB! Bruk unike navn)]],0),MATCH($D24,Alternativ3[#Headers],0)),0))),"")</f>
        <v/>
      </c>
      <c r="AL24" s="2" t="str">
        <f>IFERROR(IF(AL$2&gt;Analyseperiode,"",IF($F20=Analyseperiode,0,IF(MOD(AL$2,ROUND(INDEX(Alternativ3[#All],MATCH('Kontantstrøm alt. 3'!$C21,Alternativ3[[#All],[Komponent/Løsning 
(NB! Bruk unike navn)]],0),MATCH($D24,Alternativ3[#Headers],0)+1),0))=0,INDEX(Alternativ3[#All],MATCH('Kontantstrøm alt. 3'!$C21,Alternativ3[[#All],[Komponent/Løsning 
(NB! Bruk unike navn)]],0),MATCH($D24,Alternativ3[#Headers],0)),0))),"")</f>
        <v/>
      </c>
      <c r="AM24" s="2" t="str">
        <f>IFERROR(IF(AM$2&gt;Analyseperiode,"",IF($F20=Analyseperiode,0,IF(MOD(AM$2,ROUND(INDEX(Alternativ3[#All],MATCH('Kontantstrøm alt. 3'!$C21,Alternativ3[[#All],[Komponent/Løsning 
(NB! Bruk unike navn)]],0),MATCH($D24,Alternativ3[#Headers],0)+1),0))=0,INDEX(Alternativ3[#All],MATCH('Kontantstrøm alt. 3'!$C21,Alternativ3[[#All],[Komponent/Løsning 
(NB! Bruk unike navn)]],0),MATCH($D24,Alternativ3[#Headers],0)),0))),"")</f>
        <v/>
      </c>
      <c r="AN24" s="2" t="str">
        <f>IFERROR(IF(AN$2&gt;Analyseperiode,"",IF($F20=Analyseperiode,0,IF(MOD(AN$2,ROUND(INDEX(Alternativ3[#All],MATCH('Kontantstrøm alt. 3'!$C21,Alternativ3[[#All],[Komponent/Løsning 
(NB! Bruk unike navn)]],0),MATCH($D24,Alternativ3[#Headers],0)+1),0))=0,INDEX(Alternativ3[#All],MATCH('Kontantstrøm alt. 3'!$C21,Alternativ3[[#All],[Komponent/Løsning 
(NB! Bruk unike navn)]],0),MATCH($D24,Alternativ3[#Headers],0)),0))),"")</f>
        <v/>
      </c>
      <c r="AO24" s="2" t="str">
        <f>IFERROR(IF(AO$2&gt;Analyseperiode,"",IF($F20=Analyseperiode,0,IF(MOD(AO$2,ROUND(INDEX(Alternativ3[#All],MATCH('Kontantstrøm alt. 3'!$C21,Alternativ3[[#All],[Komponent/Løsning 
(NB! Bruk unike navn)]],0),MATCH($D24,Alternativ3[#Headers],0)+1),0))=0,INDEX(Alternativ3[#All],MATCH('Kontantstrøm alt. 3'!$C21,Alternativ3[[#All],[Komponent/Løsning 
(NB! Bruk unike navn)]],0),MATCH($D24,Alternativ3[#Headers],0)),0))),"")</f>
        <v/>
      </c>
      <c r="AP24" s="2" t="str">
        <f>IFERROR(IF(AP$2&gt;Analyseperiode,"",IF($F20=Analyseperiode,0,IF(MOD(AP$2,ROUND(INDEX(Alternativ3[#All],MATCH('Kontantstrøm alt. 3'!$C21,Alternativ3[[#All],[Komponent/Løsning 
(NB! Bruk unike navn)]],0),MATCH($D24,Alternativ3[#Headers],0)+1),0))=0,INDEX(Alternativ3[#All],MATCH('Kontantstrøm alt. 3'!$C21,Alternativ3[[#All],[Komponent/Løsning 
(NB! Bruk unike navn)]],0),MATCH($D24,Alternativ3[#Headers],0)),0))),"")</f>
        <v/>
      </c>
      <c r="AQ24" s="2" t="str">
        <f>IFERROR(IF(AQ$2&gt;Analyseperiode,"",IF($F20=Analyseperiode,0,IF(MOD(AQ$2,ROUND(INDEX(Alternativ3[#All],MATCH('Kontantstrøm alt. 3'!$C21,Alternativ3[[#All],[Komponent/Løsning 
(NB! Bruk unike navn)]],0),MATCH($D24,Alternativ3[#Headers],0)+1),0))=0,INDEX(Alternativ3[#All],MATCH('Kontantstrøm alt. 3'!$C21,Alternativ3[[#All],[Komponent/Løsning 
(NB! Bruk unike navn)]],0),MATCH($D24,Alternativ3[#Headers],0)),0))),"")</f>
        <v/>
      </c>
      <c r="AR24" s="2" t="str">
        <f>IFERROR(IF(AR$2&gt;Analyseperiode,"",IF($F20=Analyseperiode,0,IF(MOD(AR$2,ROUND(INDEX(Alternativ3[#All],MATCH('Kontantstrøm alt. 3'!$C21,Alternativ3[[#All],[Komponent/Løsning 
(NB! Bruk unike navn)]],0),MATCH($D24,Alternativ3[#Headers],0)+1),0))=0,INDEX(Alternativ3[#All],MATCH('Kontantstrøm alt. 3'!$C21,Alternativ3[[#All],[Komponent/Løsning 
(NB! Bruk unike navn)]],0),MATCH($D24,Alternativ3[#Headers],0)),0))),"")</f>
        <v/>
      </c>
      <c r="AS24" s="2" t="str">
        <f>IFERROR(IF(AS$2&gt;Analyseperiode,"",IF($F20=Analyseperiode,0,IF(MOD(AS$2,ROUND(INDEX(Alternativ3[#All],MATCH('Kontantstrøm alt. 3'!$C21,Alternativ3[[#All],[Komponent/Løsning 
(NB! Bruk unike navn)]],0),MATCH($D24,Alternativ3[#Headers],0)+1),0))=0,INDEX(Alternativ3[#All],MATCH('Kontantstrøm alt. 3'!$C21,Alternativ3[[#All],[Komponent/Løsning 
(NB! Bruk unike navn)]],0),MATCH($D24,Alternativ3[#Headers],0)),0))),"")</f>
        <v/>
      </c>
      <c r="AT24" s="2" t="str">
        <f>IFERROR(IF(AT$2&gt;Analyseperiode,"",IF($F20=Analyseperiode,0,IF(MOD(AT$2,ROUND(INDEX(Alternativ3[#All],MATCH('Kontantstrøm alt. 3'!$C21,Alternativ3[[#All],[Komponent/Løsning 
(NB! Bruk unike navn)]],0),MATCH($D24,Alternativ3[#Headers],0)+1),0))=0,INDEX(Alternativ3[#All],MATCH('Kontantstrøm alt. 3'!$C21,Alternativ3[[#All],[Komponent/Løsning 
(NB! Bruk unike navn)]],0),MATCH($D24,Alternativ3[#Headers],0)),0))),"")</f>
        <v/>
      </c>
      <c r="AU24" s="2" t="str">
        <f>IFERROR(IF(AU$2&gt;Analyseperiode,"",IF($F20=Analyseperiode,0,IF(MOD(AU$2,ROUND(INDEX(Alternativ3[#All],MATCH('Kontantstrøm alt. 3'!$C21,Alternativ3[[#All],[Komponent/Løsning 
(NB! Bruk unike navn)]],0),MATCH($D24,Alternativ3[#Headers],0)+1),0))=0,INDEX(Alternativ3[#All],MATCH('Kontantstrøm alt. 3'!$C21,Alternativ3[[#All],[Komponent/Løsning 
(NB! Bruk unike navn)]],0),MATCH($D24,Alternativ3[#Headers],0)),0))),"")</f>
        <v/>
      </c>
      <c r="AV24" s="2" t="str">
        <f>IFERROR(IF(AV$2&gt;Analyseperiode,"",IF($F20=Analyseperiode,0,IF(MOD(AV$2,ROUND(INDEX(Alternativ3[#All],MATCH('Kontantstrøm alt. 3'!$C21,Alternativ3[[#All],[Komponent/Løsning 
(NB! Bruk unike navn)]],0),MATCH($D24,Alternativ3[#Headers],0)+1),0))=0,INDEX(Alternativ3[#All],MATCH('Kontantstrøm alt. 3'!$C21,Alternativ3[[#All],[Komponent/Løsning 
(NB! Bruk unike navn)]],0),MATCH($D24,Alternativ3[#Headers],0)),0))),"")</f>
        <v/>
      </c>
      <c r="AW24" s="2" t="str">
        <f>IFERROR(IF(AW$2&gt;Analyseperiode,"",IF($F20=Analyseperiode,0,IF(MOD(AW$2,ROUND(INDEX(Alternativ3[#All],MATCH('Kontantstrøm alt. 3'!$C21,Alternativ3[[#All],[Komponent/Løsning 
(NB! Bruk unike navn)]],0),MATCH($D24,Alternativ3[#Headers],0)+1),0))=0,INDEX(Alternativ3[#All],MATCH('Kontantstrøm alt. 3'!$C21,Alternativ3[[#All],[Komponent/Løsning 
(NB! Bruk unike navn)]],0),MATCH($D24,Alternativ3[#Headers],0)),0))),"")</f>
        <v/>
      </c>
      <c r="AX24" s="2" t="str">
        <f>IFERROR(IF(AX$2&gt;Analyseperiode,"",IF($F20=Analyseperiode,0,IF(MOD(AX$2,ROUND(INDEX(Alternativ3[#All],MATCH('Kontantstrøm alt. 3'!$C21,Alternativ3[[#All],[Komponent/Løsning 
(NB! Bruk unike navn)]],0),MATCH($D24,Alternativ3[#Headers],0)+1),0))=0,INDEX(Alternativ3[#All],MATCH('Kontantstrøm alt. 3'!$C21,Alternativ3[[#All],[Komponent/Løsning 
(NB! Bruk unike navn)]],0),MATCH($D24,Alternativ3[#Headers],0)),0))),"")</f>
        <v/>
      </c>
      <c r="AY24" s="2" t="str">
        <f>IFERROR(IF(AY$2&gt;Analyseperiode,"",IF($F20=Analyseperiode,0,IF(MOD(AY$2,ROUND(INDEX(Alternativ3[#All],MATCH('Kontantstrøm alt. 3'!$C21,Alternativ3[[#All],[Komponent/Løsning 
(NB! Bruk unike navn)]],0),MATCH($D24,Alternativ3[#Headers],0)+1),0))=0,INDEX(Alternativ3[#All],MATCH('Kontantstrøm alt. 3'!$C21,Alternativ3[[#All],[Komponent/Løsning 
(NB! Bruk unike navn)]],0),MATCH($D24,Alternativ3[#Headers],0)),0))),"")</f>
        <v/>
      </c>
      <c r="AZ24" s="2" t="str">
        <f>IFERROR(IF(AZ$2&gt;Analyseperiode,"",IF($F20=Analyseperiode,0,IF(MOD(AZ$2,ROUND(INDEX(Alternativ3[#All],MATCH('Kontantstrøm alt. 3'!$C21,Alternativ3[[#All],[Komponent/Løsning 
(NB! Bruk unike navn)]],0),MATCH($D24,Alternativ3[#Headers],0)+1),0))=0,INDEX(Alternativ3[#All],MATCH('Kontantstrøm alt. 3'!$C21,Alternativ3[[#All],[Komponent/Løsning 
(NB! Bruk unike navn)]],0),MATCH($D24,Alternativ3[#Headers],0)),0))),"")</f>
        <v/>
      </c>
      <c r="BA24" s="2" t="str">
        <f>IFERROR(IF(BA$2&gt;Analyseperiode,"",IF($F20=Analyseperiode,0,IF(MOD(BA$2,ROUND(INDEX(Alternativ3[#All],MATCH('Kontantstrøm alt. 3'!$C21,Alternativ3[[#All],[Komponent/Løsning 
(NB! Bruk unike navn)]],0),MATCH($D24,Alternativ3[#Headers],0)+1),0))=0,INDEX(Alternativ3[#All],MATCH('Kontantstrøm alt. 3'!$C21,Alternativ3[[#All],[Komponent/Løsning 
(NB! Bruk unike navn)]],0),MATCH($D24,Alternativ3[#Headers],0)),0))),"")</f>
        <v/>
      </c>
      <c r="BB24" s="2" t="str">
        <f>IFERROR(IF(BB$2&gt;Analyseperiode,"",IF($F20=Analyseperiode,0,IF(MOD(BB$2,ROUND(INDEX(Alternativ3[#All],MATCH('Kontantstrøm alt. 3'!$C21,Alternativ3[[#All],[Komponent/Løsning 
(NB! Bruk unike navn)]],0),MATCH($D24,Alternativ3[#Headers],0)+1),0))=0,INDEX(Alternativ3[#All],MATCH('Kontantstrøm alt. 3'!$C21,Alternativ3[[#All],[Komponent/Løsning 
(NB! Bruk unike navn)]],0),MATCH($D24,Alternativ3[#Headers],0)),0))),"")</f>
        <v/>
      </c>
      <c r="BC24" s="2" t="str">
        <f>IFERROR(IF(BC$2&gt;Analyseperiode,"",IF($F20=Analyseperiode,0,IF(MOD(BC$2,ROUND(INDEX(Alternativ3[#All],MATCH('Kontantstrøm alt. 3'!$C21,Alternativ3[[#All],[Komponent/Løsning 
(NB! Bruk unike navn)]],0),MATCH($D24,Alternativ3[#Headers],0)+1),0))=0,INDEX(Alternativ3[#All],MATCH('Kontantstrøm alt. 3'!$C21,Alternativ3[[#All],[Komponent/Løsning 
(NB! Bruk unike navn)]],0),MATCH($D24,Alternativ3[#Headers],0)),0))),"")</f>
        <v/>
      </c>
      <c r="BD24" s="2" t="str">
        <f>IFERROR(IF(BD$2&gt;Analyseperiode,"",IF($F20=Analyseperiode,0,IF(MOD(BD$2,ROUND(INDEX(Alternativ3[#All],MATCH('Kontantstrøm alt. 3'!$C21,Alternativ3[[#All],[Komponent/Løsning 
(NB! Bruk unike navn)]],0),MATCH($D24,Alternativ3[#Headers],0)+1),0))=0,INDEX(Alternativ3[#All],MATCH('Kontantstrøm alt. 3'!$C21,Alternativ3[[#All],[Komponent/Løsning 
(NB! Bruk unike navn)]],0),MATCH($D24,Alternativ3[#Headers],0)),0))),"")</f>
        <v/>
      </c>
      <c r="BE24" s="2" t="str">
        <f>IFERROR(IF(BE$2&gt;Analyseperiode,"",IF($F20=Analyseperiode,0,IF(MOD(BE$2,ROUND(INDEX(Alternativ3[#All],MATCH('Kontantstrøm alt. 3'!$C21,Alternativ3[[#All],[Komponent/Løsning 
(NB! Bruk unike navn)]],0),MATCH($D24,Alternativ3[#Headers],0)+1),0))=0,INDEX(Alternativ3[#All],MATCH('Kontantstrøm alt. 3'!$C21,Alternativ3[[#All],[Komponent/Løsning 
(NB! Bruk unike navn)]],0),MATCH($D24,Alternativ3[#Headers],0)),0))),"")</f>
        <v/>
      </c>
      <c r="BF24" s="2" t="str">
        <f>IFERROR(IF(BF$2&gt;Analyseperiode,"",IF($F20=Analyseperiode,0,IF(MOD(BF$2,ROUND(INDEX(Alternativ3[#All],MATCH('Kontantstrøm alt. 3'!$C21,Alternativ3[[#All],[Komponent/Løsning 
(NB! Bruk unike navn)]],0),MATCH($D24,Alternativ3[#Headers],0)+1),0))=0,INDEX(Alternativ3[#All],MATCH('Kontantstrøm alt. 3'!$C21,Alternativ3[[#All],[Komponent/Løsning 
(NB! Bruk unike navn)]],0),MATCH($D24,Alternativ3[#Headers],0)),0))),"")</f>
        <v/>
      </c>
      <c r="BG24" s="2" t="str">
        <f>IFERROR(IF(BG$2&gt;Analyseperiode,"",IF($F20=Analyseperiode,0,IF(MOD(BG$2,ROUND(INDEX(Alternativ3[#All],MATCH('Kontantstrøm alt. 3'!$C21,Alternativ3[[#All],[Komponent/Løsning 
(NB! Bruk unike navn)]],0),MATCH($D24,Alternativ3[#Headers],0)+1),0))=0,INDEX(Alternativ3[#All],MATCH('Kontantstrøm alt. 3'!$C21,Alternativ3[[#All],[Komponent/Løsning 
(NB! Bruk unike navn)]],0),MATCH($D24,Alternativ3[#Headers],0)),0))),"")</f>
        <v/>
      </c>
      <c r="BH24" s="2" t="str">
        <f>IFERROR(IF(BH$2&gt;Analyseperiode,"",IF($F20=Analyseperiode,0,IF(MOD(BH$2,ROUND(INDEX(Alternativ3[#All],MATCH('Kontantstrøm alt. 3'!$C21,Alternativ3[[#All],[Komponent/Løsning 
(NB! Bruk unike navn)]],0),MATCH($D24,Alternativ3[#Headers],0)+1),0))=0,INDEX(Alternativ3[#All],MATCH('Kontantstrøm alt. 3'!$C21,Alternativ3[[#All],[Komponent/Løsning 
(NB! Bruk unike navn)]],0),MATCH($D24,Alternativ3[#Headers],0)),0))),"")</f>
        <v/>
      </c>
      <c r="BI24" s="2" t="str">
        <f>IFERROR(IF(BI$2&gt;Analyseperiode,"",IF($F20=Analyseperiode,0,IF(MOD(BI$2,ROUND(INDEX(Alternativ3[#All],MATCH('Kontantstrøm alt. 3'!$C21,Alternativ3[[#All],[Komponent/Løsning 
(NB! Bruk unike navn)]],0),MATCH($D24,Alternativ3[#Headers],0)+1),0))=0,INDEX(Alternativ3[#All],MATCH('Kontantstrøm alt. 3'!$C21,Alternativ3[[#All],[Komponent/Løsning 
(NB! Bruk unike navn)]],0),MATCH($D24,Alternativ3[#Headers],0)),0))),"")</f>
        <v/>
      </c>
      <c r="BJ24" s="2" t="str">
        <f>IFERROR(IF(BJ$2&gt;Analyseperiode,"",IF($F20=Analyseperiode,0,IF(MOD(BJ$2,ROUND(INDEX(Alternativ3[#All],MATCH('Kontantstrøm alt. 3'!$C21,Alternativ3[[#All],[Komponent/Løsning 
(NB! Bruk unike navn)]],0),MATCH($D24,Alternativ3[#Headers],0)+1),0))=0,INDEX(Alternativ3[#All],MATCH('Kontantstrøm alt. 3'!$C21,Alternativ3[[#All],[Komponent/Løsning 
(NB! Bruk unike navn)]],0),MATCH($D24,Alternativ3[#Headers],0)),0))),"")</f>
        <v/>
      </c>
      <c r="BK24" s="2" t="str">
        <f>IFERROR(IF(BK$2&gt;Analyseperiode,"",IF($F20=Analyseperiode,0,IF(MOD(BK$2,ROUND(INDEX(Alternativ3[#All],MATCH('Kontantstrøm alt. 3'!$C21,Alternativ3[[#All],[Komponent/Løsning 
(NB! Bruk unike navn)]],0),MATCH($D24,Alternativ3[#Headers],0)+1),0))=0,INDEX(Alternativ3[#All],MATCH('Kontantstrøm alt. 3'!$C21,Alternativ3[[#All],[Komponent/Løsning 
(NB! Bruk unike navn)]],0),MATCH($D24,Alternativ3[#Headers],0)),0))),"")</f>
        <v/>
      </c>
      <c r="BL24" s="2" t="str">
        <f>IFERROR(IF(BL$2&gt;Analyseperiode,"",IF($F20=Analyseperiode,0,IF(MOD(BL$2,ROUND(INDEX(Alternativ3[#All],MATCH('Kontantstrøm alt. 3'!$C21,Alternativ3[[#All],[Komponent/Løsning 
(NB! Bruk unike navn)]],0),MATCH($D24,Alternativ3[#Headers],0)+1),0))=0,INDEX(Alternativ3[#All],MATCH('Kontantstrøm alt. 3'!$C21,Alternativ3[[#All],[Komponent/Løsning 
(NB! Bruk unike navn)]],0),MATCH($D24,Alternativ3[#Headers],0)),0))),"")</f>
        <v/>
      </c>
      <c r="BM24" s="2" t="str">
        <f>IFERROR(IF(BM$2&gt;Analyseperiode,"",IF($F20=Analyseperiode,0,IF(MOD(BM$2,ROUND(INDEX(Alternativ3[#All],MATCH('Kontantstrøm alt. 3'!$C21,Alternativ3[[#All],[Komponent/Løsning 
(NB! Bruk unike navn)]],0),MATCH($D24,Alternativ3[#Headers],0)+1),0))=0,INDEX(Alternativ3[#All],MATCH('Kontantstrøm alt. 3'!$C21,Alternativ3[[#All],[Komponent/Løsning 
(NB! Bruk unike navn)]],0),MATCH($D24,Alternativ3[#Headers],0)),0))),"")</f>
        <v/>
      </c>
    </row>
    <row r="25" spans="1:65" x14ac:dyDescent="0.2">
      <c r="B25" s="9">
        <f ca="1">IFERROR(NPV(Kalkrente,OFFSET('Kontantstrøm alt. 3'!$F25,0,0,1,Analyseperiode)),0)</f>
        <v>0</v>
      </c>
      <c r="C25" s="4"/>
      <c r="D25" t="str">
        <f>Alternativ3[[#Headers],[5.1 Energi 
(Årlig kostnad)]]</f>
        <v>5.1 Energi 
(Årlig kostnad)</v>
      </c>
      <c r="E25" s="2"/>
      <c r="F25" s="2" t="str">
        <f ca="1">IFERROR(IF(F$2&gt;Analyseperiode,"",INDEX(Alternativ3[#All],MATCH('Kontantstrøm alt. 3'!$C21,Alternativ3[[#All],[Komponent/Løsning 
(NB! Bruk unike navn)]],0),MATCH($D25,Alternativ3[#Headers],0))),"")</f>
        <v/>
      </c>
      <c r="G25" s="2" t="str">
        <f ca="1">IFERROR(IF(G$2&gt;Analyseperiode,"",INDEX(Alternativ3[#All],MATCH('Kontantstrøm alt. 3'!$C21,Alternativ3[[#All],[Komponent/Løsning 
(NB! Bruk unike navn)]],0),MATCH($D25,Alternativ3[#Headers],0))),"")</f>
        <v/>
      </c>
      <c r="H25" s="2" t="str">
        <f ca="1">IFERROR(IF(H$2&gt;Analyseperiode,"",INDEX(Alternativ3[#All],MATCH('Kontantstrøm alt. 3'!$C21,Alternativ3[[#All],[Komponent/Løsning 
(NB! Bruk unike navn)]],0),MATCH($D25,Alternativ3[#Headers],0))),"")</f>
        <v/>
      </c>
      <c r="I25" s="2" t="str">
        <f ca="1">IFERROR(IF(I$2&gt;Analyseperiode,"",INDEX(Alternativ3[#All],MATCH('Kontantstrøm alt. 3'!$C21,Alternativ3[[#All],[Komponent/Løsning 
(NB! Bruk unike navn)]],0),MATCH($D25,Alternativ3[#Headers],0))),"")</f>
        <v/>
      </c>
      <c r="J25" s="2" t="str">
        <f ca="1">IFERROR(IF(J$2&gt;Analyseperiode,"",INDEX(Alternativ3[#All],MATCH('Kontantstrøm alt. 3'!$C21,Alternativ3[[#All],[Komponent/Løsning 
(NB! Bruk unike navn)]],0),MATCH($D25,Alternativ3[#Headers],0))),"")</f>
        <v/>
      </c>
      <c r="K25" s="2" t="str">
        <f ca="1">IFERROR(IF(K$2&gt;Analyseperiode,"",INDEX(Alternativ3[#All],MATCH('Kontantstrøm alt. 3'!$C21,Alternativ3[[#All],[Komponent/Løsning 
(NB! Bruk unike navn)]],0),MATCH($D25,Alternativ3[#Headers],0))),"")</f>
        <v/>
      </c>
      <c r="L25" s="2" t="str">
        <f ca="1">IFERROR(IF(L$2&gt;Analyseperiode,"",INDEX(Alternativ3[#All],MATCH('Kontantstrøm alt. 3'!$C21,Alternativ3[[#All],[Komponent/Løsning 
(NB! Bruk unike navn)]],0),MATCH($D25,Alternativ3[#Headers],0))),"")</f>
        <v/>
      </c>
      <c r="M25" s="2" t="str">
        <f ca="1">IFERROR(IF(M$2&gt;Analyseperiode,"",INDEX(Alternativ3[#All],MATCH('Kontantstrøm alt. 3'!$C21,Alternativ3[[#All],[Komponent/Løsning 
(NB! Bruk unike navn)]],0),MATCH($D25,Alternativ3[#Headers],0))),"")</f>
        <v/>
      </c>
      <c r="N25" s="2" t="str">
        <f ca="1">IFERROR(IF(N$2&gt;Analyseperiode,"",INDEX(Alternativ3[#All],MATCH('Kontantstrøm alt. 3'!$C21,Alternativ3[[#All],[Komponent/Løsning 
(NB! Bruk unike navn)]],0),MATCH($D25,Alternativ3[#Headers],0))),"")</f>
        <v/>
      </c>
      <c r="O25" s="2" t="str">
        <f ca="1">IFERROR(IF(O$2&gt;Analyseperiode,"",INDEX(Alternativ3[#All],MATCH('Kontantstrøm alt. 3'!$C21,Alternativ3[[#All],[Komponent/Løsning 
(NB! Bruk unike navn)]],0),MATCH($D25,Alternativ3[#Headers],0))),"")</f>
        <v/>
      </c>
      <c r="P25" s="2" t="str">
        <f ca="1">IFERROR(IF(P$2&gt;Analyseperiode,"",INDEX(Alternativ3[#All],MATCH('Kontantstrøm alt. 3'!$C21,Alternativ3[[#All],[Komponent/Løsning 
(NB! Bruk unike navn)]],0),MATCH($D25,Alternativ3[#Headers],0))),"")</f>
        <v/>
      </c>
      <c r="Q25" s="2" t="str">
        <f ca="1">IFERROR(IF(Q$2&gt;Analyseperiode,"",INDEX(Alternativ3[#All],MATCH('Kontantstrøm alt. 3'!$C21,Alternativ3[[#All],[Komponent/Løsning 
(NB! Bruk unike navn)]],0),MATCH($D25,Alternativ3[#Headers],0))),"")</f>
        <v/>
      </c>
      <c r="R25" s="2" t="str">
        <f ca="1">IFERROR(IF(R$2&gt;Analyseperiode,"",INDEX(Alternativ3[#All],MATCH('Kontantstrøm alt. 3'!$C21,Alternativ3[[#All],[Komponent/Løsning 
(NB! Bruk unike navn)]],0),MATCH($D25,Alternativ3[#Headers],0))),"")</f>
        <v/>
      </c>
      <c r="S25" s="2" t="str">
        <f ca="1">IFERROR(IF(S$2&gt;Analyseperiode,"",INDEX(Alternativ3[#All],MATCH('Kontantstrøm alt. 3'!$C21,Alternativ3[[#All],[Komponent/Løsning 
(NB! Bruk unike navn)]],0),MATCH($D25,Alternativ3[#Headers],0))),"")</f>
        <v/>
      </c>
      <c r="T25" s="2" t="str">
        <f ca="1">IFERROR(IF(T$2&gt;Analyseperiode,"",INDEX(Alternativ3[#All],MATCH('Kontantstrøm alt. 3'!$C21,Alternativ3[[#All],[Komponent/Løsning 
(NB! Bruk unike navn)]],0),MATCH($D25,Alternativ3[#Headers],0))),"")</f>
        <v/>
      </c>
      <c r="U25" s="2" t="str">
        <f ca="1">IFERROR(IF(U$2&gt;Analyseperiode,"",INDEX(Alternativ3[#All],MATCH('Kontantstrøm alt. 3'!$C21,Alternativ3[[#All],[Komponent/Løsning 
(NB! Bruk unike navn)]],0),MATCH($D25,Alternativ3[#Headers],0))),"")</f>
        <v/>
      </c>
      <c r="V25" s="2" t="str">
        <f ca="1">IFERROR(IF(V$2&gt;Analyseperiode,"",INDEX(Alternativ3[#All],MATCH('Kontantstrøm alt. 3'!$C21,Alternativ3[[#All],[Komponent/Løsning 
(NB! Bruk unike navn)]],0),MATCH($D25,Alternativ3[#Headers],0))),"")</f>
        <v/>
      </c>
      <c r="W25" s="2" t="str">
        <f ca="1">IFERROR(IF(W$2&gt;Analyseperiode,"",INDEX(Alternativ3[#All],MATCH('Kontantstrøm alt. 3'!$C21,Alternativ3[[#All],[Komponent/Løsning 
(NB! Bruk unike navn)]],0),MATCH($D25,Alternativ3[#Headers],0))),"")</f>
        <v/>
      </c>
      <c r="X25" s="2" t="str">
        <f ca="1">IFERROR(IF(X$2&gt;Analyseperiode,"",INDEX(Alternativ3[#All],MATCH('Kontantstrøm alt. 3'!$C21,Alternativ3[[#All],[Komponent/Løsning 
(NB! Bruk unike navn)]],0),MATCH($D25,Alternativ3[#Headers],0))),"")</f>
        <v/>
      </c>
      <c r="Y25" s="2" t="str">
        <f ca="1">IFERROR(IF(Y$2&gt;Analyseperiode,"",INDEX(Alternativ3[#All],MATCH('Kontantstrøm alt. 3'!$C21,Alternativ3[[#All],[Komponent/Løsning 
(NB! Bruk unike navn)]],0),MATCH($D25,Alternativ3[#Headers],0))),"")</f>
        <v/>
      </c>
      <c r="Z25" s="2" t="str">
        <f ca="1">IFERROR(IF(Z$2&gt;Analyseperiode,"",INDEX(Alternativ3[#All],MATCH('Kontantstrøm alt. 3'!$C21,Alternativ3[[#All],[Komponent/Løsning 
(NB! Bruk unike navn)]],0),MATCH($D25,Alternativ3[#Headers],0))),"")</f>
        <v/>
      </c>
      <c r="AA25" s="2" t="str">
        <f ca="1">IFERROR(IF(AA$2&gt;Analyseperiode,"",INDEX(Alternativ3[#All],MATCH('Kontantstrøm alt. 3'!$C21,Alternativ3[[#All],[Komponent/Løsning 
(NB! Bruk unike navn)]],0),MATCH($D25,Alternativ3[#Headers],0))),"")</f>
        <v/>
      </c>
      <c r="AB25" s="2" t="str">
        <f ca="1">IFERROR(IF(AB$2&gt;Analyseperiode,"",INDEX(Alternativ3[#All],MATCH('Kontantstrøm alt. 3'!$C21,Alternativ3[[#All],[Komponent/Løsning 
(NB! Bruk unike navn)]],0),MATCH($D25,Alternativ3[#Headers],0))),"")</f>
        <v/>
      </c>
      <c r="AC25" s="2" t="str">
        <f ca="1">IFERROR(IF(AC$2&gt;Analyseperiode,"",INDEX(Alternativ3[#All],MATCH('Kontantstrøm alt. 3'!$C21,Alternativ3[[#All],[Komponent/Løsning 
(NB! Bruk unike navn)]],0),MATCH($D25,Alternativ3[#Headers],0))),"")</f>
        <v/>
      </c>
      <c r="AD25" s="2" t="str">
        <f ca="1">IFERROR(IF(AD$2&gt;Analyseperiode,"",INDEX(Alternativ3[#All],MATCH('Kontantstrøm alt. 3'!$C21,Alternativ3[[#All],[Komponent/Løsning 
(NB! Bruk unike navn)]],0),MATCH($D25,Alternativ3[#Headers],0))),"")</f>
        <v/>
      </c>
      <c r="AE25" s="2" t="str">
        <f ca="1">IFERROR(IF(AE$2&gt;Analyseperiode,"",INDEX(Alternativ3[#All],MATCH('Kontantstrøm alt. 3'!$C21,Alternativ3[[#All],[Komponent/Løsning 
(NB! Bruk unike navn)]],0),MATCH($D25,Alternativ3[#Headers],0))),"")</f>
        <v/>
      </c>
      <c r="AF25" s="2" t="str">
        <f ca="1">IFERROR(IF(AF$2&gt;Analyseperiode,"",INDEX(Alternativ3[#All],MATCH('Kontantstrøm alt. 3'!$C21,Alternativ3[[#All],[Komponent/Løsning 
(NB! Bruk unike navn)]],0),MATCH($D25,Alternativ3[#Headers],0))),"")</f>
        <v/>
      </c>
      <c r="AG25" s="2" t="str">
        <f ca="1">IFERROR(IF(AG$2&gt;Analyseperiode,"",INDEX(Alternativ3[#All],MATCH('Kontantstrøm alt. 3'!$C21,Alternativ3[[#All],[Komponent/Løsning 
(NB! Bruk unike navn)]],0),MATCH($D25,Alternativ3[#Headers],0))),"")</f>
        <v/>
      </c>
      <c r="AH25" s="2" t="str">
        <f ca="1">IFERROR(IF(AH$2&gt;Analyseperiode,"",INDEX(Alternativ3[#All],MATCH('Kontantstrøm alt. 3'!$C21,Alternativ3[[#All],[Komponent/Løsning 
(NB! Bruk unike navn)]],0),MATCH($D25,Alternativ3[#Headers],0))),"")</f>
        <v/>
      </c>
      <c r="AI25" s="2" t="str">
        <f ca="1">IFERROR(IF(AI$2&gt;Analyseperiode,"",INDEX(Alternativ3[#All],MATCH('Kontantstrøm alt. 3'!$C21,Alternativ3[[#All],[Komponent/Løsning 
(NB! Bruk unike navn)]],0),MATCH($D25,Alternativ3[#Headers],0))),"")</f>
        <v/>
      </c>
      <c r="AJ25" s="2" t="str">
        <f>IFERROR(IF(AJ$2&gt;Analyseperiode,"",INDEX(Alternativ3[#All],MATCH('Kontantstrøm alt. 3'!$C21,Alternativ3[[#All],[Komponent/Løsning 
(NB! Bruk unike navn)]],0),MATCH($D25,Alternativ3[#Headers],0))),"")</f>
        <v/>
      </c>
      <c r="AK25" s="2" t="str">
        <f>IFERROR(IF(AK$2&gt;Analyseperiode,"",INDEX(Alternativ3[#All],MATCH('Kontantstrøm alt. 3'!$C21,Alternativ3[[#All],[Komponent/Løsning 
(NB! Bruk unike navn)]],0),MATCH($D25,Alternativ3[#Headers],0))),"")</f>
        <v/>
      </c>
      <c r="AL25" s="2" t="str">
        <f>IFERROR(IF(AL$2&gt;Analyseperiode,"",INDEX(Alternativ3[#All],MATCH('Kontantstrøm alt. 3'!$C21,Alternativ3[[#All],[Komponent/Løsning 
(NB! Bruk unike navn)]],0),MATCH($D25,Alternativ3[#Headers],0))),"")</f>
        <v/>
      </c>
      <c r="AM25" s="2" t="str">
        <f>IFERROR(IF(AM$2&gt;Analyseperiode,"",INDEX(Alternativ3[#All],MATCH('Kontantstrøm alt. 3'!$C21,Alternativ3[[#All],[Komponent/Løsning 
(NB! Bruk unike navn)]],0),MATCH($D25,Alternativ3[#Headers],0))),"")</f>
        <v/>
      </c>
      <c r="AN25" s="2" t="str">
        <f>IFERROR(IF(AN$2&gt;Analyseperiode,"",INDEX(Alternativ3[#All],MATCH('Kontantstrøm alt. 3'!$C21,Alternativ3[[#All],[Komponent/Løsning 
(NB! Bruk unike navn)]],0),MATCH($D25,Alternativ3[#Headers],0))),"")</f>
        <v/>
      </c>
      <c r="AO25" s="2" t="str">
        <f>IFERROR(IF(AO$2&gt;Analyseperiode,"",INDEX(Alternativ3[#All],MATCH('Kontantstrøm alt. 3'!$C21,Alternativ3[[#All],[Komponent/Løsning 
(NB! Bruk unike navn)]],0),MATCH($D25,Alternativ3[#Headers],0))),"")</f>
        <v/>
      </c>
      <c r="AP25" s="2" t="str">
        <f>IFERROR(IF(AP$2&gt;Analyseperiode,"",INDEX(Alternativ3[#All],MATCH('Kontantstrøm alt. 3'!$C21,Alternativ3[[#All],[Komponent/Løsning 
(NB! Bruk unike navn)]],0),MATCH($D25,Alternativ3[#Headers],0))),"")</f>
        <v/>
      </c>
      <c r="AQ25" s="2" t="str">
        <f>IFERROR(IF(AQ$2&gt;Analyseperiode,"",INDEX(Alternativ3[#All],MATCH('Kontantstrøm alt. 3'!$C21,Alternativ3[[#All],[Komponent/Løsning 
(NB! Bruk unike navn)]],0),MATCH($D25,Alternativ3[#Headers],0))),"")</f>
        <v/>
      </c>
      <c r="AR25" s="2" t="str">
        <f>IFERROR(IF(AR$2&gt;Analyseperiode,"",INDEX(Alternativ3[#All],MATCH('Kontantstrøm alt. 3'!$C21,Alternativ3[[#All],[Komponent/Løsning 
(NB! Bruk unike navn)]],0),MATCH($D25,Alternativ3[#Headers],0))),"")</f>
        <v/>
      </c>
      <c r="AS25" s="2" t="str">
        <f>IFERROR(IF(AS$2&gt;Analyseperiode,"",INDEX(Alternativ3[#All],MATCH('Kontantstrøm alt. 3'!$C21,Alternativ3[[#All],[Komponent/Løsning 
(NB! Bruk unike navn)]],0),MATCH($D25,Alternativ3[#Headers],0))),"")</f>
        <v/>
      </c>
      <c r="AT25" s="2" t="str">
        <f>IFERROR(IF(AT$2&gt;Analyseperiode,"",INDEX(Alternativ3[#All],MATCH('Kontantstrøm alt. 3'!$C21,Alternativ3[[#All],[Komponent/Løsning 
(NB! Bruk unike navn)]],0),MATCH($D25,Alternativ3[#Headers],0))),"")</f>
        <v/>
      </c>
      <c r="AU25" s="2" t="str">
        <f>IFERROR(IF(AU$2&gt;Analyseperiode,"",INDEX(Alternativ3[#All],MATCH('Kontantstrøm alt. 3'!$C21,Alternativ3[[#All],[Komponent/Løsning 
(NB! Bruk unike navn)]],0),MATCH($D25,Alternativ3[#Headers],0))),"")</f>
        <v/>
      </c>
      <c r="AV25" s="2" t="str">
        <f>IFERROR(IF(AV$2&gt;Analyseperiode,"",INDEX(Alternativ3[#All],MATCH('Kontantstrøm alt. 3'!$C21,Alternativ3[[#All],[Komponent/Løsning 
(NB! Bruk unike navn)]],0),MATCH($D25,Alternativ3[#Headers],0))),"")</f>
        <v/>
      </c>
      <c r="AW25" s="2" t="str">
        <f>IFERROR(IF(AW$2&gt;Analyseperiode,"",INDEX(Alternativ3[#All],MATCH('Kontantstrøm alt. 3'!$C21,Alternativ3[[#All],[Komponent/Løsning 
(NB! Bruk unike navn)]],0),MATCH($D25,Alternativ3[#Headers],0))),"")</f>
        <v/>
      </c>
      <c r="AX25" s="2" t="str">
        <f>IFERROR(IF(AX$2&gt;Analyseperiode,"",INDEX(Alternativ3[#All],MATCH('Kontantstrøm alt. 3'!$C21,Alternativ3[[#All],[Komponent/Løsning 
(NB! Bruk unike navn)]],0),MATCH($D25,Alternativ3[#Headers],0))),"")</f>
        <v/>
      </c>
      <c r="AY25" s="2" t="str">
        <f>IFERROR(IF(AY$2&gt;Analyseperiode,"",INDEX(Alternativ3[#All],MATCH('Kontantstrøm alt. 3'!$C21,Alternativ3[[#All],[Komponent/Løsning 
(NB! Bruk unike navn)]],0),MATCH($D25,Alternativ3[#Headers],0))),"")</f>
        <v/>
      </c>
      <c r="AZ25" s="2" t="str">
        <f>IFERROR(IF(AZ$2&gt;Analyseperiode,"",INDEX(Alternativ3[#All],MATCH('Kontantstrøm alt. 3'!$C21,Alternativ3[[#All],[Komponent/Løsning 
(NB! Bruk unike navn)]],0),MATCH($D25,Alternativ3[#Headers],0))),"")</f>
        <v/>
      </c>
      <c r="BA25" s="2" t="str">
        <f>IFERROR(IF(BA$2&gt;Analyseperiode,"",INDEX(Alternativ3[#All],MATCH('Kontantstrøm alt. 3'!$C21,Alternativ3[[#All],[Komponent/Løsning 
(NB! Bruk unike navn)]],0),MATCH($D25,Alternativ3[#Headers],0))),"")</f>
        <v/>
      </c>
      <c r="BB25" s="2" t="str">
        <f>IFERROR(IF(BB$2&gt;Analyseperiode,"",INDEX(Alternativ3[#All],MATCH('Kontantstrøm alt. 3'!$C21,Alternativ3[[#All],[Komponent/Løsning 
(NB! Bruk unike navn)]],0),MATCH($D25,Alternativ3[#Headers],0))),"")</f>
        <v/>
      </c>
      <c r="BC25" s="2" t="str">
        <f>IFERROR(IF(BC$2&gt;Analyseperiode,"",INDEX(Alternativ3[#All],MATCH('Kontantstrøm alt. 3'!$C21,Alternativ3[[#All],[Komponent/Løsning 
(NB! Bruk unike navn)]],0),MATCH($D25,Alternativ3[#Headers],0))),"")</f>
        <v/>
      </c>
      <c r="BD25" s="2" t="str">
        <f>IFERROR(IF(BD$2&gt;Analyseperiode,"",INDEX(Alternativ3[#All],MATCH('Kontantstrøm alt. 3'!$C21,Alternativ3[[#All],[Komponent/Løsning 
(NB! Bruk unike navn)]],0),MATCH($D25,Alternativ3[#Headers],0))),"")</f>
        <v/>
      </c>
      <c r="BE25" s="2" t="str">
        <f>IFERROR(IF(BE$2&gt;Analyseperiode,"",INDEX(Alternativ3[#All],MATCH('Kontantstrøm alt. 3'!$C21,Alternativ3[[#All],[Komponent/Løsning 
(NB! Bruk unike navn)]],0),MATCH($D25,Alternativ3[#Headers],0))),"")</f>
        <v/>
      </c>
      <c r="BF25" s="2" t="str">
        <f>IFERROR(IF(BF$2&gt;Analyseperiode,"",INDEX(Alternativ3[#All],MATCH('Kontantstrøm alt. 3'!$C21,Alternativ3[[#All],[Komponent/Løsning 
(NB! Bruk unike navn)]],0),MATCH($D25,Alternativ3[#Headers],0))),"")</f>
        <v/>
      </c>
      <c r="BG25" s="2" t="str">
        <f>IFERROR(IF(BG$2&gt;Analyseperiode,"",INDEX(Alternativ3[#All],MATCH('Kontantstrøm alt. 3'!$C21,Alternativ3[[#All],[Komponent/Løsning 
(NB! Bruk unike navn)]],0),MATCH($D25,Alternativ3[#Headers],0))),"")</f>
        <v/>
      </c>
      <c r="BH25" s="2" t="str">
        <f>IFERROR(IF(BH$2&gt;Analyseperiode,"",INDEX(Alternativ3[#All],MATCH('Kontantstrøm alt. 3'!$C21,Alternativ3[[#All],[Komponent/Løsning 
(NB! Bruk unike navn)]],0),MATCH($D25,Alternativ3[#Headers],0))),"")</f>
        <v/>
      </c>
      <c r="BI25" s="2" t="str">
        <f>IFERROR(IF(BI$2&gt;Analyseperiode,"",INDEX(Alternativ3[#All],MATCH('Kontantstrøm alt. 3'!$C21,Alternativ3[[#All],[Komponent/Løsning 
(NB! Bruk unike navn)]],0),MATCH($D25,Alternativ3[#Headers],0))),"")</f>
        <v/>
      </c>
      <c r="BJ25" s="2" t="str">
        <f>IFERROR(IF(BJ$2&gt;Analyseperiode,"",INDEX(Alternativ3[#All],MATCH('Kontantstrøm alt. 3'!$C21,Alternativ3[[#All],[Komponent/Løsning 
(NB! Bruk unike navn)]],0),MATCH($D25,Alternativ3[#Headers],0))),"")</f>
        <v/>
      </c>
      <c r="BK25" s="2" t="str">
        <f>IFERROR(IF(BK$2&gt;Analyseperiode,"",INDEX(Alternativ3[#All],MATCH('Kontantstrøm alt. 3'!$C21,Alternativ3[[#All],[Komponent/Løsning 
(NB! Bruk unike navn)]],0),MATCH($D25,Alternativ3[#Headers],0))),"")</f>
        <v/>
      </c>
      <c r="BL25" s="2" t="str">
        <f>IFERROR(IF(BL$2&gt;Analyseperiode,"",INDEX(Alternativ3[#All],MATCH('Kontantstrøm alt. 3'!$C21,Alternativ3[[#All],[Komponent/Løsning 
(NB! Bruk unike navn)]],0),MATCH($D25,Alternativ3[#Headers],0))),"")</f>
        <v/>
      </c>
      <c r="BM25" s="2" t="str">
        <f>IFERROR(IF(BM$2&gt;Analyseperiode,"",INDEX(Alternativ3[#All],MATCH('Kontantstrøm alt. 3'!$C21,Alternativ3[[#All],[Komponent/Løsning 
(NB! Bruk unike navn)]],0),MATCH($D25,Alternativ3[#Headers],0))),"")</f>
        <v/>
      </c>
    </row>
    <row r="26" spans="1:65" x14ac:dyDescent="0.2">
      <c r="B26" s="9">
        <f ca="1">IFERROR(NPV(Kalkrente,OFFSET('Kontantstrøm alt. 3'!$F26,0,0,1,Analyseperiode)),0)</f>
        <v>0</v>
      </c>
      <c r="C26" s="4"/>
      <c r="D26" t="str">
        <f>Alternativ3[[#Headers],[5.2 Vann og avløp 
(Årlig kostnad)]]</f>
        <v>5.2 Vann og avløp 
(Årlig kostnad)</v>
      </c>
      <c r="E26" s="2"/>
      <c r="F26" s="2" t="str">
        <f ca="1">IFERROR(IF(F$2&gt;Analyseperiode,"",INDEX(Alternativ3[#All],MATCH('Kontantstrøm alt. 3'!$C21,Alternativ3[[#All],[Komponent/Løsning 
(NB! Bruk unike navn)]],0),MATCH($D26,Alternativ3[#Headers],0))),"")</f>
        <v/>
      </c>
      <c r="G26" s="2" t="str">
        <f ca="1">IFERROR(IF(G$2&gt;Analyseperiode,"",INDEX(Alternativ3[#All],MATCH('Kontantstrøm alt. 3'!$C21,Alternativ3[[#All],[Komponent/Løsning 
(NB! Bruk unike navn)]],0),MATCH($D26,Alternativ3[#Headers],0))),"")</f>
        <v/>
      </c>
      <c r="H26" s="2" t="str">
        <f ca="1">IFERROR(IF(H$2&gt;Analyseperiode,"",INDEX(Alternativ3[#All],MATCH('Kontantstrøm alt. 3'!$C21,Alternativ3[[#All],[Komponent/Løsning 
(NB! Bruk unike navn)]],0),MATCH($D26,Alternativ3[#Headers],0))),"")</f>
        <v/>
      </c>
      <c r="I26" s="2" t="str">
        <f ca="1">IFERROR(IF(I$2&gt;Analyseperiode,"",INDEX(Alternativ3[#All],MATCH('Kontantstrøm alt. 3'!$C21,Alternativ3[[#All],[Komponent/Løsning 
(NB! Bruk unike navn)]],0),MATCH($D26,Alternativ3[#Headers],0))),"")</f>
        <v/>
      </c>
      <c r="J26" s="2" t="str">
        <f ca="1">IFERROR(IF(J$2&gt;Analyseperiode,"",INDEX(Alternativ3[#All],MATCH('Kontantstrøm alt. 3'!$C21,Alternativ3[[#All],[Komponent/Løsning 
(NB! Bruk unike navn)]],0),MATCH($D26,Alternativ3[#Headers],0))),"")</f>
        <v/>
      </c>
      <c r="K26" s="2" t="str">
        <f ca="1">IFERROR(IF(K$2&gt;Analyseperiode,"",INDEX(Alternativ3[#All],MATCH('Kontantstrøm alt. 3'!$C21,Alternativ3[[#All],[Komponent/Løsning 
(NB! Bruk unike navn)]],0),MATCH($D26,Alternativ3[#Headers],0))),"")</f>
        <v/>
      </c>
      <c r="L26" s="2" t="str">
        <f ca="1">IFERROR(IF(L$2&gt;Analyseperiode,"",INDEX(Alternativ3[#All],MATCH('Kontantstrøm alt. 3'!$C21,Alternativ3[[#All],[Komponent/Løsning 
(NB! Bruk unike navn)]],0),MATCH($D26,Alternativ3[#Headers],0))),"")</f>
        <v/>
      </c>
      <c r="M26" s="2" t="str">
        <f ca="1">IFERROR(IF(M$2&gt;Analyseperiode,"",INDEX(Alternativ3[#All],MATCH('Kontantstrøm alt. 3'!$C21,Alternativ3[[#All],[Komponent/Løsning 
(NB! Bruk unike navn)]],0),MATCH($D26,Alternativ3[#Headers],0))),"")</f>
        <v/>
      </c>
      <c r="N26" s="2" t="str">
        <f ca="1">IFERROR(IF(N$2&gt;Analyseperiode,"",INDEX(Alternativ3[#All],MATCH('Kontantstrøm alt. 3'!$C21,Alternativ3[[#All],[Komponent/Løsning 
(NB! Bruk unike navn)]],0),MATCH($D26,Alternativ3[#Headers],0))),"")</f>
        <v/>
      </c>
      <c r="O26" s="2" t="str">
        <f ca="1">IFERROR(IF(O$2&gt;Analyseperiode,"",INDEX(Alternativ3[#All],MATCH('Kontantstrøm alt. 3'!$C21,Alternativ3[[#All],[Komponent/Løsning 
(NB! Bruk unike navn)]],0),MATCH($D26,Alternativ3[#Headers],0))),"")</f>
        <v/>
      </c>
      <c r="P26" s="2" t="str">
        <f ca="1">IFERROR(IF(P$2&gt;Analyseperiode,"",INDEX(Alternativ3[#All],MATCH('Kontantstrøm alt. 3'!$C21,Alternativ3[[#All],[Komponent/Løsning 
(NB! Bruk unike navn)]],0),MATCH($D26,Alternativ3[#Headers],0))),"")</f>
        <v/>
      </c>
      <c r="Q26" s="2" t="str">
        <f ca="1">IFERROR(IF(Q$2&gt;Analyseperiode,"",INDEX(Alternativ3[#All],MATCH('Kontantstrøm alt. 3'!$C21,Alternativ3[[#All],[Komponent/Løsning 
(NB! Bruk unike navn)]],0),MATCH($D26,Alternativ3[#Headers],0))),"")</f>
        <v/>
      </c>
      <c r="R26" s="2" t="str">
        <f ca="1">IFERROR(IF(R$2&gt;Analyseperiode,"",INDEX(Alternativ3[#All],MATCH('Kontantstrøm alt. 3'!$C21,Alternativ3[[#All],[Komponent/Løsning 
(NB! Bruk unike navn)]],0),MATCH($D26,Alternativ3[#Headers],0))),"")</f>
        <v/>
      </c>
      <c r="S26" s="2" t="str">
        <f ca="1">IFERROR(IF(S$2&gt;Analyseperiode,"",INDEX(Alternativ3[#All],MATCH('Kontantstrøm alt. 3'!$C21,Alternativ3[[#All],[Komponent/Løsning 
(NB! Bruk unike navn)]],0),MATCH($D26,Alternativ3[#Headers],0))),"")</f>
        <v/>
      </c>
      <c r="T26" s="2" t="str">
        <f ca="1">IFERROR(IF(T$2&gt;Analyseperiode,"",INDEX(Alternativ3[#All],MATCH('Kontantstrøm alt. 3'!$C21,Alternativ3[[#All],[Komponent/Løsning 
(NB! Bruk unike navn)]],0),MATCH($D26,Alternativ3[#Headers],0))),"")</f>
        <v/>
      </c>
      <c r="U26" s="2" t="str">
        <f ca="1">IFERROR(IF(U$2&gt;Analyseperiode,"",INDEX(Alternativ3[#All],MATCH('Kontantstrøm alt. 3'!$C21,Alternativ3[[#All],[Komponent/Løsning 
(NB! Bruk unike navn)]],0),MATCH($D26,Alternativ3[#Headers],0))),"")</f>
        <v/>
      </c>
      <c r="V26" s="2" t="str">
        <f ca="1">IFERROR(IF(V$2&gt;Analyseperiode,"",INDEX(Alternativ3[#All],MATCH('Kontantstrøm alt. 3'!$C21,Alternativ3[[#All],[Komponent/Løsning 
(NB! Bruk unike navn)]],0),MATCH($D26,Alternativ3[#Headers],0))),"")</f>
        <v/>
      </c>
      <c r="W26" s="2" t="str">
        <f ca="1">IFERROR(IF(W$2&gt;Analyseperiode,"",INDEX(Alternativ3[#All],MATCH('Kontantstrøm alt. 3'!$C21,Alternativ3[[#All],[Komponent/Løsning 
(NB! Bruk unike navn)]],0),MATCH($D26,Alternativ3[#Headers],0))),"")</f>
        <v/>
      </c>
      <c r="X26" s="2" t="str">
        <f ca="1">IFERROR(IF(X$2&gt;Analyseperiode,"",INDEX(Alternativ3[#All],MATCH('Kontantstrøm alt. 3'!$C21,Alternativ3[[#All],[Komponent/Løsning 
(NB! Bruk unike navn)]],0),MATCH($D26,Alternativ3[#Headers],0))),"")</f>
        <v/>
      </c>
      <c r="Y26" s="2" t="str">
        <f ca="1">IFERROR(IF(Y$2&gt;Analyseperiode,"",INDEX(Alternativ3[#All],MATCH('Kontantstrøm alt. 3'!$C21,Alternativ3[[#All],[Komponent/Løsning 
(NB! Bruk unike navn)]],0),MATCH($D26,Alternativ3[#Headers],0))),"")</f>
        <v/>
      </c>
      <c r="Z26" s="2" t="str">
        <f ca="1">IFERROR(IF(Z$2&gt;Analyseperiode,"",INDEX(Alternativ3[#All],MATCH('Kontantstrøm alt. 3'!$C21,Alternativ3[[#All],[Komponent/Løsning 
(NB! Bruk unike navn)]],0),MATCH($D26,Alternativ3[#Headers],0))),"")</f>
        <v/>
      </c>
      <c r="AA26" s="2" t="str">
        <f ca="1">IFERROR(IF(AA$2&gt;Analyseperiode,"",INDEX(Alternativ3[#All],MATCH('Kontantstrøm alt. 3'!$C21,Alternativ3[[#All],[Komponent/Løsning 
(NB! Bruk unike navn)]],0),MATCH($D26,Alternativ3[#Headers],0))),"")</f>
        <v/>
      </c>
      <c r="AB26" s="2" t="str">
        <f ca="1">IFERROR(IF(AB$2&gt;Analyseperiode,"",INDEX(Alternativ3[#All],MATCH('Kontantstrøm alt. 3'!$C21,Alternativ3[[#All],[Komponent/Løsning 
(NB! Bruk unike navn)]],0),MATCH($D26,Alternativ3[#Headers],0))),"")</f>
        <v/>
      </c>
      <c r="AC26" s="2" t="str">
        <f ca="1">IFERROR(IF(AC$2&gt;Analyseperiode,"",INDEX(Alternativ3[#All],MATCH('Kontantstrøm alt. 3'!$C21,Alternativ3[[#All],[Komponent/Løsning 
(NB! Bruk unike navn)]],0),MATCH($D26,Alternativ3[#Headers],0))),"")</f>
        <v/>
      </c>
      <c r="AD26" s="2" t="str">
        <f ca="1">IFERROR(IF(AD$2&gt;Analyseperiode,"",INDEX(Alternativ3[#All],MATCH('Kontantstrøm alt. 3'!$C21,Alternativ3[[#All],[Komponent/Løsning 
(NB! Bruk unike navn)]],0),MATCH($D26,Alternativ3[#Headers],0))),"")</f>
        <v/>
      </c>
      <c r="AE26" s="2" t="str">
        <f ca="1">IFERROR(IF(AE$2&gt;Analyseperiode,"",INDEX(Alternativ3[#All],MATCH('Kontantstrøm alt. 3'!$C21,Alternativ3[[#All],[Komponent/Løsning 
(NB! Bruk unike navn)]],0),MATCH($D26,Alternativ3[#Headers],0))),"")</f>
        <v/>
      </c>
      <c r="AF26" s="2" t="str">
        <f ca="1">IFERROR(IF(AF$2&gt;Analyseperiode,"",INDEX(Alternativ3[#All],MATCH('Kontantstrøm alt. 3'!$C21,Alternativ3[[#All],[Komponent/Løsning 
(NB! Bruk unike navn)]],0),MATCH($D26,Alternativ3[#Headers],0))),"")</f>
        <v/>
      </c>
      <c r="AG26" s="2" t="str">
        <f ca="1">IFERROR(IF(AG$2&gt;Analyseperiode,"",INDEX(Alternativ3[#All],MATCH('Kontantstrøm alt. 3'!$C21,Alternativ3[[#All],[Komponent/Løsning 
(NB! Bruk unike navn)]],0),MATCH($D26,Alternativ3[#Headers],0))),"")</f>
        <v/>
      </c>
      <c r="AH26" s="2" t="str">
        <f ca="1">IFERROR(IF(AH$2&gt;Analyseperiode,"",INDEX(Alternativ3[#All],MATCH('Kontantstrøm alt. 3'!$C21,Alternativ3[[#All],[Komponent/Løsning 
(NB! Bruk unike navn)]],0),MATCH($D26,Alternativ3[#Headers],0))),"")</f>
        <v/>
      </c>
      <c r="AI26" s="2" t="str">
        <f ca="1">IFERROR(IF(AI$2&gt;Analyseperiode,"",INDEX(Alternativ3[#All],MATCH('Kontantstrøm alt. 3'!$C21,Alternativ3[[#All],[Komponent/Løsning 
(NB! Bruk unike navn)]],0),MATCH($D26,Alternativ3[#Headers],0))),"")</f>
        <v/>
      </c>
      <c r="AJ26" s="2" t="str">
        <f>IFERROR(IF(AJ$2&gt;Analyseperiode,"",INDEX(Alternativ3[#All],MATCH('Kontantstrøm alt. 3'!$C21,Alternativ3[[#All],[Komponent/Løsning 
(NB! Bruk unike navn)]],0),MATCH($D26,Alternativ3[#Headers],0))),"")</f>
        <v/>
      </c>
      <c r="AK26" s="2" t="str">
        <f>IFERROR(IF(AK$2&gt;Analyseperiode,"",INDEX(Alternativ3[#All],MATCH('Kontantstrøm alt. 3'!$C21,Alternativ3[[#All],[Komponent/Løsning 
(NB! Bruk unike navn)]],0),MATCH($D26,Alternativ3[#Headers],0))),"")</f>
        <v/>
      </c>
      <c r="AL26" s="2" t="str">
        <f>IFERROR(IF(AL$2&gt;Analyseperiode,"",INDEX(Alternativ3[#All],MATCH('Kontantstrøm alt. 3'!$C21,Alternativ3[[#All],[Komponent/Løsning 
(NB! Bruk unike navn)]],0),MATCH($D26,Alternativ3[#Headers],0))),"")</f>
        <v/>
      </c>
      <c r="AM26" s="2" t="str">
        <f>IFERROR(IF(AM$2&gt;Analyseperiode,"",INDEX(Alternativ3[#All],MATCH('Kontantstrøm alt. 3'!$C21,Alternativ3[[#All],[Komponent/Løsning 
(NB! Bruk unike navn)]],0),MATCH($D26,Alternativ3[#Headers],0))),"")</f>
        <v/>
      </c>
      <c r="AN26" s="2" t="str">
        <f>IFERROR(IF(AN$2&gt;Analyseperiode,"",INDEX(Alternativ3[#All],MATCH('Kontantstrøm alt. 3'!$C21,Alternativ3[[#All],[Komponent/Løsning 
(NB! Bruk unike navn)]],0),MATCH($D26,Alternativ3[#Headers],0))),"")</f>
        <v/>
      </c>
      <c r="AO26" s="2" t="str">
        <f>IFERROR(IF(AO$2&gt;Analyseperiode,"",INDEX(Alternativ3[#All],MATCH('Kontantstrøm alt. 3'!$C21,Alternativ3[[#All],[Komponent/Løsning 
(NB! Bruk unike navn)]],0),MATCH($D26,Alternativ3[#Headers],0))),"")</f>
        <v/>
      </c>
      <c r="AP26" s="2" t="str">
        <f>IFERROR(IF(AP$2&gt;Analyseperiode,"",INDEX(Alternativ3[#All],MATCH('Kontantstrøm alt. 3'!$C21,Alternativ3[[#All],[Komponent/Løsning 
(NB! Bruk unike navn)]],0),MATCH($D26,Alternativ3[#Headers],0))),"")</f>
        <v/>
      </c>
      <c r="AQ26" s="2" t="str">
        <f>IFERROR(IF(AQ$2&gt;Analyseperiode,"",INDEX(Alternativ3[#All],MATCH('Kontantstrøm alt. 3'!$C21,Alternativ3[[#All],[Komponent/Løsning 
(NB! Bruk unike navn)]],0),MATCH($D26,Alternativ3[#Headers],0))),"")</f>
        <v/>
      </c>
      <c r="AR26" s="2" t="str">
        <f>IFERROR(IF(AR$2&gt;Analyseperiode,"",INDEX(Alternativ3[#All],MATCH('Kontantstrøm alt. 3'!$C21,Alternativ3[[#All],[Komponent/Løsning 
(NB! Bruk unike navn)]],0),MATCH($D26,Alternativ3[#Headers],0))),"")</f>
        <v/>
      </c>
      <c r="AS26" s="2" t="str">
        <f>IFERROR(IF(AS$2&gt;Analyseperiode,"",INDEX(Alternativ3[#All],MATCH('Kontantstrøm alt. 3'!$C21,Alternativ3[[#All],[Komponent/Løsning 
(NB! Bruk unike navn)]],0),MATCH($D26,Alternativ3[#Headers],0))),"")</f>
        <v/>
      </c>
      <c r="AT26" s="2" t="str">
        <f>IFERROR(IF(AT$2&gt;Analyseperiode,"",INDEX(Alternativ3[#All],MATCH('Kontantstrøm alt. 3'!$C21,Alternativ3[[#All],[Komponent/Løsning 
(NB! Bruk unike navn)]],0),MATCH($D26,Alternativ3[#Headers],0))),"")</f>
        <v/>
      </c>
      <c r="AU26" s="2" t="str">
        <f>IFERROR(IF(AU$2&gt;Analyseperiode,"",INDEX(Alternativ3[#All],MATCH('Kontantstrøm alt. 3'!$C21,Alternativ3[[#All],[Komponent/Løsning 
(NB! Bruk unike navn)]],0),MATCH($D26,Alternativ3[#Headers],0))),"")</f>
        <v/>
      </c>
      <c r="AV26" s="2" t="str">
        <f>IFERROR(IF(AV$2&gt;Analyseperiode,"",INDEX(Alternativ3[#All],MATCH('Kontantstrøm alt. 3'!$C21,Alternativ3[[#All],[Komponent/Løsning 
(NB! Bruk unike navn)]],0),MATCH($D26,Alternativ3[#Headers],0))),"")</f>
        <v/>
      </c>
      <c r="AW26" s="2" t="str">
        <f>IFERROR(IF(AW$2&gt;Analyseperiode,"",INDEX(Alternativ3[#All],MATCH('Kontantstrøm alt. 3'!$C21,Alternativ3[[#All],[Komponent/Løsning 
(NB! Bruk unike navn)]],0),MATCH($D26,Alternativ3[#Headers],0))),"")</f>
        <v/>
      </c>
      <c r="AX26" s="2" t="str">
        <f>IFERROR(IF(AX$2&gt;Analyseperiode,"",INDEX(Alternativ3[#All],MATCH('Kontantstrøm alt. 3'!$C21,Alternativ3[[#All],[Komponent/Løsning 
(NB! Bruk unike navn)]],0),MATCH($D26,Alternativ3[#Headers],0))),"")</f>
        <v/>
      </c>
      <c r="AY26" s="2" t="str">
        <f>IFERROR(IF(AY$2&gt;Analyseperiode,"",INDEX(Alternativ3[#All],MATCH('Kontantstrøm alt. 3'!$C21,Alternativ3[[#All],[Komponent/Løsning 
(NB! Bruk unike navn)]],0),MATCH($D26,Alternativ3[#Headers],0))),"")</f>
        <v/>
      </c>
      <c r="AZ26" s="2" t="str">
        <f>IFERROR(IF(AZ$2&gt;Analyseperiode,"",INDEX(Alternativ3[#All],MATCH('Kontantstrøm alt. 3'!$C21,Alternativ3[[#All],[Komponent/Løsning 
(NB! Bruk unike navn)]],0),MATCH($D26,Alternativ3[#Headers],0))),"")</f>
        <v/>
      </c>
      <c r="BA26" s="2" t="str">
        <f>IFERROR(IF(BA$2&gt;Analyseperiode,"",INDEX(Alternativ3[#All],MATCH('Kontantstrøm alt. 3'!$C21,Alternativ3[[#All],[Komponent/Løsning 
(NB! Bruk unike navn)]],0),MATCH($D26,Alternativ3[#Headers],0))),"")</f>
        <v/>
      </c>
      <c r="BB26" s="2" t="str">
        <f>IFERROR(IF(BB$2&gt;Analyseperiode,"",INDEX(Alternativ3[#All],MATCH('Kontantstrøm alt. 3'!$C21,Alternativ3[[#All],[Komponent/Løsning 
(NB! Bruk unike navn)]],0),MATCH($D26,Alternativ3[#Headers],0))),"")</f>
        <v/>
      </c>
      <c r="BC26" s="2" t="str">
        <f>IFERROR(IF(BC$2&gt;Analyseperiode,"",INDEX(Alternativ3[#All],MATCH('Kontantstrøm alt. 3'!$C21,Alternativ3[[#All],[Komponent/Løsning 
(NB! Bruk unike navn)]],0),MATCH($D26,Alternativ3[#Headers],0))),"")</f>
        <v/>
      </c>
      <c r="BD26" s="2" t="str">
        <f>IFERROR(IF(BD$2&gt;Analyseperiode,"",INDEX(Alternativ3[#All],MATCH('Kontantstrøm alt. 3'!$C21,Alternativ3[[#All],[Komponent/Løsning 
(NB! Bruk unike navn)]],0),MATCH($D26,Alternativ3[#Headers],0))),"")</f>
        <v/>
      </c>
      <c r="BE26" s="2" t="str">
        <f>IFERROR(IF(BE$2&gt;Analyseperiode,"",INDEX(Alternativ3[#All],MATCH('Kontantstrøm alt. 3'!$C21,Alternativ3[[#All],[Komponent/Løsning 
(NB! Bruk unike navn)]],0),MATCH($D26,Alternativ3[#Headers],0))),"")</f>
        <v/>
      </c>
      <c r="BF26" s="2" t="str">
        <f>IFERROR(IF(BF$2&gt;Analyseperiode,"",INDEX(Alternativ3[#All],MATCH('Kontantstrøm alt. 3'!$C21,Alternativ3[[#All],[Komponent/Løsning 
(NB! Bruk unike navn)]],0),MATCH($D26,Alternativ3[#Headers],0))),"")</f>
        <v/>
      </c>
      <c r="BG26" s="2" t="str">
        <f>IFERROR(IF(BG$2&gt;Analyseperiode,"",INDEX(Alternativ3[#All],MATCH('Kontantstrøm alt. 3'!$C21,Alternativ3[[#All],[Komponent/Løsning 
(NB! Bruk unike navn)]],0),MATCH($D26,Alternativ3[#Headers],0))),"")</f>
        <v/>
      </c>
      <c r="BH26" s="2" t="str">
        <f>IFERROR(IF(BH$2&gt;Analyseperiode,"",INDEX(Alternativ3[#All],MATCH('Kontantstrøm alt. 3'!$C21,Alternativ3[[#All],[Komponent/Løsning 
(NB! Bruk unike navn)]],0),MATCH($D26,Alternativ3[#Headers],0))),"")</f>
        <v/>
      </c>
      <c r="BI26" s="2" t="str">
        <f>IFERROR(IF(BI$2&gt;Analyseperiode,"",INDEX(Alternativ3[#All],MATCH('Kontantstrøm alt. 3'!$C21,Alternativ3[[#All],[Komponent/Løsning 
(NB! Bruk unike navn)]],0),MATCH($D26,Alternativ3[#Headers],0))),"")</f>
        <v/>
      </c>
      <c r="BJ26" s="2" t="str">
        <f>IFERROR(IF(BJ$2&gt;Analyseperiode,"",INDEX(Alternativ3[#All],MATCH('Kontantstrøm alt. 3'!$C21,Alternativ3[[#All],[Komponent/Løsning 
(NB! Bruk unike navn)]],0),MATCH($D26,Alternativ3[#Headers],0))),"")</f>
        <v/>
      </c>
      <c r="BK26" s="2" t="str">
        <f>IFERROR(IF(BK$2&gt;Analyseperiode,"",INDEX(Alternativ3[#All],MATCH('Kontantstrøm alt. 3'!$C21,Alternativ3[[#All],[Komponent/Løsning 
(NB! Bruk unike navn)]],0),MATCH($D26,Alternativ3[#Headers],0))),"")</f>
        <v/>
      </c>
      <c r="BL26" s="2" t="str">
        <f>IFERROR(IF(BL$2&gt;Analyseperiode,"",INDEX(Alternativ3[#All],MATCH('Kontantstrøm alt. 3'!$C21,Alternativ3[[#All],[Komponent/Løsning 
(NB! Bruk unike navn)]],0),MATCH($D26,Alternativ3[#Headers],0))),"")</f>
        <v/>
      </c>
      <c r="BM26" s="2" t="str">
        <f>IFERROR(IF(BM$2&gt;Analyseperiode,"",INDEX(Alternativ3[#All],MATCH('Kontantstrøm alt. 3'!$C21,Alternativ3[[#All],[Komponent/Løsning 
(NB! Bruk unike navn)]],0),MATCH($D26,Alternativ3[#Headers],0))),"")</f>
        <v/>
      </c>
    </row>
    <row r="27" spans="1:65" x14ac:dyDescent="0.2">
      <c r="B27" s="9">
        <f ca="1">IFERROR(NPV(Kalkrente,OFFSET('Kontantstrøm alt. 3'!$F27,0,0,1,Analyseperiode)),0)</f>
        <v>0</v>
      </c>
      <c r="C27" s="4"/>
      <c r="D27" t="str">
        <f>Alternativ3[[#Headers],[6. Renholdskostnader]]</f>
        <v>6. Renholdskostnader</v>
      </c>
      <c r="E27" s="2"/>
      <c r="F27" s="2" t="str">
        <f ca="1">IFERROR(IF(F$2&gt;Analyseperiode,"",IF(MOD(F$2,ROUND(INDEX(Alternativ3[#All],MATCH('Kontantstrøm alt. 3'!$C21,Alternativ3[[#All],[Komponent/Løsning 
(NB! Bruk unike navn)]],0),MATCH($D27,Alternativ3[#Headers],0)+1),0))=0,INDEX(Alternativ3[#All],MATCH('Kontantstrøm alt. 3'!$C21,Alternativ3[[#All],[Komponent/Løsning 
(NB! Bruk unike navn)]],0),MATCH($D27,Alternativ3[#Headers],0)),0)),"")</f>
        <v/>
      </c>
      <c r="G27" s="2" t="str">
        <f ca="1">IFERROR(IF(G$2&gt;Analyseperiode,"",IF(MOD(G$2,ROUND(INDEX(Alternativ3[#All],MATCH('Kontantstrøm alt. 3'!$C21,Alternativ3[[#All],[Komponent/Løsning 
(NB! Bruk unike navn)]],0),MATCH($D27,Alternativ3[#Headers],0)+1),0))=0,INDEX(Alternativ3[#All],MATCH('Kontantstrøm alt. 3'!$C21,Alternativ3[[#All],[Komponent/Løsning 
(NB! Bruk unike navn)]],0),MATCH($D27,Alternativ3[#Headers],0)),0)),"")</f>
        <v/>
      </c>
      <c r="H27" s="2" t="str">
        <f ca="1">IFERROR(IF(H$2&gt;Analyseperiode,"",IF(MOD(H$2,ROUND(INDEX(Alternativ3[#All],MATCH('Kontantstrøm alt. 3'!$C21,Alternativ3[[#All],[Komponent/Løsning 
(NB! Bruk unike navn)]],0),MATCH($D27,Alternativ3[#Headers],0)+1),0))=0,INDEX(Alternativ3[#All],MATCH('Kontantstrøm alt. 3'!$C21,Alternativ3[[#All],[Komponent/Løsning 
(NB! Bruk unike navn)]],0),MATCH($D27,Alternativ3[#Headers],0)),0)),"")</f>
        <v/>
      </c>
      <c r="I27" s="2" t="str">
        <f ca="1">IFERROR(IF(I$2&gt;Analyseperiode,"",IF(MOD(I$2,ROUND(INDEX(Alternativ3[#All],MATCH('Kontantstrøm alt. 3'!$C21,Alternativ3[[#All],[Komponent/Løsning 
(NB! Bruk unike navn)]],0),MATCH($D27,Alternativ3[#Headers],0)+1),0))=0,INDEX(Alternativ3[#All],MATCH('Kontantstrøm alt. 3'!$C21,Alternativ3[[#All],[Komponent/Løsning 
(NB! Bruk unike navn)]],0),MATCH($D27,Alternativ3[#Headers],0)),0)),"")</f>
        <v/>
      </c>
      <c r="J27" s="2" t="str">
        <f ca="1">IFERROR(IF(J$2&gt;Analyseperiode,"",IF(MOD(J$2,ROUND(INDEX(Alternativ3[#All],MATCH('Kontantstrøm alt. 3'!$C21,Alternativ3[[#All],[Komponent/Løsning 
(NB! Bruk unike navn)]],0),MATCH($D27,Alternativ3[#Headers],0)+1),0))=0,INDEX(Alternativ3[#All],MATCH('Kontantstrøm alt. 3'!$C21,Alternativ3[[#All],[Komponent/Løsning 
(NB! Bruk unike navn)]],0),MATCH($D27,Alternativ3[#Headers],0)),0)),"")</f>
        <v/>
      </c>
      <c r="K27" s="2" t="str">
        <f ca="1">IFERROR(IF(K$2&gt;Analyseperiode,"",IF(MOD(K$2,ROUND(INDEX(Alternativ3[#All],MATCH('Kontantstrøm alt. 3'!$C21,Alternativ3[[#All],[Komponent/Løsning 
(NB! Bruk unike navn)]],0),MATCH($D27,Alternativ3[#Headers],0)+1),0))=0,INDEX(Alternativ3[#All],MATCH('Kontantstrøm alt. 3'!$C21,Alternativ3[[#All],[Komponent/Løsning 
(NB! Bruk unike navn)]],0),MATCH($D27,Alternativ3[#Headers],0)),0)),"")</f>
        <v/>
      </c>
      <c r="L27" s="2" t="str">
        <f ca="1">IFERROR(IF(L$2&gt;Analyseperiode,"",IF(MOD(L$2,ROUND(INDEX(Alternativ3[#All],MATCH('Kontantstrøm alt. 3'!$C21,Alternativ3[[#All],[Komponent/Løsning 
(NB! Bruk unike navn)]],0),MATCH($D27,Alternativ3[#Headers],0)+1),0))=0,INDEX(Alternativ3[#All],MATCH('Kontantstrøm alt. 3'!$C21,Alternativ3[[#All],[Komponent/Løsning 
(NB! Bruk unike navn)]],0),MATCH($D27,Alternativ3[#Headers],0)),0)),"")</f>
        <v/>
      </c>
      <c r="M27" s="2" t="str">
        <f ca="1">IFERROR(IF(M$2&gt;Analyseperiode,"",IF(MOD(M$2,ROUND(INDEX(Alternativ3[#All],MATCH('Kontantstrøm alt. 3'!$C21,Alternativ3[[#All],[Komponent/Løsning 
(NB! Bruk unike navn)]],0),MATCH($D27,Alternativ3[#Headers],0)+1),0))=0,INDEX(Alternativ3[#All],MATCH('Kontantstrøm alt. 3'!$C21,Alternativ3[[#All],[Komponent/Løsning 
(NB! Bruk unike navn)]],0),MATCH($D27,Alternativ3[#Headers],0)),0)),"")</f>
        <v/>
      </c>
      <c r="N27" s="2" t="str">
        <f ca="1">IFERROR(IF(N$2&gt;Analyseperiode,"",IF(MOD(N$2,ROUND(INDEX(Alternativ3[#All],MATCH('Kontantstrøm alt. 3'!$C21,Alternativ3[[#All],[Komponent/Løsning 
(NB! Bruk unike navn)]],0),MATCH($D27,Alternativ3[#Headers],0)+1),0))=0,INDEX(Alternativ3[#All],MATCH('Kontantstrøm alt. 3'!$C21,Alternativ3[[#All],[Komponent/Løsning 
(NB! Bruk unike navn)]],0),MATCH($D27,Alternativ3[#Headers],0)),0)),"")</f>
        <v/>
      </c>
      <c r="O27" s="2" t="str">
        <f ca="1">IFERROR(IF(O$2&gt;Analyseperiode,"",IF(MOD(O$2,ROUND(INDEX(Alternativ3[#All],MATCH('Kontantstrøm alt. 3'!$C21,Alternativ3[[#All],[Komponent/Løsning 
(NB! Bruk unike navn)]],0),MATCH($D27,Alternativ3[#Headers],0)+1),0))=0,INDEX(Alternativ3[#All],MATCH('Kontantstrøm alt. 3'!$C21,Alternativ3[[#All],[Komponent/Løsning 
(NB! Bruk unike navn)]],0),MATCH($D27,Alternativ3[#Headers],0)),0)),"")</f>
        <v/>
      </c>
      <c r="P27" s="2" t="str">
        <f ca="1">IFERROR(IF(P$2&gt;Analyseperiode,"",IF(MOD(P$2,ROUND(INDEX(Alternativ3[#All],MATCH('Kontantstrøm alt. 3'!$C21,Alternativ3[[#All],[Komponent/Løsning 
(NB! Bruk unike navn)]],0),MATCH($D27,Alternativ3[#Headers],0)+1),0))=0,INDEX(Alternativ3[#All],MATCH('Kontantstrøm alt. 3'!$C21,Alternativ3[[#All],[Komponent/Løsning 
(NB! Bruk unike navn)]],0),MATCH($D27,Alternativ3[#Headers],0)),0)),"")</f>
        <v/>
      </c>
      <c r="Q27" s="2" t="str">
        <f ca="1">IFERROR(IF(Q$2&gt;Analyseperiode,"",IF(MOD(Q$2,ROUND(INDEX(Alternativ3[#All],MATCH('Kontantstrøm alt. 3'!$C21,Alternativ3[[#All],[Komponent/Løsning 
(NB! Bruk unike navn)]],0),MATCH($D27,Alternativ3[#Headers],0)+1),0))=0,INDEX(Alternativ3[#All],MATCH('Kontantstrøm alt. 3'!$C21,Alternativ3[[#All],[Komponent/Løsning 
(NB! Bruk unike navn)]],0),MATCH($D27,Alternativ3[#Headers],0)),0)),"")</f>
        <v/>
      </c>
      <c r="R27" s="2" t="str">
        <f ca="1">IFERROR(IF(R$2&gt;Analyseperiode,"",IF(MOD(R$2,ROUND(INDEX(Alternativ3[#All],MATCH('Kontantstrøm alt. 3'!$C21,Alternativ3[[#All],[Komponent/Løsning 
(NB! Bruk unike navn)]],0),MATCH($D27,Alternativ3[#Headers],0)+1),0))=0,INDEX(Alternativ3[#All],MATCH('Kontantstrøm alt. 3'!$C21,Alternativ3[[#All],[Komponent/Løsning 
(NB! Bruk unike navn)]],0),MATCH($D27,Alternativ3[#Headers],0)),0)),"")</f>
        <v/>
      </c>
      <c r="S27" s="2" t="str">
        <f ca="1">IFERROR(IF(S$2&gt;Analyseperiode,"",IF(MOD(S$2,ROUND(INDEX(Alternativ3[#All],MATCH('Kontantstrøm alt. 3'!$C21,Alternativ3[[#All],[Komponent/Løsning 
(NB! Bruk unike navn)]],0),MATCH($D27,Alternativ3[#Headers],0)+1),0))=0,INDEX(Alternativ3[#All],MATCH('Kontantstrøm alt. 3'!$C21,Alternativ3[[#All],[Komponent/Løsning 
(NB! Bruk unike navn)]],0),MATCH($D27,Alternativ3[#Headers],0)),0)),"")</f>
        <v/>
      </c>
      <c r="T27" s="2" t="str">
        <f ca="1">IFERROR(IF(T$2&gt;Analyseperiode,"",IF(MOD(T$2,ROUND(INDEX(Alternativ3[#All],MATCH('Kontantstrøm alt. 3'!$C21,Alternativ3[[#All],[Komponent/Løsning 
(NB! Bruk unike navn)]],0),MATCH($D27,Alternativ3[#Headers],0)+1),0))=0,INDEX(Alternativ3[#All],MATCH('Kontantstrøm alt. 3'!$C21,Alternativ3[[#All],[Komponent/Løsning 
(NB! Bruk unike navn)]],0),MATCH($D27,Alternativ3[#Headers],0)),0)),"")</f>
        <v/>
      </c>
      <c r="U27" s="2" t="str">
        <f ca="1">IFERROR(IF(U$2&gt;Analyseperiode,"",IF(MOD(U$2,ROUND(INDEX(Alternativ3[#All],MATCH('Kontantstrøm alt. 3'!$C21,Alternativ3[[#All],[Komponent/Løsning 
(NB! Bruk unike navn)]],0),MATCH($D27,Alternativ3[#Headers],0)+1),0))=0,INDEX(Alternativ3[#All],MATCH('Kontantstrøm alt. 3'!$C21,Alternativ3[[#All],[Komponent/Løsning 
(NB! Bruk unike navn)]],0),MATCH($D27,Alternativ3[#Headers],0)),0)),"")</f>
        <v/>
      </c>
      <c r="V27" s="2" t="str">
        <f ca="1">IFERROR(IF(V$2&gt;Analyseperiode,"",IF(MOD(V$2,ROUND(INDEX(Alternativ3[#All],MATCH('Kontantstrøm alt. 3'!$C21,Alternativ3[[#All],[Komponent/Løsning 
(NB! Bruk unike navn)]],0),MATCH($D27,Alternativ3[#Headers],0)+1),0))=0,INDEX(Alternativ3[#All],MATCH('Kontantstrøm alt. 3'!$C21,Alternativ3[[#All],[Komponent/Løsning 
(NB! Bruk unike navn)]],0),MATCH($D27,Alternativ3[#Headers],0)),0)),"")</f>
        <v/>
      </c>
      <c r="W27" s="2" t="str">
        <f ca="1">IFERROR(IF(W$2&gt;Analyseperiode,"",IF(MOD(W$2,ROUND(INDEX(Alternativ3[#All],MATCH('Kontantstrøm alt. 3'!$C21,Alternativ3[[#All],[Komponent/Løsning 
(NB! Bruk unike navn)]],0),MATCH($D27,Alternativ3[#Headers],0)+1),0))=0,INDEX(Alternativ3[#All],MATCH('Kontantstrøm alt. 3'!$C21,Alternativ3[[#All],[Komponent/Løsning 
(NB! Bruk unike navn)]],0),MATCH($D27,Alternativ3[#Headers],0)),0)),"")</f>
        <v/>
      </c>
      <c r="X27" s="2" t="str">
        <f ca="1">IFERROR(IF(X$2&gt;Analyseperiode,"",IF(MOD(X$2,ROUND(INDEX(Alternativ3[#All],MATCH('Kontantstrøm alt. 3'!$C21,Alternativ3[[#All],[Komponent/Løsning 
(NB! Bruk unike navn)]],0),MATCH($D27,Alternativ3[#Headers],0)+1),0))=0,INDEX(Alternativ3[#All],MATCH('Kontantstrøm alt. 3'!$C21,Alternativ3[[#All],[Komponent/Løsning 
(NB! Bruk unike navn)]],0),MATCH($D27,Alternativ3[#Headers],0)),0)),"")</f>
        <v/>
      </c>
      <c r="Y27" s="2" t="str">
        <f ca="1">IFERROR(IF(Y$2&gt;Analyseperiode,"",IF(MOD(Y$2,ROUND(INDEX(Alternativ3[#All],MATCH('Kontantstrøm alt. 3'!$C21,Alternativ3[[#All],[Komponent/Løsning 
(NB! Bruk unike navn)]],0),MATCH($D27,Alternativ3[#Headers],0)+1),0))=0,INDEX(Alternativ3[#All],MATCH('Kontantstrøm alt. 3'!$C21,Alternativ3[[#All],[Komponent/Løsning 
(NB! Bruk unike navn)]],0),MATCH($D27,Alternativ3[#Headers],0)),0)),"")</f>
        <v/>
      </c>
      <c r="Z27" s="2" t="str">
        <f ca="1">IFERROR(IF(Z$2&gt;Analyseperiode,"",IF(MOD(Z$2,ROUND(INDEX(Alternativ3[#All],MATCH('Kontantstrøm alt. 3'!$C21,Alternativ3[[#All],[Komponent/Løsning 
(NB! Bruk unike navn)]],0),MATCH($D27,Alternativ3[#Headers],0)+1),0))=0,INDEX(Alternativ3[#All],MATCH('Kontantstrøm alt. 3'!$C21,Alternativ3[[#All],[Komponent/Løsning 
(NB! Bruk unike navn)]],0),MATCH($D27,Alternativ3[#Headers],0)),0)),"")</f>
        <v/>
      </c>
      <c r="AA27" s="2" t="str">
        <f ca="1">IFERROR(IF(AA$2&gt;Analyseperiode,"",IF(MOD(AA$2,ROUND(INDEX(Alternativ3[#All],MATCH('Kontantstrøm alt. 3'!$C21,Alternativ3[[#All],[Komponent/Løsning 
(NB! Bruk unike navn)]],0),MATCH($D27,Alternativ3[#Headers],0)+1),0))=0,INDEX(Alternativ3[#All],MATCH('Kontantstrøm alt. 3'!$C21,Alternativ3[[#All],[Komponent/Løsning 
(NB! Bruk unike navn)]],0),MATCH($D27,Alternativ3[#Headers],0)),0)),"")</f>
        <v/>
      </c>
      <c r="AB27" s="2" t="str">
        <f ca="1">IFERROR(IF(AB$2&gt;Analyseperiode,"",IF(MOD(AB$2,ROUND(INDEX(Alternativ3[#All],MATCH('Kontantstrøm alt. 3'!$C21,Alternativ3[[#All],[Komponent/Løsning 
(NB! Bruk unike navn)]],0),MATCH($D27,Alternativ3[#Headers],0)+1),0))=0,INDEX(Alternativ3[#All],MATCH('Kontantstrøm alt. 3'!$C21,Alternativ3[[#All],[Komponent/Løsning 
(NB! Bruk unike navn)]],0),MATCH($D27,Alternativ3[#Headers],0)),0)),"")</f>
        <v/>
      </c>
      <c r="AC27" s="2" t="str">
        <f ca="1">IFERROR(IF(AC$2&gt;Analyseperiode,"",IF(MOD(AC$2,ROUND(INDEX(Alternativ3[#All],MATCH('Kontantstrøm alt. 3'!$C21,Alternativ3[[#All],[Komponent/Løsning 
(NB! Bruk unike navn)]],0),MATCH($D27,Alternativ3[#Headers],0)+1),0))=0,INDEX(Alternativ3[#All],MATCH('Kontantstrøm alt. 3'!$C21,Alternativ3[[#All],[Komponent/Løsning 
(NB! Bruk unike navn)]],0),MATCH($D27,Alternativ3[#Headers],0)),0)),"")</f>
        <v/>
      </c>
      <c r="AD27" s="2" t="str">
        <f ca="1">IFERROR(IF(AD$2&gt;Analyseperiode,"",IF(MOD(AD$2,ROUND(INDEX(Alternativ3[#All],MATCH('Kontantstrøm alt. 3'!$C21,Alternativ3[[#All],[Komponent/Løsning 
(NB! Bruk unike navn)]],0),MATCH($D27,Alternativ3[#Headers],0)+1),0))=0,INDEX(Alternativ3[#All],MATCH('Kontantstrøm alt. 3'!$C21,Alternativ3[[#All],[Komponent/Løsning 
(NB! Bruk unike navn)]],0),MATCH($D27,Alternativ3[#Headers],0)),0)),"")</f>
        <v/>
      </c>
      <c r="AE27" s="2" t="str">
        <f ca="1">IFERROR(IF(AE$2&gt;Analyseperiode,"",IF(MOD(AE$2,ROUND(INDEX(Alternativ3[#All],MATCH('Kontantstrøm alt. 3'!$C21,Alternativ3[[#All],[Komponent/Løsning 
(NB! Bruk unike navn)]],0),MATCH($D27,Alternativ3[#Headers],0)+1),0))=0,INDEX(Alternativ3[#All],MATCH('Kontantstrøm alt. 3'!$C21,Alternativ3[[#All],[Komponent/Løsning 
(NB! Bruk unike navn)]],0),MATCH($D27,Alternativ3[#Headers],0)),0)),"")</f>
        <v/>
      </c>
      <c r="AF27" s="2" t="str">
        <f ca="1">IFERROR(IF(AF$2&gt;Analyseperiode,"",IF(MOD(AF$2,ROUND(INDEX(Alternativ3[#All],MATCH('Kontantstrøm alt. 3'!$C21,Alternativ3[[#All],[Komponent/Løsning 
(NB! Bruk unike navn)]],0),MATCH($D27,Alternativ3[#Headers],0)+1),0))=0,INDEX(Alternativ3[#All],MATCH('Kontantstrøm alt. 3'!$C21,Alternativ3[[#All],[Komponent/Løsning 
(NB! Bruk unike navn)]],0),MATCH($D27,Alternativ3[#Headers],0)),0)),"")</f>
        <v/>
      </c>
      <c r="AG27" s="2" t="str">
        <f ca="1">IFERROR(IF(AG$2&gt;Analyseperiode,"",IF(MOD(AG$2,ROUND(INDEX(Alternativ3[#All],MATCH('Kontantstrøm alt. 3'!$C21,Alternativ3[[#All],[Komponent/Løsning 
(NB! Bruk unike navn)]],0),MATCH($D27,Alternativ3[#Headers],0)+1),0))=0,INDEX(Alternativ3[#All],MATCH('Kontantstrøm alt. 3'!$C21,Alternativ3[[#All],[Komponent/Løsning 
(NB! Bruk unike navn)]],0),MATCH($D27,Alternativ3[#Headers],0)),0)),"")</f>
        <v/>
      </c>
      <c r="AH27" s="2" t="str">
        <f ca="1">IFERROR(IF(AH$2&gt;Analyseperiode,"",IF(MOD(AH$2,ROUND(INDEX(Alternativ3[#All],MATCH('Kontantstrøm alt. 3'!$C21,Alternativ3[[#All],[Komponent/Løsning 
(NB! Bruk unike navn)]],0),MATCH($D27,Alternativ3[#Headers],0)+1),0))=0,INDEX(Alternativ3[#All],MATCH('Kontantstrøm alt. 3'!$C21,Alternativ3[[#All],[Komponent/Løsning 
(NB! Bruk unike navn)]],0),MATCH($D27,Alternativ3[#Headers],0)),0)),"")</f>
        <v/>
      </c>
      <c r="AI27" s="2" t="str">
        <f ca="1">IFERROR(IF(AI$2&gt;Analyseperiode,"",IF(MOD(AI$2,ROUND(INDEX(Alternativ3[#All],MATCH('Kontantstrøm alt. 3'!$C21,Alternativ3[[#All],[Komponent/Løsning 
(NB! Bruk unike navn)]],0),MATCH($D27,Alternativ3[#Headers],0)+1),0))=0,INDEX(Alternativ3[#All],MATCH('Kontantstrøm alt. 3'!$C21,Alternativ3[[#All],[Komponent/Løsning 
(NB! Bruk unike navn)]],0),MATCH($D27,Alternativ3[#Headers],0)),0)),"")</f>
        <v/>
      </c>
      <c r="AJ27" s="2" t="str">
        <f>IFERROR(IF(AJ$2&gt;Analyseperiode,"",IF(MOD(AJ$2,ROUND(INDEX(Alternativ3[#All],MATCH('Kontantstrøm alt. 3'!$C21,Alternativ3[[#All],[Komponent/Løsning 
(NB! Bruk unike navn)]],0),MATCH($D27,Alternativ3[#Headers],0)+1),0))=0,INDEX(Alternativ3[#All],MATCH('Kontantstrøm alt. 3'!$C21,Alternativ3[[#All],[Komponent/Løsning 
(NB! Bruk unike navn)]],0),MATCH($D27,Alternativ3[#Headers],0)),0)),"")</f>
        <v/>
      </c>
      <c r="AK27" s="2" t="str">
        <f>IFERROR(IF(AK$2&gt;Analyseperiode,"",IF(MOD(AK$2,ROUND(INDEX(Alternativ3[#All],MATCH('Kontantstrøm alt. 3'!$C21,Alternativ3[[#All],[Komponent/Løsning 
(NB! Bruk unike navn)]],0),MATCH($D27,Alternativ3[#Headers],0)+1),0))=0,INDEX(Alternativ3[#All],MATCH('Kontantstrøm alt. 3'!$C21,Alternativ3[[#All],[Komponent/Løsning 
(NB! Bruk unike navn)]],0),MATCH($D27,Alternativ3[#Headers],0)),0)),"")</f>
        <v/>
      </c>
      <c r="AL27" s="2" t="str">
        <f>IFERROR(IF(AL$2&gt;Analyseperiode,"",IF(MOD(AL$2,ROUND(INDEX(Alternativ3[#All],MATCH('Kontantstrøm alt. 3'!$C21,Alternativ3[[#All],[Komponent/Løsning 
(NB! Bruk unike navn)]],0),MATCH($D27,Alternativ3[#Headers],0)+1),0))=0,INDEX(Alternativ3[#All],MATCH('Kontantstrøm alt. 3'!$C21,Alternativ3[[#All],[Komponent/Løsning 
(NB! Bruk unike navn)]],0),MATCH($D27,Alternativ3[#Headers],0)),0)),"")</f>
        <v/>
      </c>
      <c r="AM27" s="2" t="str">
        <f>IFERROR(IF(AM$2&gt;Analyseperiode,"",IF(MOD(AM$2,ROUND(INDEX(Alternativ3[#All],MATCH('Kontantstrøm alt. 3'!$C21,Alternativ3[[#All],[Komponent/Løsning 
(NB! Bruk unike navn)]],0),MATCH($D27,Alternativ3[#Headers],0)+1),0))=0,INDEX(Alternativ3[#All],MATCH('Kontantstrøm alt. 3'!$C21,Alternativ3[[#All],[Komponent/Løsning 
(NB! Bruk unike navn)]],0),MATCH($D27,Alternativ3[#Headers],0)),0)),"")</f>
        <v/>
      </c>
      <c r="AN27" s="2" t="str">
        <f>IFERROR(IF(AN$2&gt;Analyseperiode,"",IF(MOD(AN$2,ROUND(INDEX(Alternativ3[#All],MATCH('Kontantstrøm alt. 3'!$C21,Alternativ3[[#All],[Komponent/Løsning 
(NB! Bruk unike navn)]],0),MATCH($D27,Alternativ3[#Headers],0)+1),0))=0,INDEX(Alternativ3[#All],MATCH('Kontantstrøm alt. 3'!$C21,Alternativ3[[#All],[Komponent/Løsning 
(NB! Bruk unike navn)]],0),MATCH($D27,Alternativ3[#Headers],0)),0)),"")</f>
        <v/>
      </c>
      <c r="AO27" s="2" t="str">
        <f>IFERROR(IF(AO$2&gt;Analyseperiode,"",IF(MOD(AO$2,ROUND(INDEX(Alternativ3[#All],MATCH('Kontantstrøm alt. 3'!$C21,Alternativ3[[#All],[Komponent/Løsning 
(NB! Bruk unike navn)]],0),MATCH($D27,Alternativ3[#Headers],0)+1),0))=0,INDEX(Alternativ3[#All],MATCH('Kontantstrøm alt. 3'!$C21,Alternativ3[[#All],[Komponent/Løsning 
(NB! Bruk unike navn)]],0),MATCH($D27,Alternativ3[#Headers],0)),0)),"")</f>
        <v/>
      </c>
      <c r="AP27" s="2" t="str">
        <f>IFERROR(IF(AP$2&gt;Analyseperiode,"",IF(MOD(AP$2,ROUND(INDEX(Alternativ3[#All],MATCH('Kontantstrøm alt. 3'!$C21,Alternativ3[[#All],[Komponent/Løsning 
(NB! Bruk unike navn)]],0),MATCH($D27,Alternativ3[#Headers],0)+1),0))=0,INDEX(Alternativ3[#All],MATCH('Kontantstrøm alt. 3'!$C21,Alternativ3[[#All],[Komponent/Løsning 
(NB! Bruk unike navn)]],0),MATCH($D27,Alternativ3[#Headers],0)),0)),"")</f>
        <v/>
      </c>
      <c r="AQ27" s="2" t="str">
        <f>IFERROR(IF(AQ$2&gt;Analyseperiode,"",IF(MOD(AQ$2,ROUND(INDEX(Alternativ3[#All],MATCH('Kontantstrøm alt. 3'!$C21,Alternativ3[[#All],[Komponent/Løsning 
(NB! Bruk unike navn)]],0),MATCH($D27,Alternativ3[#Headers],0)+1),0))=0,INDEX(Alternativ3[#All],MATCH('Kontantstrøm alt. 3'!$C21,Alternativ3[[#All],[Komponent/Løsning 
(NB! Bruk unike navn)]],0),MATCH($D27,Alternativ3[#Headers],0)),0)),"")</f>
        <v/>
      </c>
      <c r="AR27" s="2" t="str">
        <f>IFERROR(IF(AR$2&gt;Analyseperiode,"",IF(MOD(AR$2,ROUND(INDEX(Alternativ3[#All],MATCH('Kontantstrøm alt. 3'!$C21,Alternativ3[[#All],[Komponent/Løsning 
(NB! Bruk unike navn)]],0),MATCH($D27,Alternativ3[#Headers],0)+1),0))=0,INDEX(Alternativ3[#All],MATCH('Kontantstrøm alt. 3'!$C21,Alternativ3[[#All],[Komponent/Løsning 
(NB! Bruk unike navn)]],0),MATCH($D27,Alternativ3[#Headers],0)),0)),"")</f>
        <v/>
      </c>
      <c r="AS27" s="2" t="str">
        <f>IFERROR(IF(AS$2&gt;Analyseperiode,"",IF(MOD(AS$2,ROUND(INDEX(Alternativ3[#All],MATCH('Kontantstrøm alt. 3'!$C21,Alternativ3[[#All],[Komponent/Løsning 
(NB! Bruk unike navn)]],0),MATCH($D27,Alternativ3[#Headers],0)+1),0))=0,INDEX(Alternativ3[#All],MATCH('Kontantstrøm alt. 3'!$C21,Alternativ3[[#All],[Komponent/Løsning 
(NB! Bruk unike navn)]],0),MATCH($D27,Alternativ3[#Headers],0)),0)),"")</f>
        <v/>
      </c>
      <c r="AT27" s="2" t="str">
        <f>IFERROR(IF(AT$2&gt;Analyseperiode,"",IF(MOD(AT$2,ROUND(INDEX(Alternativ3[#All],MATCH('Kontantstrøm alt. 3'!$C21,Alternativ3[[#All],[Komponent/Løsning 
(NB! Bruk unike navn)]],0),MATCH($D27,Alternativ3[#Headers],0)+1),0))=0,INDEX(Alternativ3[#All],MATCH('Kontantstrøm alt. 3'!$C21,Alternativ3[[#All],[Komponent/Løsning 
(NB! Bruk unike navn)]],0),MATCH($D27,Alternativ3[#Headers],0)),0)),"")</f>
        <v/>
      </c>
      <c r="AU27" s="2" t="str">
        <f>IFERROR(IF(AU$2&gt;Analyseperiode,"",IF(MOD(AU$2,ROUND(INDEX(Alternativ3[#All],MATCH('Kontantstrøm alt. 3'!$C21,Alternativ3[[#All],[Komponent/Løsning 
(NB! Bruk unike navn)]],0),MATCH($D27,Alternativ3[#Headers],0)+1),0))=0,INDEX(Alternativ3[#All],MATCH('Kontantstrøm alt. 3'!$C21,Alternativ3[[#All],[Komponent/Løsning 
(NB! Bruk unike navn)]],0),MATCH($D27,Alternativ3[#Headers],0)),0)),"")</f>
        <v/>
      </c>
      <c r="AV27" s="2" t="str">
        <f>IFERROR(IF(AV$2&gt;Analyseperiode,"",IF(MOD(AV$2,ROUND(INDEX(Alternativ3[#All],MATCH('Kontantstrøm alt. 3'!$C21,Alternativ3[[#All],[Komponent/Løsning 
(NB! Bruk unike navn)]],0),MATCH($D27,Alternativ3[#Headers],0)+1),0))=0,INDEX(Alternativ3[#All],MATCH('Kontantstrøm alt. 3'!$C21,Alternativ3[[#All],[Komponent/Løsning 
(NB! Bruk unike navn)]],0),MATCH($D27,Alternativ3[#Headers],0)),0)),"")</f>
        <v/>
      </c>
      <c r="AW27" s="2" t="str">
        <f>IFERROR(IF(AW$2&gt;Analyseperiode,"",IF(MOD(AW$2,ROUND(INDEX(Alternativ3[#All],MATCH('Kontantstrøm alt. 3'!$C21,Alternativ3[[#All],[Komponent/Løsning 
(NB! Bruk unike navn)]],0),MATCH($D27,Alternativ3[#Headers],0)+1),0))=0,INDEX(Alternativ3[#All],MATCH('Kontantstrøm alt. 3'!$C21,Alternativ3[[#All],[Komponent/Løsning 
(NB! Bruk unike navn)]],0),MATCH($D27,Alternativ3[#Headers],0)),0)),"")</f>
        <v/>
      </c>
      <c r="AX27" s="2" t="str">
        <f>IFERROR(IF(AX$2&gt;Analyseperiode,"",IF(MOD(AX$2,ROUND(INDEX(Alternativ3[#All],MATCH('Kontantstrøm alt. 3'!$C21,Alternativ3[[#All],[Komponent/Løsning 
(NB! Bruk unike navn)]],0),MATCH($D27,Alternativ3[#Headers],0)+1),0))=0,INDEX(Alternativ3[#All],MATCH('Kontantstrøm alt. 3'!$C21,Alternativ3[[#All],[Komponent/Løsning 
(NB! Bruk unike navn)]],0),MATCH($D27,Alternativ3[#Headers],0)),0)),"")</f>
        <v/>
      </c>
      <c r="AY27" s="2" t="str">
        <f>IFERROR(IF(AY$2&gt;Analyseperiode,"",IF(MOD(AY$2,ROUND(INDEX(Alternativ3[#All],MATCH('Kontantstrøm alt. 3'!$C21,Alternativ3[[#All],[Komponent/Løsning 
(NB! Bruk unike navn)]],0),MATCH($D27,Alternativ3[#Headers],0)+1),0))=0,INDEX(Alternativ3[#All],MATCH('Kontantstrøm alt. 3'!$C21,Alternativ3[[#All],[Komponent/Løsning 
(NB! Bruk unike navn)]],0),MATCH($D27,Alternativ3[#Headers],0)),0)),"")</f>
        <v/>
      </c>
      <c r="AZ27" s="2" t="str">
        <f>IFERROR(IF(AZ$2&gt;Analyseperiode,"",IF(MOD(AZ$2,ROUND(INDEX(Alternativ3[#All],MATCH('Kontantstrøm alt. 3'!$C21,Alternativ3[[#All],[Komponent/Løsning 
(NB! Bruk unike navn)]],0),MATCH($D27,Alternativ3[#Headers],0)+1),0))=0,INDEX(Alternativ3[#All],MATCH('Kontantstrøm alt. 3'!$C21,Alternativ3[[#All],[Komponent/Løsning 
(NB! Bruk unike navn)]],0),MATCH($D27,Alternativ3[#Headers],0)),0)),"")</f>
        <v/>
      </c>
      <c r="BA27" s="2" t="str">
        <f>IFERROR(IF(BA$2&gt;Analyseperiode,"",IF(MOD(BA$2,ROUND(INDEX(Alternativ3[#All],MATCH('Kontantstrøm alt. 3'!$C21,Alternativ3[[#All],[Komponent/Løsning 
(NB! Bruk unike navn)]],0),MATCH($D27,Alternativ3[#Headers],0)+1),0))=0,INDEX(Alternativ3[#All],MATCH('Kontantstrøm alt. 3'!$C21,Alternativ3[[#All],[Komponent/Løsning 
(NB! Bruk unike navn)]],0),MATCH($D27,Alternativ3[#Headers],0)),0)),"")</f>
        <v/>
      </c>
      <c r="BB27" s="2" t="str">
        <f>IFERROR(IF(BB$2&gt;Analyseperiode,"",IF(MOD(BB$2,ROUND(INDEX(Alternativ3[#All],MATCH('Kontantstrøm alt. 3'!$C21,Alternativ3[[#All],[Komponent/Løsning 
(NB! Bruk unike navn)]],0),MATCH($D27,Alternativ3[#Headers],0)+1),0))=0,INDEX(Alternativ3[#All],MATCH('Kontantstrøm alt. 3'!$C21,Alternativ3[[#All],[Komponent/Løsning 
(NB! Bruk unike navn)]],0),MATCH($D27,Alternativ3[#Headers],0)),0)),"")</f>
        <v/>
      </c>
      <c r="BC27" s="2" t="str">
        <f>IFERROR(IF(BC$2&gt;Analyseperiode,"",IF(MOD(BC$2,ROUND(INDEX(Alternativ3[#All],MATCH('Kontantstrøm alt. 3'!$C21,Alternativ3[[#All],[Komponent/Løsning 
(NB! Bruk unike navn)]],0),MATCH($D27,Alternativ3[#Headers],0)+1),0))=0,INDEX(Alternativ3[#All],MATCH('Kontantstrøm alt. 3'!$C21,Alternativ3[[#All],[Komponent/Løsning 
(NB! Bruk unike navn)]],0),MATCH($D27,Alternativ3[#Headers],0)),0)),"")</f>
        <v/>
      </c>
      <c r="BD27" s="2" t="str">
        <f>IFERROR(IF(BD$2&gt;Analyseperiode,"",IF(MOD(BD$2,ROUND(INDEX(Alternativ3[#All],MATCH('Kontantstrøm alt. 3'!$C21,Alternativ3[[#All],[Komponent/Løsning 
(NB! Bruk unike navn)]],0),MATCH($D27,Alternativ3[#Headers],0)+1),0))=0,INDEX(Alternativ3[#All],MATCH('Kontantstrøm alt. 3'!$C21,Alternativ3[[#All],[Komponent/Løsning 
(NB! Bruk unike navn)]],0),MATCH($D27,Alternativ3[#Headers],0)),0)),"")</f>
        <v/>
      </c>
      <c r="BE27" s="2" t="str">
        <f>IFERROR(IF(BE$2&gt;Analyseperiode,"",IF(MOD(BE$2,ROUND(INDEX(Alternativ3[#All],MATCH('Kontantstrøm alt. 3'!$C21,Alternativ3[[#All],[Komponent/Løsning 
(NB! Bruk unike navn)]],0),MATCH($D27,Alternativ3[#Headers],0)+1),0))=0,INDEX(Alternativ3[#All],MATCH('Kontantstrøm alt. 3'!$C21,Alternativ3[[#All],[Komponent/Løsning 
(NB! Bruk unike navn)]],0),MATCH($D27,Alternativ3[#Headers],0)),0)),"")</f>
        <v/>
      </c>
      <c r="BF27" s="2" t="str">
        <f>IFERROR(IF(BF$2&gt;Analyseperiode,"",IF(MOD(BF$2,ROUND(INDEX(Alternativ3[#All],MATCH('Kontantstrøm alt. 3'!$C21,Alternativ3[[#All],[Komponent/Løsning 
(NB! Bruk unike navn)]],0),MATCH($D27,Alternativ3[#Headers],0)+1),0))=0,INDEX(Alternativ3[#All],MATCH('Kontantstrøm alt. 3'!$C21,Alternativ3[[#All],[Komponent/Løsning 
(NB! Bruk unike navn)]],0),MATCH($D27,Alternativ3[#Headers],0)),0)),"")</f>
        <v/>
      </c>
      <c r="BG27" s="2" t="str">
        <f>IFERROR(IF(BG$2&gt;Analyseperiode,"",IF(MOD(BG$2,ROUND(INDEX(Alternativ3[#All],MATCH('Kontantstrøm alt. 3'!$C21,Alternativ3[[#All],[Komponent/Løsning 
(NB! Bruk unike navn)]],0),MATCH($D27,Alternativ3[#Headers],0)+1),0))=0,INDEX(Alternativ3[#All],MATCH('Kontantstrøm alt. 3'!$C21,Alternativ3[[#All],[Komponent/Løsning 
(NB! Bruk unike navn)]],0),MATCH($D27,Alternativ3[#Headers],0)),0)),"")</f>
        <v/>
      </c>
      <c r="BH27" s="2" t="str">
        <f>IFERROR(IF(BH$2&gt;Analyseperiode,"",IF(MOD(BH$2,ROUND(INDEX(Alternativ3[#All],MATCH('Kontantstrøm alt. 3'!$C21,Alternativ3[[#All],[Komponent/Løsning 
(NB! Bruk unike navn)]],0),MATCH($D27,Alternativ3[#Headers],0)+1),0))=0,INDEX(Alternativ3[#All],MATCH('Kontantstrøm alt. 3'!$C21,Alternativ3[[#All],[Komponent/Løsning 
(NB! Bruk unike navn)]],0),MATCH($D27,Alternativ3[#Headers],0)),0)),"")</f>
        <v/>
      </c>
      <c r="BI27" s="2" t="str">
        <f>IFERROR(IF(BI$2&gt;Analyseperiode,"",IF(MOD(BI$2,ROUND(INDEX(Alternativ3[#All],MATCH('Kontantstrøm alt. 3'!$C21,Alternativ3[[#All],[Komponent/Løsning 
(NB! Bruk unike navn)]],0),MATCH($D27,Alternativ3[#Headers],0)+1),0))=0,INDEX(Alternativ3[#All],MATCH('Kontantstrøm alt. 3'!$C21,Alternativ3[[#All],[Komponent/Løsning 
(NB! Bruk unike navn)]],0),MATCH($D27,Alternativ3[#Headers],0)),0)),"")</f>
        <v/>
      </c>
      <c r="BJ27" s="2" t="str">
        <f>IFERROR(IF(BJ$2&gt;Analyseperiode,"",IF(MOD(BJ$2,ROUND(INDEX(Alternativ3[#All],MATCH('Kontantstrøm alt. 3'!$C21,Alternativ3[[#All],[Komponent/Løsning 
(NB! Bruk unike navn)]],0),MATCH($D27,Alternativ3[#Headers],0)+1),0))=0,INDEX(Alternativ3[#All],MATCH('Kontantstrøm alt. 3'!$C21,Alternativ3[[#All],[Komponent/Løsning 
(NB! Bruk unike navn)]],0),MATCH($D27,Alternativ3[#Headers],0)),0)),"")</f>
        <v/>
      </c>
      <c r="BK27" s="2" t="str">
        <f>IFERROR(IF(BK$2&gt;Analyseperiode,"",IF(MOD(BK$2,ROUND(INDEX(Alternativ3[#All],MATCH('Kontantstrøm alt. 3'!$C21,Alternativ3[[#All],[Komponent/Løsning 
(NB! Bruk unike navn)]],0),MATCH($D27,Alternativ3[#Headers],0)+1),0))=0,INDEX(Alternativ3[#All],MATCH('Kontantstrøm alt. 3'!$C21,Alternativ3[[#All],[Komponent/Løsning 
(NB! Bruk unike navn)]],0),MATCH($D27,Alternativ3[#Headers],0)),0)),"")</f>
        <v/>
      </c>
      <c r="BL27" s="2" t="str">
        <f>IFERROR(IF(BL$2&gt;Analyseperiode,"",IF(MOD(BL$2,ROUND(INDEX(Alternativ3[#All],MATCH('Kontantstrøm alt. 3'!$C21,Alternativ3[[#All],[Komponent/Løsning 
(NB! Bruk unike navn)]],0),MATCH($D27,Alternativ3[#Headers],0)+1),0))=0,INDEX(Alternativ3[#All],MATCH('Kontantstrøm alt. 3'!$C21,Alternativ3[[#All],[Komponent/Løsning 
(NB! Bruk unike navn)]],0),MATCH($D27,Alternativ3[#Headers],0)),0)),"")</f>
        <v/>
      </c>
      <c r="BM27" s="2" t="str">
        <f>IFERROR(IF(BM$2&gt;Analyseperiode,"",IF(MOD(BM$2,ROUND(INDEX(Alternativ3[#All],MATCH('Kontantstrøm alt. 3'!$C21,Alternativ3[[#All],[Komponent/Løsning 
(NB! Bruk unike navn)]],0),MATCH($D27,Alternativ3[#Headers],0)+1),0))=0,INDEX(Alternativ3[#All],MATCH('Kontantstrøm alt. 3'!$C21,Alternativ3[[#All],[Komponent/Løsning 
(NB! Bruk unike navn)]],0),MATCH($D27,Alternativ3[#Headers],0)),0)),"")</f>
        <v/>
      </c>
    </row>
    <row r="28" spans="1:65" x14ac:dyDescent="0.2">
      <c r="B28" s="10">
        <f ca="1">IFERROR(NPV(Kalkrente,OFFSET('Kontantstrøm alt. 3'!$F28,0,0,1,Analyseperiode)),0)</f>
        <v>0</v>
      </c>
      <c r="C28" s="4"/>
      <c r="D28" s="4" t="s">
        <v>36</v>
      </c>
      <c r="E28" s="2"/>
      <c r="F28" s="2">
        <f>IFERROR(IF(F$2&gt;Analyseperiode,"",IF(F$2=Analyseperiode,-((INDEX(Alternativ3[#All],MATCH('Kontantstrøm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G28" s="2">
        <f>IFERROR(IF(G$2&gt;Analyseperiode,"",IF(G$2=Analyseperiode,-((INDEX(Alternativ3[#All],MATCH('Kontantstrøm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H28" s="2">
        <f>IFERROR(IF(H$2&gt;Analyseperiode,"",IF(H$2=Analyseperiode,-((INDEX(Alternativ3[#All],MATCH('Kontantstrøm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I28" s="2">
        <f>IFERROR(IF(I$2&gt;Analyseperiode,"",IF(I$2=Analyseperiode,-((INDEX(Alternativ3[#All],MATCH('Kontantstrøm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J28" s="2">
        <f>IFERROR(IF(J$2&gt;Analyseperiode,"",IF(J$2=Analyseperiode,-((INDEX(Alternativ3[#All],MATCH('Kontantstrøm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K28" s="2">
        <f>IFERROR(IF(K$2&gt;Analyseperiode,"",IF(K$2=Analyseperiode,-((INDEX(Alternativ3[#All],MATCH('Kontantstrøm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L28" s="2">
        <f>IFERROR(IF(L$2&gt;Analyseperiode,"",IF(L$2=Analyseperiode,-((INDEX(Alternativ3[#All],MATCH('Kontantstrøm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M28" s="2">
        <f>IFERROR(IF(M$2&gt;Analyseperiode,"",IF(M$2=Analyseperiode,-((INDEX(Alternativ3[#All],MATCH('Kontantstrøm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N28" s="2">
        <f>IFERROR(IF(N$2&gt;Analyseperiode,"",IF(N$2=Analyseperiode,-((INDEX(Alternativ3[#All],MATCH('Kontantstrøm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O28" s="2">
        <f>IFERROR(IF(O$2&gt;Analyseperiode,"",IF(O$2=Analyseperiode,-((INDEX(Alternativ3[#All],MATCH('Kontantstrøm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P28" s="2">
        <f>IFERROR(IF(P$2&gt;Analyseperiode,"",IF(P$2=Analyseperiode,-((INDEX(Alternativ3[#All],MATCH('Kontantstrøm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Q28" s="2">
        <f>IFERROR(IF(Q$2&gt;Analyseperiode,"",IF(Q$2=Analyseperiode,-((INDEX(Alternativ3[#All],MATCH('Kontantstrøm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R28" s="2">
        <f>IFERROR(IF(R$2&gt;Analyseperiode,"",IF(R$2=Analyseperiode,-((INDEX(Alternativ3[#All],MATCH('Kontantstrøm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S28" s="2">
        <f>IFERROR(IF(S$2&gt;Analyseperiode,"",IF(S$2=Analyseperiode,-((INDEX(Alternativ3[#All],MATCH('Kontantstrøm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T28" s="2">
        <f>IFERROR(IF(T$2&gt;Analyseperiode,"",IF(T$2=Analyseperiode,-((INDEX(Alternativ3[#All],MATCH('Kontantstrøm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U28" s="2">
        <f>IFERROR(IF(U$2&gt;Analyseperiode,"",IF(U$2=Analyseperiode,-((INDEX(Alternativ3[#All],MATCH('Kontantstrøm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V28" s="2">
        <f>IFERROR(IF(V$2&gt;Analyseperiode,"",IF(V$2=Analyseperiode,-((INDEX(Alternativ3[#All],MATCH('Kontantstrøm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W28" s="2">
        <f>IFERROR(IF(W$2&gt;Analyseperiode,"",IF(W$2=Analyseperiode,-((INDEX(Alternativ3[#All],MATCH('Kontantstrøm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X28" s="2">
        <f>IFERROR(IF(X$2&gt;Analyseperiode,"",IF(X$2=Analyseperiode,-((INDEX(Alternativ3[#All],MATCH('Kontantstrøm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Y28" s="2">
        <f>IFERROR(IF(Y$2&gt;Analyseperiode,"",IF(Y$2=Analyseperiode,-((INDEX(Alternativ3[#All],MATCH('Kontantstrøm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Z28" s="2">
        <f>IFERROR(IF(Z$2&gt;Analyseperiode,"",IF(Z$2=Analyseperiode,-((INDEX(Alternativ3[#All],MATCH('Kontantstrøm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A28" s="2">
        <f>IFERROR(IF(AA$2&gt;Analyseperiode,"",IF(AA$2=Analyseperiode,-((INDEX(Alternativ3[#All],MATCH('Kontantstrøm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B28" s="2">
        <f>IFERROR(IF(AB$2&gt;Analyseperiode,"",IF(AB$2=Analyseperiode,-((INDEX(Alternativ3[#All],MATCH('Kontantstrøm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C28" s="2">
        <f>IFERROR(IF(AC$2&gt;Analyseperiode,"",IF(AC$2=Analyseperiode,-((INDEX(Alternativ3[#All],MATCH('Kontantstrøm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D28" s="2">
        <f>IFERROR(IF(AD$2&gt;Analyseperiode,"",IF(AD$2=Analyseperiode,-((INDEX(Alternativ3[#All],MATCH('Kontantstrøm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E28" s="2">
        <f>IFERROR(IF(AE$2&gt;Analyseperiode,"",IF(AE$2=Analyseperiode,-((INDEX(Alternativ3[#All],MATCH('Kontantstrøm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F28" s="2">
        <f>IFERROR(IF(AF$2&gt;Analyseperiode,"",IF(AF$2=Analyseperiode,-((INDEX(Alternativ3[#All],MATCH('Kontantstrøm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G28" s="2">
        <f>IFERROR(IF(AG$2&gt;Analyseperiode,"",IF(AG$2=Analyseperiode,-((INDEX(Alternativ3[#All],MATCH('Kontantstrøm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H28" s="2">
        <f>IFERROR(IF(AH$2&gt;Analyseperiode,"",IF(AH$2=Analyseperiode,-((INDEX(Alternativ3[#All],MATCH('Kontantstrøm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0</v>
      </c>
      <c r="AI28" s="2" t="str">
        <f ca="1">IFERROR(IF(AI$2&gt;Analyseperiode,"",IF(AI$2=Analyseperiode,-((INDEX(Alternativ3[#All],MATCH('Kontantstrøm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J28" s="2" t="str">
        <f>IFERROR(IF(AJ$2&gt;Analyseperiode,"",IF(AJ$2=Analyseperiode,-((INDEX(Alternativ3[#All],MATCH('Kontantstrøm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K28" s="2" t="str">
        <f>IFERROR(IF(AK$2&gt;Analyseperiode,"",IF(AK$2=Analyseperiode,-((INDEX(Alternativ3[#All],MATCH('Kontantstrøm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L28" s="2" t="str">
        <f>IFERROR(IF(AL$2&gt;Analyseperiode,"",IF(AL$2=Analyseperiode,-((INDEX(Alternativ3[#All],MATCH('Kontantstrøm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M28" s="2" t="str">
        <f>IFERROR(IF(AM$2&gt;Analyseperiode,"",IF(AM$2=Analyseperiode,-((INDEX(Alternativ3[#All],MATCH('Kontantstrøm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N28" s="2" t="str">
        <f>IFERROR(IF(AN$2&gt;Analyseperiode,"",IF(AN$2=Analyseperiode,-((INDEX(Alternativ3[#All],MATCH('Kontantstrøm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O28" s="2" t="str">
        <f>IFERROR(IF(AO$2&gt;Analyseperiode,"",IF(AO$2=Analyseperiode,-((INDEX(Alternativ3[#All],MATCH('Kontantstrøm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P28" s="2" t="str">
        <f>IFERROR(IF(AP$2&gt;Analyseperiode,"",IF(AP$2=Analyseperiode,-((INDEX(Alternativ3[#All],MATCH('Kontantstrøm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Q28" s="2" t="str">
        <f>IFERROR(IF(AQ$2&gt;Analyseperiode,"",IF(AQ$2=Analyseperiode,-((INDEX(Alternativ3[#All],MATCH('Kontantstrøm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R28" s="2" t="str">
        <f>IFERROR(IF(AR$2&gt;Analyseperiode,"",IF(AR$2=Analyseperiode,-((INDEX(Alternativ3[#All],MATCH('Kontantstrøm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S28" s="2" t="str">
        <f>IFERROR(IF(AS$2&gt;Analyseperiode,"",IF(AS$2=Analyseperiode,-((INDEX(Alternativ3[#All],MATCH('Kontantstrøm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T28" s="2" t="str">
        <f>IFERROR(IF(AT$2&gt;Analyseperiode,"",IF(AT$2=Analyseperiode,-((INDEX(Alternativ3[#All],MATCH('Kontantstrøm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U28" s="2" t="str">
        <f>IFERROR(IF(AU$2&gt;Analyseperiode,"",IF(AU$2=Analyseperiode,-((INDEX(Alternativ3[#All],MATCH('Kontantstrøm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V28" s="2" t="str">
        <f>IFERROR(IF(AV$2&gt;Analyseperiode,"",IF(AV$2=Analyseperiode,-((INDEX(Alternativ3[#All],MATCH('Kontantstrøm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W28" s="2" t="str">
        <f>IFERROR(IF(AW$2&gt;Analyseperiode,"",IF(AW$2=Analyseperiode,-((INDEX(Alternativ3[#All],MATCH('Kontantstrøm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X28" s="2" t="str">
        <f>IFERROR(IF(AX$2&gt;Analyseperiode,"",IF(AX$2=Analyseperiode,-((INDEX(Alternativ3[#All],MATCH('Kontantstrøm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Y28" s="2" t="str">
        <f>IFERROR(IF(AY$2&gt;Analyseperiode,"",IF(AY$2=Analyseperiode,-((INDEX(Alternativ3[#All],MATCH('Kontantstrøm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AZ28" s="2" t="str">
        <f>IFERROR(IF(AZ$2&gt;Analyseperiode,"",IF(AZ$2=Analyseperiode,-((INDEX(Alternativ3[#All],MATCH('Kontantstrøm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A28" s="2" t="str">
        <f>IFERROR(IF(BA$2&gt;Analyseperiode,"",IF(BA$2=Analyseperiode,-((INDEX(Alternativ3[#All],MATCH('Kontantstrøm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B28" s="2" t="str">
        <f>IFERROR(IF(BB$2&gt;Analyseperiode,"",IF(BB$2=Analyseperiode,-((INDEX(Alternativ3[#All],MATCH('Kontantstrøm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C28" s="2" t="str">
        <f>IFERROR(IF(BC$2&gt;Analyseperiode,"",IF(BC$2=Analyseperiode,-((INDEX(Alternativ3[#All],MATCH('Kontantstrøm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D28" s="2" t="str">
        <f>IFERROR(IF(BD$2&gt;Analyseperiode,"",IF(BD$2=Analyseperiode,-((INDEX(Alternativ3[#All],MATCH('Kontantstrøm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E28" s="2" t="str">
        <f>IFERROR(IF(BE$2&gt;Analyseperiode,"",IF(BE$2=Analyseperiode,-((INDEX(Alternativ3[#All],MATCH('Kontantstrøm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F28" s="2" t="str">
        <f>IFERROR(IF(BF$2&gt;Analyseperiode,"",IF(BF$2=Analyseperiode,-((INDEX(Alternativ3[#All],MATCH('Kontantstrøm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G28" s="2" t="str">
        <f>IFERROR(IF(BG$2&gt;Analyseperiode,"",IF(BG$2=Analyseperiode,-((INDEX(Alternativ3[#All],MATCH('Kontantstrøm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H28" s="2" t="str">
        <f>IFERROR(IF(BH$2&gt;Analyseperiode,"",IF(BH$2=Analyseperiode,-((INDEX(Alternativ3[#All],MATCH('Kontantstrøm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I28" s="2" t="str">
        <f>IFERROR(IF(BI$2&gt;Analyseperiode,"",IF(BI$2=Analyseperiode,-((INDEX(Alternativ3[#All],MATCH('Kontantstrøm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J28" s="2" t="str">
        <f>IFERROR(IF(BJ$2&gt;Analyseperiode,"",IF(BJ$2=Analyseperiode,-((INDEX(Alternativ3[#All],MATCH('Kontantstrøm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K28" s="2" t="str">
        <f>IFERROR(IF(BK$2&gt;Analyseperiode,"",IF(BK$2=Analyseperiode,-((INDEX(Alternativ3[#All],MATCH('Kontantstrøm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L28" s="2" t="str">
        <f>IFERROR(IF(BL$2&gt;Analyseperiode,"",IF(BL$2=Analyseperiode,-((INDEX(Alternativ3[#All],MATCH('Kontantstrøm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c r="BM28" s="2" t="str">
        <f>IFERROR(IF(BM$2&gt;Analyseperiode,"",IF(BM$2=Analyseperiode,-((INDEX(Alternativ3[#All],MATCH('Kontantstrøm alt. 3'!$C21,Alternativ3[[#All],[Komponent/Løsning 
(NB! Bruk unike navn)]],0),MATCH($D24,Alternativ3[#Headers],0)+1))-(Analyseperiode/(INDEX(Alternativ3[#All],MATCH('Kontantstrøm alt. 3'!$C21,Alternativ3[[#All],[Komponent/Løsning 
(NB! Bruk unike navn)]],0),MATCH($D24,Alternativ3[#Headers],0)+1))-ROUNDDOWN(Analyseperiode/(INDEX(Alternativ3[#All],MATCH('Kontantstrøm alt. 3'!$C21,Alternativ3[[#All],[Komponent/Løsning 
(NB! Bruk unike navn)]],0),MATCH($D24,Alternativ3[#Headers],0)+1)),0))*(INDEX(Alternativ3[#All],MATCH('Kontantstrøm alt. 3'!$C21,Alternativ3[[#All],[Komponent/Løsning 
(NB! Bruk unike navn)]],0),MATCH($D24,Alternativ3[#Headers],0)+1)))*((INDEX(Alternativ3[#All],MATCH('Kontantstrøm alt. 3'!$C21,Alternativ3[[#All],[Komponent/Løsning 
(NB! Bruk unike navn)]],0),MATCH($D24,Alternativ3[#Headers],0)))/(INDEX(Alternativ3[#All],MATCH('Kontantstrøm alt. 3'!$C21,Alternativ3[[#All],[Komponent/Løsning 
(NB! Bruk unike navn)]],0),MATCH($D24,Alternativ3[#Headers],0)+1))),0)),"")</f>
        <v/>
      </c>
    </row>
    <row r="29" spans="1:65" x14ac:dyDescent="0.2">
      <c r="B29" s="11">
        <f t="shared" ref="B29" ca="1" si="4">SUM(B21:B28)</f>
        <v>0</v>
      </c>
      <c r="C29" s="5"/>
      <c r="D29" s="5" t="s">
        <v>37</v>
      </c>
      <c r="E29" s="6">
        <f t="shared" ref="E29:BM29" ca="1" si="5">SUM(E21:E28)</f>
        <v>0</v>
      </c>
      <c r="F29" s="6">
        <f t="shared" ca="1" si="5"/>
        <v>0</v>
      </c>
      <c r="G29" s="6">
        <f t="shared" ca="1" si="5"/>
        <v>0</v>
      </c>
      <c r="H29" s="6">
        <f t="shared" ca="1" si="5"/>
        <v>0</v>
      </c>
      <c r="I29" s="6">
        <f t="shared" ca="1" si="5"/>
        <v>0</v>
      </c>
      <c r="J29" s="6">
        <f t="shared" ca="1" si="5"/>
        <v>0</v>
      </c>
      <c r="K29" s="6">
        <f t="shared" ca="1" si="5"/>
        <v>0</v>
      </c>
      <c r="L29" s="6">
        <f t="shared" ca="1" si="5"/>
        <v>0</v>
      </c>
      <c r="M29" s="6">
        <f t="shared" ca="1" si="5"/>
        <v>0</v>
      </c>
      <c r="N29" s="6">
        <f t="shared" ca="1" si="5"/>
        <v>0</v>
      </c>
      <c r="O29" s="6">
        <f t="shared" ca="1" si="5"/>
        <v>0</v>
      </c>
      <c r="P29" s="6">
        <f t="shared" ca="1" si="5"/>
        <v>0</v>
      </c>
      <c r="Q29" s="6">
        <f t="shared" ca="1" si="5"/>
        <v>0</v>
      </c>
      <c r="R29" s="6">
        <f t="shared" ca="1" si="5"/>
        <v>0</v>
      </c>
      <c r="S29" s="6">
        <f t="shared" ca="1" si="5"/>
        <v>0</v>
      </c>
      <c r="T29" s="6">
        <f t="shared" ca="1" si="5"/>
        <v>0</v>
      </c>
      <c r="U29" s="6">
        <f t="shared" ca="1" si="5"/>
        <v>0</v>
      </c>
      <c r="V29" s="6">
        <f t="shared" ca="1" si="5"/>
        <v>0</v>
      </c>
      <c r="W29" s="6">
        <f t="shared" ca="1" si="5"/>
        <v>0</v>
      </c>
      <c r="X29" s="6">
        <f t="shared" ca="1" si="5"/>
        <v>0</v>
      </c>
      <c r="Y29" s="6">
        <f t="shared" ca="1" si="5"/>
        <v>0</v>
      </c>
      <c r="Z29" s="6">
        <f t="shared" ca="1" si="5"/>
        <v>0</v>
      </c>
      <c r="AA29" s="6">
        <f t="shared" ca="1" si="5"/>
        <v>0</v>
      </c>
      <c r="AB29" s="6">
        <f t="shared" ca="1" si="5"/>
        <v>0</v>
      </c>
      <c r="AC29" s="6">
        <f t="shared" ca="1" si="5"/>
        <v>0</v>
      </c>
      <c r="AD29" s="6">
        <f t="shared" ca="1" si="5"/>
        <v>0</v>
      </c>
      <c r="AE29" s="6">
        <f t="shared" ca="1" si="5"/>
        <v>0</v>
      </c>
      <c r="AF29" s="6">
        <f t="shared" ca="1" si="5"/>
        <v>0</v>
      </c>
      <c r="AG29" s="6">
        <f t="shared" ca="1" si="5"/>
        <v>0</v>
      </c>
      <c r="AH29" s="6">
        <f t="shared" ca="1" si="5"/>
        <v>0</v>
      </c>
      <c r="AI29" s="6">
        <f t="shared" ca="1" si="5"/>
        <v>0</v>
      </c>
      <c r="AJ29" s="6">
        <f t="shared" si="5"/>
        <v>0</v>
      </c>
      <c r="AK29" s="6">
        <f t="shared" si="5"/>
        <v>0</v>
      </c>
      <c r="AL29" s="6">
        <f t="shared" si="5"/>
        <v>0</v>
      </c>
      <c r="AM29" s="6">
        <f t="shared" si="5"/>
        <v>0</v>
      </c>
      <c r="AN29" s="6">
        <f t="shared" si="5"/>
        <v>0</v>
      </c>
      <c r="AO29" s="6">
        <f t="shared" si="5"/>
        <v>0</v>
      </c>
      <c r="AP29" s="6">
        <f t="shared" si="5"/>
        <v>0</v>
      </c>
      <c r="AQ29" s="6">
        <f t="shared" si="5"/>
        <v>0</v>
      </c>
      <c r="AR29" s="6">
        <f t="shared" si="5"/>
        <v>0</v>
      </c>
      <c r="AS29" s="6">
        <f t="shared" si="5"/>
        <v>0</v>
      </c>
      <c r="AT29" s="6">
        <f t="shared" si="5"/>
        <v>0</v>
      </c>
      <c r="AU29" s="6">
        <f t="shared" si="5"/>
        <v>0</v>
      </c>
      <c r="AV29" s="6">
        <f t="shared" si="5"/>
        <v>0</v>
      </c>
      <c r="AW29" s="6">
        <f t="shared" si="5"/>
        <v>0</v>
      </c>
      <c r="AX29" s="6">
        <f t="shared" si="5"/>
        <v>0</v>
      </c>
      <c r="AY29" s="6">
        <f t="shared" si="5"/>
        <v>0</v>
      </c>
      <c r="AZ29" s="6">
        <f t="shared" si="5"/>
        <v>0</v>
      </c>
      <c r="BA29" s="6">
        <f t="shared" si="5"/>
        <v>0</v>
      </c>
      <c r="BB29" s="6">
        <f t="shared" si="5"/>
        <v>0</v>
      </c>
      <c r="BC29" s="6">
        <f t="shared" si="5"/>
        <v>0</v>
      </c>
      <c r="BD29" s="6">
        <f t="shared" si="5"/>
        <v>0</v>
      </c>
      <c r="BE29" s="6">
        <f t="shared" si="5"/>
        <v>0</v>
      </c>
      <c r="BF29" s="6">
        <f t="shared" si="5"/>
        <v>0</v>
      </c>
      <c r="BG29" s="6">
        <f t="shared" si="5"/>
        <v>0</v>
      </c>
      <c r="BH29" s="6">
        <f t="shared" si="5"/>
        <v>0</v>
      </c>
      <c r="BI29" s="6">
        <f t="shared" si="5"/>
        <v>0</v>
      </c>
      <c r="BJ29" s="6">
        <f t="shared" si="5"/>
        <v>0</v>
      </c>
      <c r="BK29" s="6">
        <f t="shared" si="5"/>
        <v>0</v>
      </c>
      <c r="BL29" s="6">
        <f t="shared" si="5"/>
        <v>0</v>
      </c>
      <c r="BM29" s="6">
        <f t="shared" si="5"/>
        <v>0</v>
      </c>
    </row>
    <row r="30" spans="1:65" x14ac:dyDescent="0.2">
      <c r="A30">
        <v>4</v>
      </c>
      <c r="B30" s="8" t="str">
        <f t="shared" ref="B30" ca="1" si="6">E30</f>
        <v/>
      </c>
      <c r="C30" s="4" t="str">
        <f ca="1">IF(OFFSET(Alternativ3[[#Headers],[Komponent/Løsning 
(NB! Bruk unike navn)]],A30,0)="","",OFFSET(Alternativ3[[#Headers],[Komponent/Løsning 
(NB! Bruk unike navn)]],A30,0))</f>
        <v/>
      </c>
      <c r="D30" t="str">
        <f>Alternativ3[[#Headers],[1. Anskaffelseskostnad (Engangskostnad)]]</f>
        <v>1. Anskaffelseskostnad (Engangskostnad)</v>
      </c>
      <c r="E30" s="2" t="str">
        <f ca="1">IFERROR(INDEX(Alternativ3[#All],MATCH('Kontantstrøm alt. 3'!$C30,Alternativ3[[#All],[Komponent/Løsning 
(NB! Bruk unike navn)]],0),MATCH($D30,Alternativ3[#Headers],0)),"")</f>
        <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row>
    <row r="31" spans="1:65" x14ac:dyDescent="0.2">
      <c r="B31" s="9">
        <f ca="1">IFERROR(NPV(Kalkrente,OFFSET('Kontantstrøm alt. 3'!$F31,0,0,1,Analyseperiode)),0)</f>
        <v>0</v>
      </c>
      <c r="C31" s="4"/>
      <c r="D31" t="str">
        <f>Alternativ3[[#Headers],[3.1. Drift]]</f>
        <v>3.1. Drift</v>
      </c>
      <c r="F31" s="2" t="str">
        <f ca="1">IFERROR(IF(F$2&gt;Analyseperiode,"",IF(MOD(F$2,ROUND(INDEX(Alternativ3[#All],MATCH('Kontantstrøm alt. 3'!$C30,Alternativ3[[#All],[Komponent/Løsning 
(NB! Bruk unike navn)]],0),MATCH($D31,Alternativ3[#Headers],0)+1),0))=0,INDEX(Alternativ3[#All],MATCH('Kontantstrøm alt. 3'!$C30,Alternativ3[[#All],[Komponent/Løsning 
(NB! Bruk unike navn)]],0),MATCH($D31,Alternativ3[#Headers],0)),0)),"")</f>
        <v/>
      </c>
      <c r="G31" s="2" t="str">
        <f ca="1">IFERROR(IF(G$2&gt;Analyseperiode,"",IF(MOD(G$2,ROUND(INDEX(Alternativ3[#All],MATCH('Kontantstrøm alt. 3'!$C30,Alternativ3[[#All],[Komponent/Løsning 
(NB! Bruk unike navn)]],0),MATCH($D31,Alternativ3[#Headers],0)+1),0))=0,INDEX(Alternativ3[#All],MATCH('Kontantstrøm alt. 3'!$C30,Alternativ3[[#All],[Komponent/Løsning 
(NB! Bruk unike navn)]],0),MATCH($D31,Alternativ3[#Headers],0)),0)),"")</f>
        <v/>
      </c>
      <c r="H31" s="2" t="str">
        <f ca="1">IFERROR(IF(H$2&gt;Analyseperiode,"",IF(MOD(H$2,ROUND(INDEX(Alternativ3[#All],MATCH('Kontantstrøm alt. 3'!$C30,Alternativ3[[#All],[Komponent/Løsning 
(NB! Bruk unike navn)]],0),MATCH($D31,Alternativ3[#Headers],0)+1),0))=0,INDEX(Alternativ3[#All],MATCH('Kontantstrøm alt. 3'!$C30,Alternativ3[[#All],[Komponent/Løsning 
(NB! Bruk unike navn)]],0),MATCH($D31,Alternativ3[#Headers],0)),0)),"")</f>
        <v/>
      </c>
      <c r="I31" s="2" t="str">
        <f ca="1">IFERROR(IF(I$2&gt;Analyseperiode,"",IF(MOD(I$2,ROUND(INDEX(Alternativ3[#All],MATCH('Kontantstrøm alt. 3'!$C30,Alternativ3[[#All],[Komponent/Løsning 
(NB! Bruk unike navn)]],0),MATCH($D31,Alternativ3[#Headers],0)+1),0))=0,INDEX(Alternativ3[#All],MATCH('Kontantstrøm alt. 3'!$C30,Alternativ3[[#All],[Komponent/Løsning 
(NB! Bruk unike navn)]],0),MATCH($D31,Alternativ3[#Headers],0)),0)),"")</f>
        <v/>
      </c>
      <c r="J31" s="2" t="str">
        <f ca="1">IFERROR(IF(J$2&gt;Analyseperiode,"",IF(MOD(J$2,ROUND(INDEX(Alternativ3[#All],MATCH('Kontantstrøm alt. 3'!$C30,Alternativ3[[#All],[Komponent/Løsning 
(NB! Bruk unike navn)]],0),MATCH($D31,Alternativ3[#Headers],0)+1),0))=0,INDEX(Alternativ3[#All],MATCH('Kontantstrøm alt. 3'!$C30,Alternativ3[[#All],[Komponent/Løsning 
(NB! Bruk unike navn)]],0),MATCH($D31,Alternativ3[#Headers],0)),0)),"")</f>
        <v/>
      </c>
      <c r="K31" s="2" t="str">
        <f ca="1">IFERROR(IF(K$2&gt;Analyseperiode,"",IF(MOD(K$2,ROUND(INDEX(Alternativ3[#All],MATCH('Kontantstrøm alt. 3'!$C30,Alternativ3[[#All],[Komponent/Løsning 
(NB! Bruk unike navn)]],0),MATCH($D31,Alternativ3[#Headers],0)+1),0))=0,INDEX(Alternativ3[#All],MATCH('Kontantstrøm alt. 3'!$C30,Alternativ3[[#All],[Komponent/Løsning 
(NB! Bruk unike navn)]],0),MATCH($D31,Alternativ3[#Headers],0)),0)),"")</f>
        <v/>
      </c>
      <c r="L31" s="2" t="str">
        <f ca="1">IFERROR(IF(L$2&gt;Analyseperiode,"",IF(MOD(L$2,ROUND(INDEX(Alternativ3[#All],MATCH('Kontantstrøm alt. 3'!$C30,Alternativ3[[#All],[Komponent/Løsning 
(NB! Bruk unike navn)]],0),MATCH($D31,Alternativ3[#Headers],0)+1),0))=0,INDEX(Alternativ3[#All],MATCH('Kontantstrøm alt. 3'!$C30,Alternativ3[[#All],[Komponent/Løsning 
(NB! Bruk unike navn)]],0),MATCH($D31,Alternativ3[#Headers],0)),0)),"")</f>
        <v/>
      </c>
      <c r="M31" s="2" t="str">
        <f ca="1">IFERROR(IF(M$2&gt;Analyseperiode,"",IF(MOD(M$2,ROUND(INDEX(Alternativ3[#All],MATCH('Kontantstrøm alt. 3'!$C30,Alternativ3[[#All],[Komponent/Løsning 
(NB! Bruk unike navn)]],0),MATCH($D31,Alternativ3[#Headers],0)+1),0))=0,INDEX(Alternativ3[#All],MATCH('Kontantstrøm alt. 3'!$C30,Alternativ3[[#All],[Komponent/Løsning 
(NB! Bruk unike navn)]],0),MATCH($D31,Alternativ3[#Headers],0)),0)),"")</f>
        <v/>
      </c>
      <c r="N31" s="2" t="str">
        <f ca="1">IFERROR(IF(N$2&gt;Analyseperiode,"",IF(MOD(N$2,ROUND(INDEX(Alternativ3[#All],MATCH('Kontantstrøm alt. 3'!$C30,Alternativ3[[#All],[Komponent/Løsning 
(NB! Bruk unike navn)]],0),MATCH($D31,Alternativ3[#Headers],0)+1),0))=0,INDEX(Alternativ3[#All],MATCH('Kontantstrøm alt. 3'!$C30,Alternativ3[[#All],[Komponent/Løsning 
(NB! Bruk unike navn)]],0),MATCH($D31,Alternativ3[#Headers],0)),0)),"")</f>
        <v/>
      </c>
      <c r="O31" s="2" t="str">
        <f ca="1">IFERROR(IF(O$2&gt;Analyseperiode,"",IF(MOD(O$2,ROUND(INDEX(Alternativ3[#All],MATCH('Kontantstrøm alt. 3'!$C30,Alternativ3[[#All],[Komponent/Løsning 
(NB! Bruk unike navn)]],0),MATCH($D31,Alternativ3[#Headers],0)+1),0))=0,INDEX(Alternativ3[#All],MATCH('Kontantstrøm alt. 3'!$C30,Alternativ3[[#All],[Komponent/Løsning 
(NB! Bruk unike navn)]],0),MATCH($D31,Alternativ3[#Headers],0)),0)),"")</f>
        <v/>
      </c>
      <c r="P31" s="2" t="str">
        <f ca="1">IFERROR(IF(P$2&gt;Analyseperiode,"",IF(MOD(P$2,ROUND(INDEX(Alternativ3[#All],MATCH('Kontantstrøm alt. 3'!$C30,Alternativ3[[#All],[Komponent/Løsning 
(NB! Bruk unike navn)]],0),MATCH($D31,Alternativ3[#Headers],0)+1),0))=0,INDEX(Alternativ3[#All],MATCH('Kontantstrøm alt. 3'!$C30,Alternativ3[[#All],[Komponent/Løsning 
(NB! Bruk unike navn)]],0),MATCH($D31,Alternativ3[#Headers],0)),0)),"")</f>
        <v/>
      </c>
      <c r="Q31" s="2" t="str">
        <f ca="1">IFERROR(IF(Q$2&gt;Analyseperiode,"",IF(MOD(Q$2,ROUND(INDEX(Alternativ3[#All],MATCH('Kontantstrøm alt. 3'!$C30,Alternativ3[[#All],[Komponent/Løsning 
(NB! Bruk unike navn)]],0),MATCH($D31,Alternativ3[#Headers],0)+1),0))=0,INDEX(Alternativ3[#All],MATCH('Kontantstrøm alt. 3'!$C30,Alternativ3[[#All],[Komponent/Løsning 
(NB! Bruk unike navn)]],0),MATCH($D31,Alternativ3[#Headers],0)),0)),"")</f>
        <v/>
      </c>
      <c r="R31" s="2" t="str">
        <f ca="1">IFERROR(IF(R$2&gt;Analyseperiode,"",IF(MOD(R$2,ROUND(INDEX(Alternativ3[#All],MATCH('Kontantstrøm alt. 3'!$C30,Alternativ3[[#All],[Komponent/Løsning 
(NB! Bruk unike navn)]],0),MATCH($D31,Alternativ3[#Headers],0)+1),0))=0,INDEX(Alternativ3[#All],MATCH('Kontantstrøm alt. 3'!$C30,Alternativ3[[#All],[Komponent/Løsning 
(NB! Bruk unike navn)]],0),MATCH($D31,Alternativ3[#Headers],0)),0)),"")</f>
        <v/>
      </c>
      <c r="S31" s="2" t="str">
        <f ca="1">IFERROR(IF(S$2&gt;Analyseperiode,"",IF(MOD(S$2,ROUND(INDEX(Alternativ3[#All],MATCH('Kontantstrøm alt. 3'!$C30,Alternativ3[[#All],[Komponent/Løsning 
(NB! Bruk unike navn)]],0),MATCH($D31,Alternativ3[#Headers],0)+1),0))=0,INDEX(Alternativ3[#All],MATCH('Kontantstrøm alt. 3'!$C30,Alternativ3[[#All],[Komponent/Løsning 
(NB! Bruk unike navn)]],0),MATCH($D31,Alternativ3[#Headers],0)),0)),"")</f>
        <v/>
      </c>
      <c r="T31" s="2" t="str">
        <f ca="1">IFERROR(IF(T$2&gt;Analyseperiode,"",IF(MOD(T$2,ROUND(INDEX(Alternativ3[#All],MATCH('Kontantstrøm alt. 3'!$C30,Alternativ3[[#All],[Komponent/Løsning 
(NB! Bruk unike navn)]],0),MATCH($D31,Alternativ3[#Headers],0)+1),0))=0,INDEX(Alternativ3[#All],MATCH('Kontantstrøm alt. 3'!$C30,Alternativ3[[#All],[Komponent/Løsning 
(NB! Bruk unike navn)]],0),MATCH($D31,Alternativ3[#Headers],0)),0)),"")</f>
        <v/>
      </c>
      <c r="U31" s="2" t="str">
        <f ca="1">IFERROR(IF(U$2&gt;Analyseperiode,"",IF(MOD(U$2,ROUND(INDEX(Alternativ3[#All],MATCH('Kontantstrøm alt. 3'!$C30,Alternativ3[[#All],[Komponent/Løsning 
(NB! Bruk unike navn)]],0),MATCH($D31,Alternativ3[#Headers],0)+1),0))=0,INDEX(Alternativ3[#All],MATCH('Kontantstrøm alt. 3'!$C30,Alternativ3[[#All],[Komponent/Løsning 
(NB! Bruk unike navn)]],0),MATCH($D31,Alternativ3[#Headers],0)),0)),"")</f>
        <v/>
      </c>
      <c r="V31" s="2" t="str">
        <f ca="1">IFERROR(IF(V$2&gt;Analyseperiode,"",IF(MOD(V$2,ROUND(INDEX(Alternativ3[#All],MATCH('Kontantstrøm alt. 3'!$C30,Alternativ3[[#All],[Komponent/Løsning 
(NB! Bruk unike navn)]],0),MATCH($D31,Alternativ3[#Headers],0)+1),0))=0,INDEX(Alternativ3[#All],MATCH('Kontantstrøm alt. 3'!$C30,Alternativ3[[#All],[Komponent/Løsning 
(NB! Bruk unike navn)]],0),MATCH($D31,Alternativ3[#Headers],0)),0)),"")</f>
        <v/>
      </c>
      <c r="W31" s="2" t="str">
        <f ca="1">IFERROR(IF(W$2&gt;Analyseperiode,"",IF(MOD(W$2,ROUND(INDEX(Alternativ3[#All],MATCH('Kontantstrøm alt. 3'!$C30,Alternativ3[[#All],[Komponent/Løsning 
(NB! Bruk unike navn)]],0),MATCH($D31,Alternativ3[#Headers],0)+1),0))=0,INDEX(Alternativ3[#All],MATCH('Kontantstrøm alt. 3'!$C30,Alternativ3[[#All],[Komponent/Løsning 
(NB! Bruk unike navn)]],0),MATCH($D31,Alternativ3[#Headers],0)),0)),"")</f>
        <v/>
      </c>
      <c r="X31" s="2" t="str">
        <f ca="1">IFERROR(IF(X$2&gt;Analyseperiode,"",IF(MOD(X$2,ROUND(INDEX(Alternativ3[#All],MATCH('Kontantstrøm alt. 3'!$C30,Alternativ3[[#All],[Komponent/Løsning 
(NB! Bruk unike navn)]],0),MATCH($D31,Alternativ3[#Headers],0)+1),0))=0,INDEX(Alternativ3[#All],MATCH('Kontantstrøm alt. 3'!$C30,Alternativ3[[#All],[Komponent/Løsning 
(NB! Bruk unike navn)]],0),MATCH($D31,Alternativ3[#Headers],0)),0)),"")</f>
        <v/>
      </c>
      <c r="Y31" s="2" t="str">
        <f ca="1">IFERROR(IF(Y$2&gt;Analyseperiode,"",IF(MOD(Y$2,ROUND(INDEX(Alternativ3[#All],MATCH('Kontantstrøm alt. 3'!$C30,Alternativ3[[#All],[Komponent/Løsning 
(NB! Bruk unike navn)]],0),MATCH($D31,Alternativ3[#Headers],0)+1),0))=0,INDEX(Alternativ3[#All],MATCH('Kontantstrøm alt. 3'!$C30,Alternativ3[[#All],[Komponent/Løsning 
(NB! Bruk unike navn)]],0),MATCH($D31,Alternativ3[#Headers],0)),0)),"")</f>
        <v/>
      </c>
      <c r="Z31" s="2" t="str">
        <f ca="1">IFERROR(IF(Z$2&gt;Analyseperiode,"",IF(MOD(Z$2,ROUND(INDEX(Alternativ3[#All],MATCH('Kontantstrøm alt. 3'!$C30,Alternativ3[[#All],[Komponent/Løsning 
(NB! Bruk unike navn)]],0),MATCH($D31,Alternativ3[#Headers],0)+1),0))=0,INDEX(Alternativ3[#All],MATCH('Kontantstrøm alt. 3'!$C30,Alternativ3[[#All],[Komponent/Løsning 
(NB! Bruk unike navn)]],0),MATCH($D31,Alternativ3[#Headers],0)),0)),"")</f>
        <v/>
      </c>
      <c r="AA31" s="2" t="str">
        <f ca="1">IFERROR(IF(AA$2&gt;Analyseperiode,"",IF(MOD(AA$2,ROUND(INDEX(Alternativ3[#All],MATCH('Kontantstrøm alt. 3'!$C30,Alternativ3[[#All],[Komponent/Løsning 
(NB! Bruk unike navn)]],0),MATCH($D31,Alternativ3[#Headers],0)+1),0))=0,INDEX(Alternativ3[#All],MATCH('Kontantstrøm alt. 3'!$C30,Alternativ3[[#All],[Komponent/Løsning 
(NB! Bruk unike navn)]],0),MATCH($D31,Alternativ3[#Headers],0)),0)),"")</f>
        <v/>
      </c>
      <c r="AB31" s="2" t="str">
        <f ca="1">IFERROR(IF(AB$2&gt;Analyseperiode,"",IF(MOD(AB$2,ROUND(INDEX(Alternativ3[#All],MATCH('Kontantstrøm alt. 3'!$C30,Alternativ3[[#All],[Komponent/Løsning 
(NB! Bruk unike navn)]],0),MATCH($D31,Alternativ3[#Headers],0)+1),0))=0,INDEX(Alternativ3[#All],MATCH('Kontantstrøm alt. 3'!$C30,Alternativ3[[#All],[Komponent/Løsning 
(NB! Bruk unike navn)]],0),MATCH($D31,Alternativ3[#Headers],0)),0)),"")</f>
        <v/>
      </c>
      <c r="AC31" s="2" t="str">
        <f ca="1">IFERROR(IF(AC$2&gt;Analyseperiode,"",IF(MOD(AC$2,ROUND(INDEX(Alternativ3[#All],MATCH('Kontantstrøm alt. 3'!$C30,Alternativ3[[#All],[Komponent/Løsning 
(NB! Bruk unike navn)]],0),MATCH($D31,Alternativ3[#Headers],0)+1),0))=0,INDEX(Alternativ3[#All],MATCH('Kontantstrøm alt. 3'!$C30,Alternativ3[[#All],[Komponent/Løsning 
(NB! Bruk unike navn)]],0),MATCH($D31,Alternativ3[#Headers],0)),0)),"")</f>
        <v/>
      </c>
      <c r="AD31" s="2" t="str">
        <f ca="1">IFERROR(IF(AD$2&gt;Analyseperiode,"",IF(MOD(AD$2,ROUND(INDEX(Alternativ3[#All],MATCH('Kontantstrøm alt. 3'!$C30,Alternativ3[[#All],[Komponent/Løsning 
(NB! Bruk unike navn)]],0),MATCH($D31,Alternativ3[#Headers],0)+1),0))=0,INDEX(Alternativ3[#All],MATCH('Kontantstrøm alt. 3'!$C30,Alternativ3[[#All],[Komponent/Løsning 
(NB! Bruk unike navn)]],0),MATCH($D31,Alternativ3[#Headers],0)),0)),"")</f>
        <v/>
      </c>
      <c r="AE31" s="2" t="str">
        <f ca="1">IFERROR(IF(AE$2&gt;Analyseperiode,"",IF(MOD(AE$2,ROUND(INDEX(Alternativ3[#All],MATCH('Kontantstrøm alt. 3'!$C30,Alternativ3[[#All],[Komponent/Løsning 
(NB! Bruk unike navn)]],0),MATCH($D31,Alternativ3[#Headers],0)+1),0))=0,INDEX(Alternativ3[#All],MATCH('Kontantstrøm alt. 3'!$C30,Alternativ3[[#All],[Komponent/Løsning 
(NB! Bruk unike navn)]],0),MATCH($D31,Alternativ3[#Headers],0)),0)),"")</f>
        <v/>
      </c>
      <c r="AF31" s="2" t="str">
        <f ca="1">IFERROR(IF(AF$2&gt;Analyseperiode,"",IF(MOD(AF$2,ROUND(INDEX(Alternativ3[#All],MATCH('Kontantstrøm alt. 3'!$C30,Alternativ3[[#All],[Komponent/Løsning 
(NB! Bruk unike navn)]],0),MATCH($D31,Alternativ3[#Headers],0)+1),0))=0,INDEX(Alternativ3[#All],MATCH('Kontantstrøm alt. 3'!$C30,Alternativ3[[#All],[Komponent/Løsning 
(NB! Bruk unike navn)]],0),MATCH($D31,Alternativ3[#Headers],0)),0)),"")</f>
        <v/>
      </c>
      <c r="AG31" s="2" t="str">
        <f ca="1">IFERROR(IF(AG$2&gt;Analyseperiode,"",IF(MOD(AG$2,ROUND(INDEX(Alternativ3[#All],MATCH('Kontantstrøm alt. 3'!$C30,Alternativ3[[#All],[Komponent/Løsning 
(NB! Bruk unike navn)]],0),MATCH($D31,Alternativ3[#Headers],0)+1),0))=0,INDEX(Alternativ3[#All],MATCH('Kontantstrøm alt. 3'!$C30,Alternativ3[[#All],[Komponent/Løsning 
(NB! Bruk unike navn)]],0),MATCH($D31,Alternativ3[#Headers],0)),0)),"")</f>
        <v/>
      </c>
      <c r="AH31" s="2" t="str">
        <f ca="1">IFERROR(IF(AH$2&gt;Analyseperiode,"",IF(MOD(AH$2,ROUND(INDEX(Alternativ3[#All],MATCH('Kontantstrøm alt. 3'!$C30,Alternativ3[[#All],[Komponent/Løsning 
(NB! Bruk unike navn)]],0),MATCH($D31,Alternativ3[#Headers],0)+1),0))=0,INDEX(Alternativ3[#All],MATCH('Kontantstrøm alt. 3'!$C30,Alternativ3[[#All],[Komponent/Løsning 
(NB! Bruk unike navn)]],0),MATCH($D31,Alternativ3[#Headers],0)),0)),"")</f>
        <v/>
      </c>
      <c r="AI31" s="2" t="str">
        <f ca="1">IFERROR(IF(AI$2&gt;Analyseperiode,"",IF(MOD(AI$2,ROUND(INDEX(Alternativ3[#All],MATCH('Kontantstrøm alt. 3'!$C30,Alternativ3[[#All],[Komponent/Løsning 
(NB! Bruk unike navn)]],0),MATCH($D31,Alternativ3[#Headers],0)+1),0))=0,INDEX(Alternativ3[#All],MATCH('Kontantstrøm alt. 3'!$C30,Alternativ3[[#All],[Komponent/Løsning 
(NB! Bruk unike navn)]],0),MATCH($D31,Alternativ3[#Headers],0)),0)),"")</f>
        <v/>
      </c>
      <c r="AJ31" s="2" t="str">
        <f>IFERROR(IF(AJ$2&gt;Analyseperiode,"",IF(MOD(AJ$2,ROUND(INDEX(Alternativ3[#All],MATCH('Kontantstrøm alt. 3'!$C30,Alternativ3[[#All],[Komponent/Løsning 
(NB! Bruk unike navn)]],0),MATCH($D31,Alternativ3[#Headers],0)+1),0))=0,INDEX(Alternativ3[#All],MATCH('Kontantstrøm alt. 3'!$C30,Alternativ3[[#All],[Komponent/Løsning 
(NB! Bruk unike navn)]],0),MATCH($D31,Alternativ3[#Headers],0)),0)),"")</f>
        <v/>
      </c>
      <c r="AK31" s="2" t="str">
        <f>IFERROR(IF(AK$2&gt;Analyseperiode,"",IF(MOD(AK$2,ROUND(INDEX(Alternativ3[#All],MATCH('Kontantstrøm alt. 3'!$C30,Alternativ3[[#All],[Komponent/Løsning 
(NB! Bruk unike navn)]],0),MATCH($D31,Alternativ3[#Headers],0)+1),0))=0,INDEX(Alternativ3[#All],MATCH('Kontantstrøm alt. 3'!$C30,Alternativ3[[#All],[Komponent/Løsning 
(NB! Bruk unike navn)]],0),MATCH($D31,Alternativ3[#Headers],0)),0)),"")</f>
        <v/>
      </c>
      <c r="AL31" s="2" t="str">
        <f>IFERROR(IF(AL$2&gt;Analyseperiode,"",IF(MOD(AL$2,ROUND(INDEX(Alternativ3[#All],MATCH('Kontantstrøm alt. 3'!$C30,Alternativ3[[#All],[Komponent/Løsning 
(NB! Bruk unike navn)]],0),MATCH($D31,Alternativ3[#Headers],0)+1),0))=0,INDEX(Alternativ3[#All],MATCH('Kontantstrøm alt. 3'!$C30,Alternativ3[[#All],[Komponent/Løsning 
(NB! Bruk unike navn)]],0),MATCH($D31,Alternativ3[#Headers],0)),0)),"")</f>
        <v/>
      </c>
      <c r="AM31" s="2" t="str">
        <f>IFERROR(IF(AM$2&gt;Analyseperiode,"",IF(MOD(AM$2,ROUND(INDEX(Alternativ3[#All],MATCH('Kontantstrøm alt. 3'!$C30,Alternativ3[[#All],[Komponent/Løsning 
(NB! Bruk unike navn)]],0),MATCH($D31,Alternativ3[#Headers],0)+1),0))=0,INDEX(Alternativ3[#All],MATCH('Kontantstrøm alt. 3'!$C30,Alternativ3[[#All],[Komponent/Løsning 
(NB! Bruk unike navn)]],0),MATCH($D31,Alternativ3[#Headers],0)),0)),"")</f>
        <v/>
      </c>
      <c r="AN31" s="2" t="str">
        <f>IFERROR(IF(AN$2&gt;Analyseperiode,"",IF(MOD(AN$2,ROUND(INDEX(Alternativ3[#All],MATCH('Kontantstrøm alt. 3'!$C30,Alternativ3[[#All],[Komponent/Løsning 
(NB! Bruk unike navn)]],0),MATCH($D31,Alternativ3[#Headers],0)+1),0))=0,INDEX(Alternativ3[#All],MATCH('Kontantstrøm alt. 3'!$C30,Alternativ3[[#All],[Komponent/Løsning 
(NB! Bruk unike navn)]],0),MATCH($D31,Alternativ3[#Headers],0)),0)),"")</f>
        <v/>
      </c>
      <c r="AO31" s="2" t="str">
        <f>IFERROR(IF(AO$2&gt;Analyseperiode,"",IF(MOD(AO$2,ROUND(INDEX(Alternativ3[#All],MATCH('Kontantstrøm alt. 3'!$C30,Alternativ3[[#All],[Komponent/Løsning 
(NB! Bruk unike navn)]],0),MATCH($D31,Alternativ3[#Headers],0)+1),0))=0,INDEX(Alternativ3[#All],MATCH('Kontantstrøm alt. 3'!$C30,Alternativ3[[#All],[Komponent/Løsning 
(NB! Bruk unike navn)]],0),MATCH($D31,Alternativ3[#Headers],0)),0)),"")</f>
        <v/>
      </c>
      <c r="AP31" s="2" t="str">
        <f>IFERROR(IF(AP$2&gt;Analyseperiode,"",IF(MOD(AP$2,ROUND(INDEX(Alternativ3[#All],MATCH('Kontantstrøm alt. 3'!$C30,Alternativ3[[#All],[Komponent/Løsning 
(NB! Bruk unike navn)]],0),MATCH($D31,Alternativ3[#Headers],0)+1),0))=0,INDEX(Alternativ3[#All],MATCH('Kontantstrøm alt. 3'!$C30,Alternativ3[[#All],[Komponent/Løsning 
(NB! Bruk unike navn)]],0),MATCH($D31,Alternativ3[#Headers],0)),0)),"")</f>
        <v/>
      </c>
      <c r="AQ31" s="2" t="str">
        <f>IFERROR(IF(AQ$2&gt;Analyseperiode,"",IF(MOD(AQ$2,ROUND(INDEX(Alternativ3[#All],MATCH('Kontantstrøm alt. 3'!$C30,Alternativ3[[#All],[Komponent/Løsning 
(NB! Bruk unike navn)]],0),MATCH($D31,Alternativ3[#Headers],0)+1),0))=0,INDEX(Alternativ3[#All],MATCH('Kontantstrøm alt. 3'!$C30,Alternativ3[[#All],[Komponent/Løsning 
(NB! Bruk unike navn)]],0),MATCH($D31,Alternativ3[#Headers],0)),0)),"")</f>
        <v/>
      </c>
      <c r="AR31" s="2" t="str">
        <f>IFERROR(IF(AR$2&gt;Analyseperiode,"",IF(MOD(AR$2,ROUND(INDEX(Alternativ3[#All],MATCH('Kontantstrøm alt. 3'!$C30,Alternativ3[[#All],[Komponent/Løsning 
(NB! Bruk unike navn)]],0),MATCH($D31,Alternativ3[#Headers],0)+1),0))=0,INDEX(Alternativ3[#All],MATCH('Kontantstrøm alt. 3'!$C30,Alternativ3[[#All],[Komponent/Løsning 
(NB! Bruk unike navn)]],0),MATCH($D31,Alternativ3[#Headers],0)),0)),"")</f>
        <v/>
      </c>
      <c r="AS31" s="2" t="str">
        <f>IFERROR(IF(AS$2&gt;Analyseperiode,"",IF(MOD(AS$2,ROUND(INDEX(Alternativ3[#All],MATCH('Kontantstrøm alt. 3'!$C30,Alternativ3[[#All],[Komponent/Løsning 
(NB! Bruk unike navn)]],0),MATCH($D31,Alternativ3[#Headers],0)+1),0))=0,INDEX(Alternativ3[#All],MATCH('Kontantstrøm alt. 3'!$C30,Alternativ3[[#All],[Komponent/Løsning 
(NB! Bruk unike navn)]],0),MATCH($D31,Alternativ3[#Headers],0)),0)),"")</f>
        <v/>
      </c>
      <c r="AT31" s="2" t="str">
        <f>IFERROR(IF(AT$2&gt;Analyseperiode,"",IF(MOD(AT$2,ROUND(INDEX(Alternativ3[#All],MATCH('Kontantstrøm alt. 3'!$C30,Alternativ3[[#All],[Komponent/Løsning 
(NB! Bruk unike navn)]],0),MATCH($D31,Alternativ3[#Headers],0)+1),0))=0,INDEX(Alternativ3[#All],MATCH('Kontantstrøm alt. 3'!$C30,Alternativ3[[#All],[Komponent/Løsning 
(NB! Bruk unike navn)]],0),MATCH($D31,Alternativ3[#Headers],0)),0)),"")</f>
        <v/>
      </c>
      <c r="AU31" s="2" t="str">
        <f>IFERROR(IF(AU$2&gt;Analyseperiode,"",IF(MOD(AU$2,ROUND(INDEX(Alternativ3[#All],MATCH('Kontantstrøm alt. 3'!$C30,Alternativ3[[#All],[Komponent/Løsning 
(NB! Bruk unike navn)]],0),MATCH($D31,Alternativ3[#Headers],0)+1),0))=0,INDEX(Alternativ3[#All],MATCH('Kontantstrøm alt. 3'!$C30,Alternativ3[[#All],[Komponent/Løsning 
(NB! Bruk unike navn)]],0),MATCH($D31,Alternativ3[#Headers],0)),0)),"")</f>
        <v/>
      </c>
      <c r="AV31" s="2" t="str">
        <f>IFERROR(IF(AV$2&gt;Analyseperiode,"",IF(MOD(AV$2,ROUND(INDEX(Alternativ3[#All],MATCH('Kontantstrøm alt. 3'!$C30,Alternativ3[[#All],[Komponent/Løsning 
(NB! Bruk unike navn)]],0),MATCH($D31,Alternativ3[#Headers],0)+1),0))=0,INDEX(Alternativ3[#All],MATCH('Kontantstrøm alt. 3'!$C30,Alternativ3[[#All],[Komponent/Løsning 
(NB! Bruk unike navn)]],0),MATCH($D31,Alternativ3[#Headers],0)),0)),"")</f>
        <v/>
      </c>
      <c r="AW31" s="2" t="str">
        <f>IFERROR(IF(AW$2&gt;Analyseperiode,"",IF(MOD(AW$2,ROUND(INDEX(Alternativ3[#All],MATCH('Kontantstrøm alt. 3'!$C30,Alternativ3[[#All],[Komponent/Løsning 
(NB! Bruk unike navn)]],0),MATCH($D31,Alternativ3[#Headers],0)+1),0))=0,INDEX(Alternativ3[#All],MATCH('Kontantstrøm alt. 3'!$C30,Alternativ3[[#All],[Komponent/Løsning 
(NB! Bruk unike navn)]],0),MATCH($D31,Alternativ3[#Headers],0)),0)),"")</f>
        <v/>
      </c>
      <c r="AX31" s="2" t="str">
        <f>IFERROR(IF(AX$2&gt;Analyseperiode,"",IF(MOD(AX$2,ROUND(INDEX(Alternativ3[#All],MATCH('Kontantstrøm alt. 3'!$C30,Alternativ3[[#All],[Komponent/Løsning 
(NB! Bruk unike navn)]],0),MATCH($D31,Alternativ3[#Headers],0)+1),0))=0,INDEX(Alternativ3[#All],MATCH('Kontantstrøm alt. 3'!$C30,Alternativ3[[#All],[Komponent/Løsning 
(NB! Bruk unike navn)]],0),MATCH($D31,Alternativ3[#Headers],0)),0)),"")</f>
        <v/>
      </c>
      <c r="AY31" s="2" t="str">
        <f>IFERROR(IF(AY$2&gt;Analyseperiode,"",IF(MOD(AY$2,ROUND(INDEX(Alternativ3[#All],MATCH('Kontantstrøm alt. 3'!$C30,Alternativ3[[#All],[Komponent/Løsning 
(NB! Bruk unike navn)]],0),MATCH($D31,Alternativ3[#Headers],0)+1),0))=0,INDEX(Alternativ3[#All],MATCH('Kontantstrøm alt. 3'!$C30,Alternativ3[[#All],[Komponent/Løsning 
(NB! Bruk unike navn)]],0),MATCH($D31,Alternativ3[#Headers],0)),0)),"")</f>
        <v/>
      </c>
      <c r="AZ31" s="2" t="str">
        <f>IFERROR(IF(AZ$2&gt;Analyseperiode,"",IF(MOD(AZ$2,ROUND(INDEX(Alternativ3[#All],MATCH('Kontantstrøm alt. 3'!$C30,Alternativ3[[#All],[Komponent/Løsning 
(NB! Bruk unike navn)]],0),MATCH($D31,Alternativ3[#Headers],0)+1),0))=0,INDEX(Alternativ3[#All],MATCH('Kontantstrøm alt. 3'!$C30,Alternativ3[[#All],[Komponent/Løsning 
(NB! Bruk unike navn)]],0),MATCH($D31,Alternativ3[#Headers],0)),0)),"")</f>
        <v/>
      </c>
      <c r="BA31" s="2" t="str">
        <f>IFERROR(IF(BA$2&gt;Analyseperiode,"",IF(MOD(BA$2,ROUND(INDEX(Alternativ3[#All],MATCH('Kontantstrøm alt. 3'!$C30,Alternativ3[[#All],[Komponent/Løsning 
(NB! Bruk unike navn)]],0),MATCH($D31,Alternativ3[#Headers],0)+1),0))=0,INDEX(Alternativ3[#All],MATCH('Kontantstrøm alt. 3'!$C30,Alternativ3[[#All],[Komponent/Løsning 
(NB! Bruk unike navn)]],0),MATCH($D31,Alternativ3[#Headers],0)),0)),"")</f>
        <v/>
      </c>
      <c r="BB31" s="2" t="str">
        <f>IFERROR(IF(BB$2&gt;Analyseperiode,"",IF(MOD(BB$2,ROUND(INDEX(Alternativ3[#All],MATCH('Kontantstrøm alt. 3'!$C30,Alternativ3[[#All],[Komponent/Løsning 
(NB! Bruk unike navn)]],0),MATCH($D31,Alternativ3[#Headers],0)+1),0))=0,INDEX(Alternativ3[#All],MATCH('Kontantstrøm alt. 3'!$C30,Alternativ3[[#All],[Komponent/Løsning 
(NB! Bruk unike navn)]],0),MATCH($D31,Alternativ3[#Headers],0)),0)),"")</f>
        <v/>
      </c>
      <c r="BC31" s="2" t="str">
        <f>IFERROR(IF(BC$2&gt;Analyseperiode,"",IF(MOD(BC$2,ROUND(INDEX(Alternativ3[#All],MATCH('Kontantstrøm alt. 3'!$C30,Alternativ3[[#All],[Komponent/Løsning 
(NB! Bruk unike navn)]],0),MATCH($D31,Alternativ3[#Headers],0)+1),0))=0,INDEX(Alternativ3[#All],MATCH('Kontantstrøm alt. 3'!$C30,Alternativ3[[#All],[Komponent/Løsning 
(NB! Bruk unike navn)]],0),MATCH($D31,Alternativ3[#Headers],0)),0)),"")</f>
        <v/>
      </c>
      <c r="BD31" s="2" t="str">
        <f>IFERROR(IF(BD$2&gt;Analyseperiode,"",IF(MOD(BD$2,ROUND(INDEX(Alternativ3[#All],MATCH('Kontantstrøm alt. 3'!$C30,Alternativ3[[#All],[Komponent/Løsning 
(NB! Bruk unike navn)]],0),MATCH($D31,Alternativ3[#Headers],0)+1),0))=0,INDEX(Alternativ3[#All],MATCH('Kontantstrøm alt. 3'!$C30,Alternativ3[[#All],[Komponent/Løsning 
(NB! Bruk unike navn)]],0),MATCH($D31,Alternativ3[#Headers],0)),0)),"")</f>
        <v/>
      </c>
      <c r="BE31" s="2" t="str">
        <f>IFERROR(IF(BE$2&gt;Analyseperiode,"",IF(MOD(BE$2,ROUND(INDEX(Alternativ3[#All],MATCH('Kontantstrøm alt. 3'!$C30,Alternativ3[[#All],[Komponent/Løsning 
(NB! Bruk unike navn)]],0),MATCH($D31,Alternativ3[#Headers],0)+1),0))=0,INDEX(Alternativ3[#All],MATCH('Kontantstrøm alt. 3'!$C30,Alternativ3[[#All],[Komponent/Løsning 
(NB! Bruk unike navn)]],0),MATCH($D31,Alternativ3[#Headers],0)),0)),"")</f>
        <v/>
      </c>
      <c r="BF31" s="2" t="str">
        <f>IFERROR(IF(BF$2&gt;Analyseperiode,"",IF(MOD(BF$2,ROUND(INDEX(Alternativ3[#All],MATCH('Kontantstrøm alt. 3'!$C30,Alternativ3[[#All],[Komponent/Løsning 
(NB! Bruk unike navn)]],0),MATCH($D31,Alternativ3[#Headers],0)+1),0))=0,INDEX(Alternativ3[#All],MATCH('Kontantstrøm alt. 3'!$C30,Alternativ3[[#All],[Komponent/Løsning 
(NB! Bruk unike navn)]],0),MATCH($D31,Alternativ3[#Headers],0)),0)),"")</f>
        <v/>
      </c>
      <c r="BG31" s="2" t="str">
        <f>IFERROR(IF(BG$2&gt;Analyseperiode,"",IF(MOD(BG$2,ROUND(INDEX(Alternativ3[#All],MATCH('Kontantstrøm alt. 3'!$C30,Alternativ3[[#All],[Komponent/Løsning 
(NB! Bruk unike navn)]],0),MATCH($D31,Alternativ3[#Headers],0)+1),0))=0,INDEX(Alternativ3[#All],MATCH('Kontantstrøm alt. 3'!$C30,Alternativ3[[#All],[Komponent/Løsning 
(NB! Bruk unike navn)]],0),MATCH($D31,Alternativ3[#Headers],0)),0)),"")</f>
        <v/>
      </c>
      <c r="BH31" s="2" t="str">
        <f>IFERROR(IF(BH$2&gt;Analyseperiode,"",IF(MOD(BH$2,ROUND(INDEX(Alternativ3[#All],MATCH('Kontantstrøm alt. 3'!$C30,Alternativ3[[#All],[Komponent/Løsning 
(NB! Bruk unike navn)]],0),MATCH($D31,Alternativ3[#Headers],0)+1),0))=0,INDEX(Alternativ3[#All],MATCH('Kontantstrøm alt. 3'!$C30,Alternativ3[[#All],[Komponent/Løsning 
(NB! Bruk unike navn)]],0),MATCH($D31,Alternativ3[#Headers],0)),0)),"")</f>
        <v/>
      </c>
      <c r="BI31" s="2" t="str">
        <f>IFERROR(IF(BI$2&gt;Analyseperiode,"",IF(MOD(BI$2,ROUND(INDEX(Alternativ3[#All],MATCH('Kontantstrøm alt. 3'!$C30,Alternativ3[[#All],[Komponent/Løsning 
(NB! Bruk unike navn)]],0),MATCH($D31,Alternativ3[#Headers],0)+1),0))=0,INDEX(Alternativ3[#All],MATCH('Kontantstrøm alt. 3'!$C30,Alternativ3[[#All],[Komponent/Løsning 
(NB! Bruk unike navn)]],0),MATCH($D31,Alternativ3[#Headers],0)),0)),"")</f>
        <v/>
      </c>
      <c r="BJ31" s="2" t="str">
        <f>IFERROR(IF(BJ$2&gt;Analyseperiode,"",IF(MOD(BJ$2,ROUND(INDEX(Alternativ3[#All],MATCH('Kontantstrøm alt. 3'!$C30,Alternativ3[[#All],[Komponent/Løsning 
(NB! Bruk unike navn)]],0),MATCH($D31,Alternativ3[#Headers],0)+1),0))=0,INDEX(Alternativ3[#All],MATCH('Kontantstrøm alt. 3'!$C30,Alternativ3[[#All],[Komponent/Løsning 
(NB! Bruk unike navn)]],0),MATCH($D31,Alternativ3[#Headers],0)),0)),"")</f>
        <v/>
      </c>
      <c r="BK31" s="2" t="str">
        <f>IFERROR(IF(BK$2&gt;Analyseperiode,"",IF(MOD(BK$2,ROUND(INDEX(Alternativ3[#All],MATCH('Kontantstrøm alt. 3'!$C30,Alternativ3[[#All],[Komponent/Løsning 
(NB! Bruk unike navn)]],0),MATCH($D31,Alternativ3[#Headers],0)+1),0))=0,INDEX(Alternativ3[#All],MATCH('Kontantstrøm alt. 3'!$C30,Alternativ3[[#All],[Komponent/Løsning 
(NB! Bruk unike navn)]],0),MATCH($D31,Alternativ3[#Headers],0)),0)),"")</f>
        <v/>
      </c>
      <c r="BL31" s="2" t="str">
        <f>IFERROR(IF(BL$2&gt;Analyseperiode,"",IF(MOD(BL$2,ROUND(INDEX(Alternativ3[#All],MATCH('Kontantstrøm alt. 3'!$C30,Alternativ3[[#All],[Komponent/Løsning 
(NB! Bruk unike navn)]],0),MATCH($D31,Alternativ3[#Headers],0)+1),0))=0,INDEX(Alternativ3[#All],MATCH('Kontantstrøm alt. 3'!$C30,Alternativ3[[#All],[Komponent/Løsning 
(NB! Bruk unike navn)]],0),MATCH($D31,Alternativ3[#Headers],0)),0)),"")</f>
        <v/>
      </c>
      <c r="BM31" s="2" t="str">
        <f>IFERROR(IF(BM$2&gt;Analyseperiode,"",IF(MOD(BM$2,ROUND(INDEX(Alternativ3[#All],MATCH('Kontantstrøm alt. 3'!$C30,Alternativ3[[#All],[Komponent/Løsning 
(NB! Bruk unike navn)]],0),MATCH($D31,Alternativ3[#Headers],0)+1),0))=0,INDEX(Alternativ3[#All],MATCH('Kontantstrøm alt. 3'!$C30,Alternativ3[[#All],[Komponent/Løsning 
(NB! Bruk unike navn)]],0),MATCH($D31,Alternativ3[#Headers],0)),0)),"")</f>
        <v/>
      </c>
    </row>
    <row r="32" spans="1:65" x14ac:dyDescent="0.2">
      <c r="B32" s="9">
        <f ca="1">IFERROR(NPV(Kalkrente,OFFSET('Kontantstrøm alt. 3'!$F32,0,0,1,Analyseperiode)),0)</f>
        <v>0</v>
      </c>
      <c r="C32" s="4"/>
      <c r="D32" t="str">
        <f>Alternativ3[[#Headers],[3.2. Vedlikehold]]</f>
        <v>3.2. Vedlikehold</v>
      </c>
      <c r="E32" s="2"/>
      <c r="F32" s="2" t="str">
        <f ca="1">IFERROR(IF(F$2&gt;Analyseperiode,"",IF(MOD(F$2,ROUND(INDEX(Alternativ3[#All],MATCH('Kontantstrøm alt. 3'!$C30,Alternativ3[[#All],[Komponent/Løsning 
(NB! Bruk unike navn)]],0),MATCH($D32,Alternativ3[#Headers],0)+1),0))=0,INDEX(Alternativ3[#All],MATCH('Kontantstrøm alt. 3'!$C30,Alternativ3[[#All],[Komponent/Løsning 
(NB! Bruk unike navn)]],0),MATCH($D32,Alternativ3[#Headers],0)),0)),"")</f>
        <v/>
      </c>
      <c r="G32" s="2" t="str">
        <f ca="1">IFERROR(IF(G$2&gt;Analyseperiode,"",IF(MOD(G$2,ROUND(INDEX(Alternativ3[#All],MATCH('Kontantstrøm alt. 3'!$C30,Alternativ3[[#All],[Komponent/Løsning 
(NB! Bruk unike navn)]],0),MATCH($D32,Alternativ3[#Headers],0)+1),0))=0,INDEX(Alternativ3[#All],MATCH('Kontantstrøm alt. 3'!$C30,Alternativ3[[#All],[Komponent/Løsning 
(NB! Bruk unike navn)]],0),MATCH($D32,Alternativ3[#Headers],0)),0)),"")</f>
        <v/>
      </c>
      <c r="H32" s="2" t="str">
        <f ca="1">IFERROR(IF(H$2&gt;Analyseperiode,"",IF(MOD(H$2,ROUND(INDEX(Alternativ3[#All],MATCH('Kontantstrøm alt. 3'!$C30,Alternativ3[[#All],[Komponent/Løsning 
(NB! Bruk unike navn)]],0),MATCH($D32,Alternativ3[#Headers],0)+1),0))=0,INDEX(Alternativ3[#All],MATCH('Kontantstrøm alt. 3'!$C30,Alternativ3[[#All],[Komponent/Løsning 
(NB! Bruk unike navn)]],0),MATCH($D32,Alternativ3[#Headers],0)),0)),"")</f>
        <v/>
      </c>
      <c r="I32" s="2" t="str">
        <f ca="1">IFERROR(IF(I$2&gt;Analyseperiode,"",IF(MOD(I$2,ROUND(INDEX(Alternativ3[#All],MATCH('Kontantstrøm alt. 3'!$C30,Alternativ3[[#All],[Komponent/Løsning 
(NB! Bruk unike navn)]],0),MATCH($D32,Alternativ3[#Headers],0)+1),0))=0,INDEX(Alternativ3[#All],MATCH('Kontantstrøm alt. 3'!$C30,Alternativ3[[#All],[Komponent/Løsning 
(NB! Bruk unike navn)]],0),MATCH($D32,Alternativ3[#Headers],0)),0)),"")</f>
        <v/>
      </c>
      <c r="J32" s="2" t="str">
        <f ca="1">IFERROR(IF(J$2&gt;Analyseperiode,"",IF(MOD(J$2,ROUND(INDEX(Alternativ3[#All],MATCH('Kontantstrøm alt. 3'!$C30,Alternativ3[[#All],[Komponent/Løsning 
(NB! Bruk unike navn)]],0),MATCH($D32,Alternativ3[#Headers],0)+1),0))=0,INDEX(Alternativ3[#All],MATCH('Kontantstrøm alt. 3'!$C30,Alternativ3[[#All],[Komponent/Løsning 
(NB! Bruk unike navn)]],0),MATCH($D32,Alternativ3[#Headers],0)),0)),"")</f>
        <v/>
      </c>
      <c r="K32" s="2" t="str">
        <f ca="1">IFERROR(IF(K$2&gt;Analyseperiode,"",IF(MOD(K$2,ROUND(INDEX(Alternativ3[#All],MATCH('Kontantstrøm alt. 3'!$C30,Alternativ3[[#All],[Komponent/Løsning 
(NB! Bruk unike navn)]],0),MATCH($D32,Alternativ3[#Headers],0)+1),0))=0,INDEX(Alternativ3[#All],MATCH('Kontantstrøm alt. 3'!$C30,Alternativ3[[#All],[Komponent/Løsning 
(NB! Bruk unike navn)]],0),MATCH($D32,Alternativ3[#Headers],0)),0)),"")</f>
        <v/>
      </c>
      <c r="L32" s="2" t="str">
        <f ca="1">IFERROR(IF(L$2&gt;Analyseperiode,"",IF(MOD(L$2,ROUND(INDEX(Alternativ3[#All],MATCH('Kontantstrøm alt. 3'!$C30,Alternativ3[[#All],[Komponent/Løsning 
(NB! Bruk unike navn)]],0),MATCH($D32,Alternativ3[#Headers],0)+1),0))=0,INDEX(Alternativ3[#All],MATCH('Kontantstrøm alt. 3'!$C30,Alternativ3[[#All],[Komponent/Løsning 
(NB! Bruk unike navn)]],0),MATCH($D32,Alternativ3[#Headers],0)),0)),"")</f>
        <v/>
      </c>
      <c r="M32" s="2" t="str">
        <f ca="1">IFERROR(IF(M$2&gt;Analyseperiode,"",IF(MOD(M$2,ROUND(INDEX(Alternativ3[#All],MATCH('Kontantstrøm alt. 3'!$C30,Alternativ3[[#All],[Komponent/Løsning 
(NB! Bruk unike navn)]],0),MATCH($D32,Alternativ3[#Headers],0)+1),0))=0,INDEX(Alternativ3[#All],MATCH('Kontantstrøm alt. 3'!$C30,Alternativ3[[#All],[Komponent/Løsning 
(NB! Bruk unike navn)]],0),MATCH($D32,Alternativ3[#Headers],0)),0)),"")</f>
        <v/>
      </c>
      <c r="N32" s="2" t="str">
        <f ca="1">IFERROR(IF(N$2&gt;Analyseperiode,"",IF(MOD(N$2,ROUND(INDEX(Alternativ3[#All],MATCH('Kontantstrøm alt. 3'!$C30,Alternativ3[[#All],[Komponent/Løsning 
(NB! Bruk unike navn)]],0),MATCH($D32,Alternativ3[#Headers],0)+1),0))=0,INDEX(Alternativ3[#All],MATCH('Kontantstrøm alt. 3'!$C30,Alternativ3[[#All],[Komponent/Løsning 
(NB! Bruk unike navn)]],0),MATCH($D32,Alternativ3[#Headers],0)),0)),"")</f>
        <v/>
      </c>
      <c r="O32" s="2" t="str">
        <f ca="1">IFERROR(IF(O$2&gt;Analyseperiode,"",IF(MOD(O$2,ROUND(INDEX(Alternativ3[#All],MATCH('Kontantstrøm alt. 3'!$C30,Alternativ3[[#All],[Komponent/Løsning 
(NB! Bruk unike navn)]],0),MATCH($D32,Alternativ3[#Headers],0)+1),0))=0,INDEX(Alternativ3[#All],MATCH('Kontantstrøm alt. 3'!$C30,Alternativ3[[#All],[Komponent/Løsning 
(NB! Bruk unike navn)]],0),MATCH($D32,Alternativ3[#Headers],0)),0)),"")</f>
        <v/>
      </c>
      <c r="P32" s="2" t="str">
        <f ca="1">IFERROR(IF(P$2&gt;Analyseperiode,"",IF(MOD(P$2,ROUND(INDEX(Alternativ3[#All],MATCH('Kontantstrøm alt. 3'!$C30,Alternativ3[[#All],[Komponent/Løsning 
(NB! Bruk unike navn)]],0),MATCH($D32,Alternativ3[#Headers],0)+1),0))=0,INDEX(Alternativ3[#All],MATCH('Kontantstrøm alt. 3'!$C30,Alternativ3[[#All],[Komponent/Løsning 
(NB! Bruk unike navn)]],0),MATCH($D32,Alternativ3[#Headers],0)),0)),"")</f>
        <v/>
      </c>
      <c r="Q32" s="2" t="str">
        <f ca="1">IFERROR(IF(Q$2&gt;Analyseperiode,"",IF(MOD(Q$2,ROUND(INDEX(Alternativ3[#All],MATCH('Kontantstrøm alt. 3'!$C30,Alternativ3[[#All],[Komponent/Løsning 
(NB! Bruk unike navn)]],0),MATCH($D32,Alternativ3[#Headers],0)+1),0))=0,INDEX(Alternativ3[#All],MATCH('Kontantstrøm alt. 3'!$C30,Alternativ3[[#All],[Komponent/Løsning 
(NB! Bruk unike navn)]],0),MATCH($D32,Alternativ3[#Headers],0)),0)),"")</f>
        <v/>
      </c>
      <c r="R32" s="2" t="str">
        <f ca="1">IFERROR(IF(R$2&gt;Analyseperiode,"",IF(MOD(R$2,ROUND(INDEX(Alternativ3[#All],MATCH('Kontantstrøm alt. 3'!$C30,Alternativ3[[#All],[Komponent/Løsning 
(NB! Bruk unike navn)]],0),MATCH($D32,Alternativ3[#Headers],0)+1),0))=0,INDEX(Alternativ3[#All],MATCH('Kontantstrøm alt. 3'!$C30,Alternativ3[[#All],[Komponent/Løsning 
(NB! Bruk unike navn)]],0),MATCH($D32,Alternativ3[#Headers],0)),0)),"")</f>
        <v/>
      </c>
      <c r="S32" s="2" t="str">
        <f ca="1">IFERROR(IF(S$2&gt;Analyseperiode,"",IF(MOD(S$2,ROUND(INDEX(Alternativ3[#All],MATCH('Kontantstrøm alt. 3'!$C30,Alternativ3[[#All],[Komponent/Løsning 
(NB! Bruk unike navn)]],0),MATCH($D32,Alternativ3[#Headers],0)+1),0))=0,INDEX(Alternativ3[#All],MATCH('Kontantstrøm alt. 3'!$C30,Alternativ3[[#All],[Komponent/Løsning 
(NB! Bruk unike navn)]],0),MATCH($D32,Alternativ3[#Headers],0)),0)),"")</f>
        <v/>
      </c>
      <c r="T32" s="2" t="str">
        <f ca="1">IFERROR(IF(T$2&gt;Analyseperiode,"",IF(MOD(T$2,ROUND(INDEX(Alternativ3[#All],MATCH('Kontantstrøm alt. 3'!$C30,Alternativ3[[#All],[Komponent/Løsning 
(NB! Bruk unike navn)]],0),MATCH($D32,Alternativ3[#Headers],0)+1),0))=0,INDEX(Alternativ3[#All],MATCH('Kontantstrøm alt. 3'!$C30,Alternativ3[[#All],[Komponent/Løsning 
(NB! Bruk unike navn)]],0),MATCH($D32,Alternativ3[#Headers],0)),0)),"")</f>
        <v/>
      </c>
      <c r="U32" s="2" t="str">
        <f ca="1">IFERROR(IF(U$2&gt;Analyseperiode,"",IF(MOD(U$2,ROUND(INDEX(Alternativ3[#All],MATCH('Kontantstrøm alt. 3'!$C30,Alternativ3[[#All],[Komponent/Løsning 
(NB! Bruk unike navn)]],0),MATCH($D32,Alternativ3[#Headers],0)+1),0))=0,INDEX(Alternativ3[#All],MATCH('Kontantstrøm alt. 3'!$C30,Alternativ3[[#All],[Komponent/Løsning 
(NB! Bruk unike navn)]],0),MATCH($D32,Alternativ3[#Headers],0)),0)),"")</f>
        <v/>
      </c>
      <c r="V32" s="2" t="str">
        <f ca="1">IFERROR(IF(V$2&gt;Analyseperiode,"",IF(MOD(V$2,ROUND(INDEX(Alternativ3[#All],MATCH('Kontantstrøm alt. 3'!$C30,Alternativ3[[#All],[Komponent/Løsning 
(NB! Bruk unike navn)]],0),MATCH($D32,Alternativ3[#Headers],0)+1),0))=0,INDEX(Alternativ3[#All],MATCH('Kontantstrøm alt. 3'!$C30,Alternativ3[[#All],[Komponent/Løsning 
(NB! Bruk unike navn)]],0),MATCH($D32,Alternativ3[#Headers],0)),0)),"")</f>
        <v/>
      </c>
      <c r="W32" s="2" t="str">
        <f ca="1">IFERROR(IF(W$2&gt;Analyseperiode,"",IF(MOD(W$2,ROUND(INDEX(Alternativ3[#All],MATCH('Kontantstrøm alt. 3'!$C30,Alternativ3[[#All],[Komponent/Løsning 
(NB! Bruk unike navn)]],0),MATCH($D32,Alternativ3[#Headers],0)+1),0))=0,INDEX(Alternativ3[#All],MATCH('Kontantstrøm alt. 3'!$C30,Alternativ3[[#All],[Komponent/Løsning 
(NB! Bruk unike navn)]],0),MATCH($D32,Alternativ3[#Headers],0)),0)),"")</f>
        <v/>
      </c>
      <c r="X32" s="2" t="str">
        <f ca="1">IFERROR(IF(X$2&gt;Analyseperiode,"",IF(MOD(X$2,ROUND(INDEX(Alternativ3[#All],MATCH('Kontantstrøm alt. 3'!$C30,Alternativ3[[#All],[Komponent/Løsning 
(NB! Bruk unike navn)]],0),MATCH($D32,Alternativ3[#Headers],0)+1),0))=0,INDEX(Alternativ3[#All],MATCH('Kontantstrøm alt. 3'!$C30,Alternativ3[[#All],[Komponent/Løsning 
(NB! Bruk unike navn)]],0),MATCH($D32,Alternativ3[#Headers],0)),0)),"")</f>
        <v/>
      </c>
      <c r="Y32" s="2" t="str">
        <f ca="1">IFERROR(IF(Y$2&gt;Analyseperiode,"",IF(MOD(Y$2,ROUND(INDEX(Alternativ3[#All],MATCH('Kontantstrøm alt. 3'!$C30,Alternativ3[[#All],[Komponent/Løsning 
(NB! Bruk unike navn)]],0),MATCH($D32,Alternativ3[#Headers],0)+1),0))=0,INDEX(Alternativ3[#All],MATCH('Kontantstrøm alt. 3'!$C30,Alternativ3[[#All],[Komponent/Løsning 
(NB! Bruk unike navn)]],0),MATCH($D32,Alternativ3[#Headers],0)),0)),"")</f>
        <v/>
      </c>
      <c r="Z32" s="2" t="str">
        <f ca="1">IFERROR(IF(Z$2&gt;Analyseperiode,"",IF(MOD(Z$2,ROUND(INDEX(Alternativ3[#All],MATCH('Kontantstrøm alt. 3'!$C30,Alternativ3[[#All],[Komponent/Løsning 
(NB! Bruk unike navn)]],0),MATCH($D32,Alternativ3[#Headers],0)+1),0))=0,INDEX(Alternativ3[#All],MATCH('Kontantstrøm alt. 3'!$C30,Alternativ3[[#All],[Komponent/Løsning 
(NB! Bruk unike navn)]],0),MATCH($D32,Alternativ3[#Headers],0)),0)),"")</f>
        <v/>
      </c>
      <c r="AA32" s="2" t="str">
        <f ca="1">IFERROR(IF(AA$2&gt;Analyseperiode,"",IF(MOD(AA$2,ROUND(INDEX(Alternativ3[#All],MATCH('Kontantstrøm alt. 3'!$C30,Alternativ3[[#All],[Komponent/Løsning 
(NB! Bruk unike navn)]],0),MATCH($D32,Alternativ3[#Headers],0)+1),0))=0,INDEX(Alternativ3[#All],MATCH('Kontantstrøm alt. 3'!$C30,Alternativ3[[#All],[Komponent/Løsning 
(NB! Bruk unike navn)]],0),MATCH($D32,Alternativ3[#Headers],0)),0)),"")</f>
        <v/>
      </c>
      <c r="AB32" s="2" t="str">
        <f ca="1">IFERROR(IF(AB$2&gt;Analyseperiode,"",IF(MOD(AB$2,ROUND(INDEX(Alternativ3[#All],MATCH('Kontantstrøm alt. 3'!$C30,Alternativ3[[#All],[Komponent/Løsning 
(NB! Bruk unike navn)]],0),MATCH($D32,Alternativ3[#Headers],0)+1),0))=0,INDEX(Alternativ3[#All],MATCH('Kontantstrøm alt. 3'!$C30,Alternativ3[[#All],[Komponent/Løsning 
(NB! Bruk unike navn)]],0),MATCH($D32,Alternativ3[#Headers],0)),0)),"")</f>
        <v/>
      </c>
      <c r="AC32" s="2" t="str">
        <f ca="1">IFERROR(IF(AC$2&gt;Analyseperiode,"",IF(MOD(AC$2,ROUND(INDEX(Alternativ3[#All],MATCH('Kontantstrøm alt. 3'!$C30,Alternativ3[[#All],[Komponent/Løsning 
(NB! Bruk unike navn)]],0),MATCH($D32,Alternativ3[#Headers],0)+1),0))=0,INDEX(Alternativ3[#All],MATCH('Kontantstrøm alt. 3'!$C30,Alternativ3[[#All],[Komponent/Løsning 
(NB! Bruk unike navn)]],0),MATCH($D32,Alternativ3[#Headers],0)),0)),"")</f>
        <v/>
      </c>
      <c r="AD32" s="2" t="str">
        <f ca="1">IFERROR(IF(AD$2&gt;Analyseperiode,"",IF(MOD(AD$2,ROUND(INDEX(Alternativ3[#All],MATCH('Kontantstrøm alt. 3'!$C30,Alternativ3[[#All],[Komponent/Løsning 
(NB! Bruk unike navn)]],0),MATCH($D32,Alternativ3[#Headers],0)+1),0))=0,INDEX(Alternativ3[#All],MATCH('Kontantstrøm alt. 3'!$C30,Alternativ3[[#All],[Komponent/Løsning 
(NB! Bruk unike navn)]],0),MATCH($D32,Alternativ3[#Headers],0)),0)),"")</f>
        <v/>
      </c>
      <c r="AE32" s="2" t="str">
        <f ca="1">IFERROR(IF(AE$2&gt;Analyseperiode,"",IF(MOD(AE$2,ROUND(INDEX(Alternativ3[#All],MATCH('Kontantstrøm alt. 3'!$C30,Alternativ3[[#All],[Komponent/Løsning 
(NB! Bruk unike navn)]],0),MATCH($D32,Alternativ3[#Headers],0)+1),0))=0,INDEX(Alternativ3[#All],MATCH('Kontantstrøm alt. 3'!$C30,Alternativ3[[#All],[Komponent/Løsning 
(NB! Bruk unike navn)]],0),MATCH($D32,Alternativ3[#Headers],0)),0)),"")</f>
        <v/>
      </c>
      <c r="AF32" s="2" t="str">
        <f ca="1">IFERROR(IF(AF$2&gt;Analyseperiode,"",IF(MOD(AF$2,ROUND(INDEX(Alternativ3[#All],MATCH('Kontantstrøm alt. 3'!$C30,Alternativ3[[#All],[Komponent/Løsning 
(NB! Bruk unike navn)]],0),MATCH($D32,Alternativ3[#Headers],0)+1),0))=0,INDEX(Alternativ3[#All],MATCH('Kontantstrøm alt. 3'!$C30,Alternativ3[[#All],[Komponent/Løsning 
(NB! Bruk unike navn)]],0),MATCH($D32,Alternativ3[#Headers],0)),0)),"")</f>
        <v/>
      </c>
      <c r="AG32" s="2" t="str">
        <f ca="1">IFERROR(IF(AG$2&gt;Analyseperiode,"",IF(MOD(AG$2,ROUND(INDEX(Alternativ3[#All],MATCH('Kontantstrøm alt. 3'!$C30,Alternativ3[[#All],[Komponent/Løsning 
(NB! Bruk unike navn)]],0),MATCH($D32,Alternativ3[#Headers],0)+1),0))=0,INDEX(Alternativ3[#All],MATCH('Kontantstrøm alt. 3'!$C30,Alternativ3[[#All],[Komponent/Løsning 
(NB! Bruk unike navn)]],0),MATCH($D32,Alternativ3[#Headers],0)),0)),"")</f>
        <v/>
      </c>
      <c r="AH32" s="2" t="str">
        <f ca="1">IFERROR(IF(AH$2&gt;Analyseperiode,"",IF(MOD(AH$2,ROUND(INDEX(Alternativ3[#All],MATCH('Kontantstrøm alt. 3'!$C30,Alternativ3[[#All],[Komponent/Løsning 
(NB! Bruk unike navn)]],0),MATCH($D32,Alternativ3[#Headers],0)+1),0))=0,INDEX(Alternativ3[#All],MATCH('Kontantstrøm alt. 3'!$C30,Alternativ3[[#All],[Komponent/Løsning 
(NB! Bruk unike navn)]],0),MATCH($D32,Alternativ3[#Headers],0)),0)),"")</f>
        <v/>
      </c>
      <c r="AI32" s="2" t="str">
        <f ca="1">IFERROR(IF(AI$2&gt;Analyseperiode,"",IF(MOD(AI$2,ROUND(INDEX(Alternativ3[#All],MATCH('Kontantstrøm alt. 3'!$C30,Alternativ3[[#All],[Komponent/Løsning 
(NB! Bruk unike navn)]],0),MATCH($D32,Alternativ3[#Headers],0)+1),0))=0,INDEX(Alternativ3[#All],MATCH('Kontantstrøm alt. 3'!$C30,Alternativ3[[#All],[Komponent/Løsning 
(NB! Bruk unike navn)]],0),MATCH($D32,Alternativ3[#Headers],0)),0)),"")</f>
        <v/>
      </c>
      <c r="AJ32" s="2" t="str">
        <f>IFERROR(IF(AJ$2&gt;Analyseperiode,"",IF(MOD(AJ$2,ROUND(INDEX(Alternativ3[#All],MATCH('Kontantstrøm alt. 3'!$C30,Alternativ3[[#All],[Komponent/Løsning 
(NB! Bruk unike navn)]],0),MATCH($D32,Alternativ3[#Headers],0)+1),0))=0,INDEX(Alternativ3[#All],MATCH('Kontantstrøm alt. 3'!$C30,Alternativ3[[#All],[Komponent/Løsning 
(NB! Bruk unike navn)]],0),MATCH($D32,Alternativ3[#Headers],0)),0)),"")</f>
        <v/>
      </c>
      <c r="AK32" s="2" t="str">
        <f>IFERROR(IF(AK$2&gt;Analyseperiode,"",IF(MOD(AK$2,ROUND(INDEX(Alternativ3[#All],MATCH('Kontantstrøm alt. 3'!$C30,Alternativ3[[#All],[Komponent/Løsning 
(NB! Bruk unike navn)]],0),MATCH($D32,Alternativ3[#Headers],0)+1),0))=0,INDEX(Alternativ3[#All],MATCH('Kontantstrøm alt. 3'!$C30,Alternativ3[[#All],[Komponent/Løsning 
(NB! Bruk unike navn)]],0),MATCH($D32,Alternativ3[#Headers],0)),0)),"")</f>
        <v/>
      </c>
      <c r="AL32" s="2" t="str">
        <f>IFERROR(IF(AL$2&gt;Analyseperiode,"",IF(MOD(AL$2,ROUND(INDEX(Alternativ3[#All],MATCH('Kontantstrøm alt. 3'!$C30,Alternativ3[[#All],[Komponent/Løsning 
(NB! Bruk unike navn)]],0),MATCH($D32,Alternativ3[#Headers],0)+1),0))=0,INDEX(Alternativ3[#All],MATCH('Kontantstrøm alt. 3'!$C30,Alternativ3[[#All],[Komponent/Løsning 
(NB! Bruk unike navn)]],0),MATCH($D32,Alternativ3[#Headers],0)),0)),"")</f>
        <v/>
      </c>
      <c r="AM32" s="2" t="str">
        <f>IFERROR(IF(AM$2&gt;Analyseperiode,"",IF(MOD(AM$2,ROUND(INDEX(Alternativ3[#All],MATCH('Kontantstrøm alt. 3'!$C30,Alternativ3[[#All],[Komponent/Løsning 
(NB! Bruk unike navn)]],0),MATCH($D32,Alternativ3[#Headers],0)+1),0))=0,INDEX(Alternativ3[#All],MATCH('Kontantstrøm alt. 3'!$C30,Alternativ3[[#All],[Komponent/Løsning 
(NB! Bruk unike navn)]],0),MATCH($D32,Alternativ3[#Headers],0)),0)),"")</f>
        <v/>
      </c>
      <c r="AN32" s="2" t="str">
        <f>IFERROR(IF(AN$2&gt;Analyseperiode,"",IF(MOD(AN$2,ROUND(INDEX(Alternativ3[#All],MATCH('Kontantstrøm alt. 3'!$C30,Alternativ3[[#All],[Komponent/Løsning 
(NB! Bruk unike navn)]],0),MATCH($D32,Alternativ3[#Headers],0)+1),0))=0,INDEX(Alternativ3[#All],MATCH('Kontantstrøm alt. 3'!$C30,Alternativ3[[#All],[Komponent/Løsning 
(NB! Bruk unike navn)]],0),MATCH($D32,Alternativ3[#Headers],0)),0)),"")</f>
        <v/>
      </c>
      <c r="AO32" s="2" t="str">
        <f>IFERROR(IF(AO$2&gt;Analyseperiode,"",IF(MOD(AO$2,ROUND(INDEX(Alternativ3[#All],MATCH('Kontantstrøm alt. 3'!$C30,Alternativ3[[#All],[Komponent/Løsning 
(NB! Bruk unike navn)]],0),MATCH($D32,Alternativ3[#Headers],0)+1),0))=0,INDEX(Alternativ3[#All],MATCH('Kontantstrøm alt. 3'!$C30,Alternativ3[[#All],[Komponent/Løsning 
(NB! Bruk unike navn)]],0),MATCH($D32,Alternativ3[#Headers],0)),0)),"")</f>
        <v/>
      </c>
      <c r="AP32" s="2" t="str">
        <f>IFERROR(IF(AP$2&gt;Analyseperiode,"",IF(MOD(AP$2,ROUND(INDEX(Alternativ3[#All],MATCH('Kontantstrøm alt. 3'!$C30,Alternativ3[[#All],[Komponent/Løsning 
(NB! Bruk unike navn)]],0),MATCH($D32,Alternativ3[#Headers],0)+1),0))=0,INDEX(Alternativ3[#All],MATCH('Kontantstrøm alt. 3'!$C30,Alternativ3[[#All],[Komponent/Løsning 
(NB! Bruk unike navn)]],0),MATCH($D32,Alternativ3[#Headers],0)),0)),"")</f>
        <v/>
      </c>
      <c r="AQ32" s="2" t="str">
        <f>IFERROR(IF(AQ$2&gt;Analyseperiode,"",IF(MOD(AQ$2,ROUND(INDEX(Alternativ3[#All],MATCH('Kontantstrøm alt. 3'!$C30,Alternativ3[[#All],[Komponent/Løsning 
(NB! Bruk unike navn)]],0),MATCH($D32,Alternativ3[#Headers],0)+1),0))=0,INDEX(Alternativ3[#All],MATCH('Kontantstrøm alt. 3'!$C30,Alternativ3[[#All],[Komponent/Løsning 
(NB! Bruk unike navn)]],0),MATCH($D32,Alternativ3[#Headers],0)),0)),"")</f>
        <v/>
      </c>
      <c r="AR32" s="2" t="str">
        <f>IFERROR(IF(AR$2&gt;Analyseperiode,"",IF(MOD(AR$2,ROUND(INDEX(Alternativ3[#All],MATCH('Kontantstrøm alt. 3'!$C30,Alternativ3[[#All],[Komponent/Løsning 
(NB! Bruk unike navn)]],0),MATCH($D32,Alternativ3[#Headers],0)+1),0))=0,INDEX(Alternativ3[#All],MATCH('Kontantstrøm alt. 3'!$C30,Alternativ3[[#All],[Komponent/Løsning 
(NB! Bruk unike navn)]],0),MATCH($D32,Alternativ3[#Headers],0)),0)),"")</f>
        <v/>
      </c>
      <c r="AS32" s="2" t="str">
        <f>IFERROR(IF(AS$2&gt;Analyseperiode,"",IF(MOD(AS$2,ROUND(INDEX(Alternativ3[#All],MATCH('Kontantstrøm alt. 3'!$C30,Alternativ3[[#All],[Komponent/Løsning 
(NB! Bruk unike navn)]],0),MATCH($D32,Alternativ3[#Headers],0)+1),0))=0,INDEX(Alternativ3[#All],MATCH('Kontantstrøm alt. 3'!$C30,Alternativ3[[#All],[Komponent/Løsning 
(NB! Bruk unike navn)]],0),MATCH($D32,Alternativ3[#Headers],0)),0)),"")</f>
        <v/>
      </c>
      <c r="AT32" s="2" t="str">
        <f>IFERROR(IF(AT$2&gt;Analyseperiode,"",IF(MOD(AT$2,ROUND(INDEX(Alternativ3[#All],MATCH('Kontantstrøm alt. 3'!$C30,Alternativ3[[#All],[Komponent/Løsning 
(NB! Bruk unike navn)]],0),MATCH($D32,Alternativ3[#Headers],0)+1),0))=0,INDEX(Alternativ3[#All],MATCH('Kontantstrøm alt. 3'!$C30,Alternativ3[[#All],[Komponent/Løsning 
(NB! Bruk unike navn)]],0),MATCH($D32,Alternativ3[#Headers],0)),0)),"")</f>
        <v/>
      </c>
      <c r="AU32" s="2" t="str">
        <f>IFERROR(IF(AU$2&gt;Analyseperiode,"",IF(MOD(AU$2,ROUND(INDEX(Alternativ3[#All],MATCH('Kontantstrøm alt. 3'!$C30,Alternativ3[[#All],[Komponent/Løsning 
(NB! Bruk unike navn)]],0),MATCH($D32,Alternativ3[#Headers],0)+1),0))=0,INDEX(Alternativ3[#All],MATCH('Kontantstrøm alt. 3'!$C30,Alternativ3[[#All],[Komponent/Løsning 
(NB! Bruk unike navn)]],0),MATCH($D32,Alternativ3[#Headers],0)),0)),"")</f>
        <v/>
      </c>
      <c r="AV32" s="2" t="str">
        <f>IFERROR(IF(AV$2&gt;Analyseperiode,"",IF(MOD(AV$2,ROUND(INDEX(Alternativ3[#All],MATCH('Kontantstrøm alt. 3'!$C30,Alternativ3[[#All],[Komponent/Løsning 
(NB! Bruk unike navn)]],0),MATCH($D32,Alternativ3[#Headers],0)+1),0))=0,INDEX(Alternativ3[#All],MATCH('Kontantstrøm alt. 3'!$C30,Alternativ3[[#All],[Komponent/Løsning 
(NB! Bruk unike navn)]],0),MATCH($D32,Alternativ3[#Headers],0)),0)),"")</f>
        <v/>
      </c>
      <c r="AW32" s="2" t="str">
        <f>IFERROR(IF(AW$2&gt;Analyseperiode,"",IF(MOD(AW$2,ROUND(INDEX(Alternativ3[#All],MATCH('Kontantstrøm alt. 3'!$C30,Alternativ3[[#All],[Komponent/Løsning 
(NB! Bruk unike navn)]],0),MATCH($D32,Alternativ3[#Headers],0)+1),0))=0,INDEX(Alternativ3[#All],MATCH('Kontantstrøm alt. 3'!$C30,Alternativ3[[#All],[Komponent/Løsning 
(NB! Bruk unike navn)]],0),MATCH($D32,Alternativ3[#Headers],0)),0)),"")</f>
        <v/>
      </c>
      <c r="AX32" s="2" t="str">
        <f>IFERROR(IF(AX$2&gt;Analyseperiode,"",IF(MOD(AX$2,ROUND(INDEX(Alternativ3[#All],MATCH('Kontantstrøm alt. 3'!$C30,Alternativ3[[#All],[Komponent/Løsning 
(NB! Bruk unike navn)]],0),MATCH($D32,Alternativ3[#Headers],0)+1),0))=0,INDEX(Alternativ3[#All],MATCH('Kontantstrøm alt. 3'!$C30,Alternativ3[[#All],[Komponent/Løsning 
(NB! Bruk unike navn)]],0),MATCH($D32,Alternativ3[#Headers],0)),0)),"")</f>
        <v/>
      </c>
      <c r="AY32" s="2" t="str">
        <f>IFERROR(IF(AY$2&gt;Analyseperiode,"",IF(MOD(AY$2,ROUND(INDEX(Alternativ3[#All],MATCH('Kontantstrøm alt. 3'!$C30,Alternativ3[[#All],[Komponent/Løsning 
(NB! Bruk unike navn)]],0),MATCH($D32,Alternativ3[#Headers],0)+1),0))=0,INDEX(Alternativ3[#All],MATCH('Kontantstrøm alt. 3'!$C30,Alternativ3[[#All],[Komponent/Løsning 
(NB! Bruk unike navn)]],0),MATCH($D32,Alternativ3[#Headers],0)),0)),"")</f>
        <v/>
      </c>
      <c r="AZ32" s="2" t="str">
        <f>IFERROR(IF(AZ$2&gt;Analyseperiode,"",IF(MOD(AZ$2,ROUND(INDEX(Alternativ3[#All],MATCH('Kontantstrøm alt. 3'!$C30,Alternativ3[[#All],[Komponent/Løsning 
(NB! Bruk unike navn)]],0),MATCH($D32,Alternativ3[#Headers],0)+1),0))=0,INDEX(Alternativ3[#All],MATCH('Kontantstrøm alt. 3'!$C30,Alternativ3[[#All],[Komponent/Løsning 
(NB! Bruk unike navn)]],0),MATCH($D32,Alternativ3[#Headers],0)),0)),"")</f>
        <v/>
      </c>
      <c r="BA32" s="2" t="str">
        <f>IFERROR(IF(BA$2&gt;Analyseperiode,"",IF(MOD(BA$2,ROUND(INDEX(Alternativ3[#All],MATCH('Kontantstrøm alt. 3'!$C30,Alternativ3[[#All],[Komponent/Løsning 
(NB! Bruk unike navn)]],0),MATCH($D32,Alternativ3[#Headers],0)+1),0))=0,INDEX(Alternativ3[#All],MATCH('Kontantstrøm alt. 3'!$C30,Alternativ3[[#All],[Komponent/Løsning 
(NB! Bruk unike navn)]],0),MATCH($D32,Alternativ3[#Headers],0)),0)),"")</f>
        <v/>
      </c>
      <c r="BB32" s="2" t="str">
        <f>IFERROR(IF(BB$2&gt;Analyseperiode,"",IF(MOD(BB$2,ROUND(INDEX(Alternativ3[#All],MATCH('Kontantstrøm alt. 3'!$C30,Alternativ3[[#All],[Komponent/Løsning 
(NB! Bruk unike navn)]],0),MATCH($D32,Alternativ3[#Headers],0)+1),0))=0,INDEX(Alternativ3[#All],MATCH('Kontantstrøm alt. 3'!$C30,Alternativ3[[#All],[Komponent/Løsning 
(NB! Bruk unike navn)]],0),MATCH($D32,Alternativ3[#Headers],0)),0)),"")</f>
        <v/>
      </c>
      <c r="BC32" s="2" t="str">
        <f>IFERROR(IF(BC$2&gt;Analyseperiode,"",IF(MOD(BC$2,ROUND(INDEX(Alternativ3[#All],MATCH('Kontantstrøm alt. 3'!$C30,Alternativ3[[#All],[Komponent/Løsning 
(NB! Bruk unike navn)]],0),MATCH($D32,Alternativ3[#Headers],0)+1),0))=0,INDEX(Alternativ3[#All],MATCH('Kontantstrøm alt. 3'!$C30,Alternativ3[[#All],[Komponent/Løsning 
(NB! Bruk unike navn)]],0),MATCH($D32,Alternativ3[#Headers],0)),0)),"")</f>
        <v/>
      </c>
      <c r="BD32" s="2" t="str">
        <f>IFERROR(IF(BD$2&gt;Analyseperiode,"",IF(MOD(BD$2,ROUND(INDEX(Alternativ3[#All],MATCH('Kontantstrøm alt. 3'!$C30,Alternativ3[[#All],[Komponent/Løsning 
(NB! Bruk unike navn)]],0),MATCH($D32,Alternativ3[#Headers],0)+1),0))=0,INDEX(Alternativ3[#All],MATCH('Kontantstrøm alt. 3'!$C30,Alternativ3[[#All],[Komponent/Løsning 
(NB! Bruk unike navn)]],0),MATCH($D32,Alternativ3[#Headers],0)),0)),"")</f>
        <v/>
      </c>
      <c r="BE32" s="2" t="str">
        <f>IFERROR(IF(BE$2&gt;Analyseperiode,"",IF(MOD(BE$2,ROUND(INDEX(Alternativ3[#All],MATCH('Kontantstrøm alt. 3'!$C30,Alternativ3[[#All],[Komponent/Løsning 
(NB! Bruk unike navn)]],0),MATCH($D32,Alternativ3[#Headers],0)+1),0))=0,INDEX(Alternativ3[#All],MATCH('Kontantstrøm alt. 3'!$C30,Alternativ3[[#All],[Komponent/Løsning 
(NB! Bruk unike navn)]],0),MATCH($D32,Alternativ3[#Headers],0)),0)),"")</f>
        <v/>
      </c>
      <c r="BF32" s="2" t="str">
        <f>IFERROR(IF(BF$2&gt;Analyseperiode,"",IF(MOD(BF$2,ROUND(INDEX(Alternativ3[#All],MATCH('Kontantstrøm alt. 3'!$C30,Alternativ3[[#All],[Komponent/Løsning 
(NB! Bruk unike navn)]],0),MATCH($D32,Alternativ3[#Headers],0)+1),0))=0,INDEX(Alternativ3[#All],MATCH('Kontantstrøm alt. 3'!$C30,Alternativ3[[#All],[Komponent/Løsning 
(NB! Bruk unike navn)]],0),MATCH($D32,Alternativ3[#Headers],0)),0)),"")</f>
        <v/>
      </c>
      <c r="BG32" s="2" t="str">
        <f>IFERROR(IF(BG$2&gt;Analyseperiode,"",IF(MOD(BG$2,ROUND(INDEX(Alternativ3[#All],MATCH('Kontantstrøm alt. 3'!$C30,Alternativ3[[#All],[Komponent/Løsning 
(NB! Bruk unike navn)]],0),MATCH($D32,Alternativ3[#Headers],0)+1),0))=0,INDEX(Alternativ3[#All],MATCH('Kontantstrøm alt. 3'!$C30,Alternativ3[[#All],[Komponent/Løsning 
(NB! Bruk unike navn)]],0),MATCH($D32,Alternativ3[#Headers],0)),0)),"")</f>
        <v/>
      </c>
      <c r="BH32" s="2" t="str">
        <f>IFERROR(IF(BH$2&gt;Analyseperiode,"",IF(MOD(BH$2,ROUND(INDEX(Alternativ3[#All],MATCH('Kontantstrøm alt. 3'!$C30,Alternativ3[[#All],[Komponent/Løsning 
(NB! Bruk unike navn)]],0),MATCH($D32,Alternativ3[#Headers],0)+1),0))=0,INDEX(Alternativ3[#All],MATCH('Kontantstrøm alt. 3'!$C30,Alternativ3[[#All],[Komponent/Løsning 
(NB! Bruk unike navn)]],0),MATCH($D32,Alternativ3[#Headers],0)),0)),"")</f>
        <v/>
      </c>
      <c r="BI32" s="2" t="str">
        <f>IFERROR(IF(BI$2&gt;Analyseperiode,"",IF(MOD(BI$2,ROUND(INDEX(Alternativ3[#All],MATCH('Kontantstrøm alt. 3'!$C30,Alternativ3[[#All],[Komponent/Løsning 
(NB! Bruk unike navn)]],0),MATCH($D32,Alternativ3[#Headers],0)+1),0))=0,INDEX(Alternativ3[#All],MATCH('Kontantstrøm alt. 3'!$C30,Alternativ3[[#All],[Komponent/Løsning 
(NB! Bruk unike navn)]],0),MATCH($D32,Alternativ3[#Headers],0)),0)),"")</f>
        <v/>
      </c>
      <c r="BJ32" s="2" t="str">
        <f>IFERROR(IF(BJ$2&gt;Analyseperiode,"",IF(MOD(BJ$2,ROUND(INDEX(Alternativ3[#All],MATCH('Kontantstrøm alt. 3'!$C30,Alternativ3[[#All],[Komponent/Løsning 
(NB! Bruk unike navn)]],0),MATCH($D32,Alternativ3[#Headers],0)+1),0))=0,INDEX(Alternativ3[#All],MATCH('Kontantstrøm alt. 3'!$C30,Alternativ3[[#All],[Komponent/Løsning 
(NB! Bruk unike navn)]],0),MATCH($D32,Alternativ3[#Headers],0)),0)),"")</f>
        <v/>
      </c>
      <c r="BK32" s="2" t="str">
        <f>IFERROR(IF(BK$2&gt;Analyseperiode,"",IF(MOD(BK$2,ROUND(INDEX(Alternativ3[#All],MATCH('Kontantstrøm alt. 3'!$C30,Alternativ3[[#All],[Komponent/Løsning 
(NB! Bruk unike navn)]],0),MATCH($D32,Alternativ3[#Headers],0)+1),0))=0,INDEX(Alternativ3[#All],MATCH('Kontantstrøm alt. 3'!$C30,Alternativ3[[#All],[Komponent/Løsning 
(NB! Bruk unike navn)]],0),MATCH($D32,Alternativ3[#Headers],0)),0)),"")</f>
        <v/>
      </c>
      <c r="BL32" s="2" t="str">
        <f>IFERROR(IF(BL$2&gt;Analyseperiode,"",IF(MOD(BL$2,ROUND(INDEX(Alternativ3[#All],MATCH('Kontantstrøm alt. 3'!$C30,Alternativ3[[#All],[Komponent/Løsning 
(NB! Bruk unike navn)]],0),MATCH($D32,Alternativ3[#Headers],0)+1),0))=0,INDEX(Alternativ3[#All],MATCH('Kontantstrøm alt. 3'!$C30,Alternativ3[[#All],[Komponent/Løsning 
(NB! Bruk unike navn)]],0),MATCH($D32,Alternativ3[#Headers],0)),0)),"")</f>
        <v/>
      </c>
      <c r="BM32" s="2" t="str">
        <f>IFERROR(IF(BM$2&gt;Analyseperiode,"",IF(MOD(BM$2,ROUND(INDEX(Alternativ3[#All],MATCH('Kontantstrøm alt. 3'!$C30,Alternativ3[[#All],[Komponent/Løsning 
(NB! Bruk unike navn)]],0),MATCH($D32,Alternativ3[#Headers],0)+1),0))=0,INDEX(Alternativ3[#All],MATCH('Kontantstrøm alt. 3'!$C30,Alternativ3[[#All],[Komponent/Løsning 
(NB! Bruk unike navn)]],0),MATCH($D32,Alternativ3[#Headers],0)),0)),"")</f>
        <v/>
      </c>
    </row>
    <row r="33" spans="1:65" x14ac:dyDescent="0.2">
      <c r="B33" s="9">
        <f ca="1">IFERROR(NPV(Kalkrente,OFFSET('Kontantstrøm alt. 3'!$F33,0,0,1,Analyseperiode)),0)</f>
        <v>0</v>
      </c>
      <c r="C33" s="4"/>
      <c r="D33" t="str">
        <f>Alternativ3[[#Headers],[4.1 Utskiftning ]]</f>
        <v xml:space="preserve">4.1 Utskiftning </v>
      </c>
      <c r="E33" s="2"/>
      <c r="F33" s="2" t="str">
        <f ca="1">IFERROR(IF(F$2&gt;Analyseperiode,"",IF($F29=Analyseperiode,0,IF(MOD(F$2,ROUND(INDEX(Alternativ3[#All],MATCH('Kontantstrøm alt. 3'!$C30,Alternativ3[[#All],[Komponent/Løsning 
(NB! Bruk unike navn)]],0),MATCH($D33,Alternativ3[#Headers],0)+1),0))=0,INDEX(Alternativ3[#All],MATCH('Kontantstrøm alt. 3'!$C30,Alternativ3[[#All],[Komponent/Løsning 
(NB! Bruk unike navn)]],0),MATCH($D33,Alternativ3[#Headers],0)),0))),"")</f>
        <v/>
      </c>
      <c r="G33" s="2" t="str">
        <f ca="1">IFERROR(IF(G$2&gt;Analyseperiode,"",IF($F29=Analyseperiode,0,IF(MOD(G$2,ROUND(INDEX(Alternativ3[#All],MATCH('Kontantstrøm alt. 3'!$C30,Alternativ3[[#All],[Komponent/Løsning 
(NB! Bruk unike navn)]],0),MATCH($D33,Alternativ3[#Headers],0)+1),0))=0,INDEX(Alternativ3[#All],MATCH('Kontantstrøm alt. 3'!$C30,Alternativ3[[#All],[Komponent/Løsning 
(NB! Bruk unike navn)]],0),MATCH($D33,Alternativ3[#Headers],0)),0))),"")</f>
        <v/>
      </c>
      <c r="H33" s="2" t="str">
        <f ca="1">IFERROR(IF(H$2&gt;Analyseperiode,"",IF($F29=Analyseperiode,0,IF(MOD(H$2,ROUND(INDEX(Alternativ3[#All],MATCH('Kontantstrøm alt. 3'!$C30,Alternativ3[[#All],[Komponent/Løsning 
(NB! Bruk unike navn)]],0),MATCH($D33,Alternativ3[#Headers],0)+1),0))=0,INDEX(Alternativ3[#All],MATCH('Kontantstrøm alt. 3'!$C30,Alternativ3[[#All],[Komponent/Løsning 
(NB! Bruk unike navn)]],0),MATCH($D33,Alternativ3[#Headers],0)),0))),"")</f>
        <v/>
      </c>
      <c r="I33" s="2" t="str">
        <f ca="1">IFERROR(IF(I$2&gt;Analyseperiode,"",IF($F29=Analyseperiode,0,IF(MOD(I$2,ROUND(INDEX(Alternativ3[#All],MATCH('Kontantstrøm alt. 3'!$C30,Alternativ3[[#All],[Komponent/Løsning 
(NB! Bruk unike navn)]],0),MATCH($D33,Alternativ3[#Headers],0)+1),0))=0,INDEX(Alternativ3[#All],MATCH('Kontantstrøm alt. 3'!$C30,Alternativ3[[#All],[Komponent/Løsning 
(NB! Bruk unike navn)]],0),MATCH($D33,Alternativ3[#Headers],0)),0))),"")</f>
        <v/>
      </c>
      <c r="J33" s="2" t="str">
        <f ca="1">IFERROR(IF(J$2&gt;Analyseperiode,"",IF($F29=Analyseperiode,0,IF(MOD(J$2,ROUND(INDEX(Alternativ3[#All],MATCH('Kontantstrøm alt. 3'!$C30,Alternativ3[[#All],[Komponent/Løsning 
(NB! Bruk unike navn)]],0),MATCH($D33,Alternativ3[#Headers],0)+1),0))=0,INDEX(Alternativ3[#All],MATCH('Kontantstrøm alt. 3'!$C30,Alternativ3[[#All],[Komponent/Løsning 
(NB! Bruk unike navn)]],0),MATCH($D33,Alternativ3[#Headers],0)),0))),"")</f>
        <v/>
      </c>
      <c r="K33" s="2" t="str">
        <f ca="1">IFERROR(IF(K$2&gt;Analyseperiode,"",IF($F29=Analyseperiode,0,IF(MOD(K$2,ROUND(INDEX(Alternativ3[#All],MATCH('Kontantstrøm alt. 3'!$C30,Alternativ3[[#All],[Komponent/Løsning 
(NB! Bruk unike navn)]],0),MATCH($D33,Alternativ3[#Headers],0)+1),0))=0,INDEX(Alternativ3[#All],MATCH('Kontantstrøm alt. 3'!$C30,Alternativ3[[#All],[Komponent/Løsning 
(NB! Bruk unike navn)]],0),MATCH($D33,Alternativ3[#Headers],0)),0))),"")</f>
        <v/>
      </c>
      <c r="L33" s="2" t="str">
        <f ca="1">IFERROR(IF(L$2&gt;Analyseperiode,"",IF($F29=Analyseperiode,0,IF(MOD(L$2,ROUND(INDEX(Alternativ3[#All],MATCH('Kontantstrøm alt. 3'!$C30,Alternativ3[[#All],[Komponent/Løsning 
(NB! Bruk unike navn)]],0),MATCH($D33,Alternativ3[#Headers],0)+1),0))=0,INDEX(Alternativ3[#All],MATCH('Kontantstrøm alt. 3'!$C30,Alternativ3[[#All],[Komponent/Løsning 
(NB! Bruk unike navn)]],0),MATCH($D33,Alternativ3[#Headers],0)),0))),"")</f>
        <v/>
      </c>
      <c r="M33" s="2" t="str">
        <f ca="1">IFERROR(IF(M$2&gt;Analyseperiode,"",IF($F29=Analyseperiode,0,IF(MOD(M$2,ROUND(INDEX(Alternativ3[#All],MATCH('Kontantstrøm alt. 3'!$C30,Alternativ3[[#All],[Komponent/Løsning 
(NB! Bruk unike navn)]],0),MATCH($D33,Alternativ3[#Headers],0)+1),0))=0,INDEX(Alternativ3[#All],MATCH('Kontantstrøm alt. 3'!$C30,Alternativ3[[#All],[Komponent/Løsning 
(NB! Bruk unike navn)]],0),MATCH($D33,Alternativ3[#Headers],0)),0))),"")</f>
        <v/>
      </c>
      <c r="N33" s="2" t="str">
        <f ca="1">IFERROR(IF(N$2&gt;Analyseperiode,"",IF($F29=Analyseperiode,0,IF(MOD(N$2,ROUND(INDEX(Alternativ3[#All],MATCH('Kontantstrøm alt. 3'!$C30,Alternativ3[[#All],[Komponent/Løsning 
(NB! Bruk unike navn)]],0),MATCH($D33,Alternativ3[#Headers],0)+1),0))=0,INDEX(Alternativ3[#All],MATCH('Kontantstrøm alt. 3'!$C30,Alternativ3[[#All],[Komponent/Løsning 
(NB! Bruk unike navn)]],0),MATCH($D33,Alternativ3[#Headers],0)),0))),"")</f>
        <v/>
      </c>
      <c r="O33" s="2" t="str">
        <f ca="1">IFERROR(IF(O$2&gt;Analyseperiode,"",IF($F29=Analyseperiode,0,IF(MOD(O$2,ROUND(INDEX(Alternativ3[#All],MATCH('Kontantstrøm alt. 3'!$C30,Alternativ3[[#All],[Komponent/Løsning 
(NB! Bruk unike navn)]],0),MATCH($D33,Alternativ3[#Headers],0)+1),0))=0,INDEX(Alternativ3[#All],MATCH('Kontantstrøm alt. 3'!$C30,Alternativ3[[#All],[Komponent/Løsning 
(NB! Bruk unike navn)]],0),MATCH($D33,Alternativ3[#Headers],0)),0))),"")</f>
        <v/>
      </c>
      <c r="P33" s="2" t="str">
        <f ca="1">IFERROR(IF(P$2&gt;Analyseperiode,"",IF($F29=Analyseperiode,0,IF(MOD(P$2,ROUND(INDEX(Alternativ3[#All],MATCH('Kontantstrøm alt. 3'!$C30,Alternativ3[[#All],[Komponent/Løsning 
(NB! Bruk unike navn)]],0),MATCH($D33,Alternativ3[#Headers],0)+1),0))=0,INDEX(Alternativ3[#All],MATCH('Kontantstrøm alt. 3'!$C30,Alternativ3[[#All],[Komponent/Løsning 
(NB! Bruk unike navn)]],0),MATCH($D33,Alternativ3[#Headers],0)),0))),"")</f>
        <v/>
      </c>
      <c r="Q33" s="2" t="str">
        <f ca="1">IFERROR(IF(Q$2&gt;Analyseperiode,"",IF($F29=Analyseperiode,0,IF(MOD(Q$2,ROUND(INDEX(Alternativ3[#All],MATCH('Kontantstrøm alt. 3'!$C30,Alternativ3[[#All],[Komponent/Løsning 
(NB! Bruk unike navn)]],0),MATCH($D33,Alternativ3[#Headers],0)+1),0))=0,INDEX(Alternativ3[#All],MATCH('Kontantstrøm alt. 3'!$C30,Alternativ3[[#All],[Komponent/Løsning 
(NB! Bruk unike navn)]],0),MATCH($D33,Alternativ3[#Headers],0)),0))),"")</f>
        <v/>
      </c>
      <c r="R33" s="2" t="str">
        <f ca="1">IFERROR(IF(R$2&gt;Analyseperiode,"",IF($F29=Analyseperiode,0,IF(MOD(R$2,ROUND(INDEX(Alternativ3[#All],MATCH('Kontantstrøm alt. 3'!$C30,Alternativ3[[#All],[Komponent/Løsning 
(NB! Bruk unike navn)]],0),MATCH($D33,Alternativ3[#Headers],0)+1),0))=0,INDEX(Alternativ3[#All],MATCH('Kontantstrøm alt. 3'!$C30,Alternativ3[[#All],[Komponent/Løsning 
(NB! Bruk unike navn)]],0),MATCH($D33,Alternativ3[#Headers],0)),0))),"")</f>
        <v/>
      </c>
      <c r="S33" s="2" t="str">
        <f ca="1">IFERROR(IF(S$2&gt;Analyseperiode,"",IF($F29=Analyseperiode,0,IF(MOD(S$2,ROUND(INDEX(Alternativ3[#All],MATCH('Kontantstrøm alt. 3'!$C30,Alternativ3[[#All],[Komponent/Løsning 
(NB! Bruk unike navn)]],0),MATCH($D33,Alternativ3[#Headers],0)+1),0))=0,INDEX(Alternativ3[#All],MATCH('Kontantstrøm alt. 3'!$C30,Alternativ3[[#All],[Komponent/Løsning 
(NB! Bruk unike navn)]],0),MATCH($D33,Alternativ3[#Headers],0)),0))),"")</f>
        <v/>
      </c>
      <c r="T33" s="2" t="str">
        <f ca="1">IFERROR(IF(T$2&gt;Analyseperiode,"",IF($F29=Analyseperiode,0,IF(MOD(T$2,ROUND(INDEX(Alternativ3[#All],MATCH('Kontantstrøm alt. 3'!$C30,Alternativ3[[#All],[Komponent/Løsning 
(NB! Bruk unike navn)]],0),MATCH($D33,Alternativ3[#Headers],0)+1),0))=0,INDEX(Alternativ3[#All],MATCH('Kontantstrøm alt. 3'!$C30,Alternativ3[[#All],[Komponent/Løsning 
(NB! Bruk unike navn)]],0),MATCH($D33,Alternativ3[#Headers],0)),0))),"")</f>
        <v/>
      </c>
      <c r="U33" s="2" t="str">
        <f ca="1">IFERROR(IF(U$2&gt;Analyseperiode,"",IF($F29=Analyseperiode,0,IF(MOD(U$2,ROUND(INDEX(Alternativ3[#All],MATCH('Kontantstrøm alt. 3'!$C30,Alternativ3[[#All],[Komponent/Løsning 
(NB! Bruk unike navn)]],0),MATCH($D33,Alternativ3[#Headers],0)+1),0))=0,INDEX(Alternativ3[#All],MATCH('Kontantstrøm alt. 3'!$C30,Alternativ3[[#All],[Komponent/Løsning 
(NB! Bruk unike navn)]],0),MATCH($D33,Alternativ3[#Headers],0)),0))),"")</f>
        <v/>
      </c>
      <c r="V33" s="2" t="str">
        <f ca="1">IFERROR(IF(V$2&gt;Analyseperiode,"",IF($F29=Analyseperiode,0,IF(MOD(V$2,ROUND(INDEX(Alternativ3[#All],MATCH('Kontantstrøm alt. 3'!$C30,Alternativ3[[#All],[Komponent/Løsning 
(NB! Bruk unike navn)]],0),MATCH($D33,Alternativ3[#Headers],0)+1),0))=0,INDEX(Alternativ3[#All],MATCH('Kontantstrøm alt. 3'!$C30,Alternativ3[[#All],[Komponent/Løsning 
(NB! Bruk unike navn)]],0),MATCH($D33,Alternativ3[#Headers],0)),0))),"")</f>
        <v/>
      </c>
      <c r="W33" s="2" t="str">
        <f ca="1">IFERROR(IF(W$2&gt;Analyseperiode,"",IF($F29=Analyseperiode,0,IF(MOD(W$2,ROUND(INDEX(Alternativ3[#All],MATCH('Kontantstrøm alt. 3'!$C30,Alternativ3[[#All],[Komponent/Løsning 
(NB! Bruk unike navn)]],0),MATCH($D33,Alternativ3[#Headers],0)+1),0))=0,INDEX(Alternativ3[#All],MATCH('Kontantstrøm alt. 3'!$C30,Alternativ3[[#All],[Komponent/Løsning 
(NB! Bruk unike navn)]],0),MATCH($D33,Alternativ3[#Headers],0)),0))),"")</f>
        <v/>
      </c>
      <c r="X33" s="2" t="str">
        <f ca="1">IFERROR(IF(X$2&gt;Analyseperiode,"",IF($F29=Analyseperiode,0,IF(MOD(X$2,ROUND(INDEX(Alternativ3[#All],MATCH('Kontantstrøm alt. 3'!$C30,Alternativ3[[#All],[Komponent/Løsning 
(NB! Bruk unike navn)]],0),MATCH($D33,Alternativ3[#Headers],0)+1),0))=0,INDEX(Alternativ3[#All],MATCH('Kontantstrøm alt. 3'!$C30,Alternativ3[[#All],[Komponent/Løsning 
(NB! Bruk unike navn)]],0),MATCH($D33,Alternativ3[#Headers],0)),0))),"")</f>
        <v/>
      </c>
      <c r="Y33" s="2" t="str">
        <f ca="1">IFERROR(IF(Y$2&gt;Analyseperiode,"",IF($F29=Analyseperiode,0,IF(MOD(Y$2,ROUND(INDEX(Alternativ3[#All],MATCH('Kontantstrøm alt. 3'!$C30,Alternativ3[[#All],[Komponent/Løsning 
(NB! Bruk unike navn)]],0),MATCH($D33,Alternativ3[#Headers],0)+1),0))=0,INDEX(Alternativ3[#All],MATCH('Kontantstrøm alt. 3'!$C30,Alternativ3[[#All],[Komponent/Løsning 
(NB! Bruk unike navn)]],0),MATCH($D33,Alternativ3[#Headers],0)),0))),"")</f>
        <v/>
      </c>
      <c r="Z33" s="2" t="str">
        <f ca="1">IFERROR(IF(Z$2&gt;Analyseperiode,"",IF($F29=Analyseperiode,0,IF(MOD(Z$2,ROUND(INDEX(Alternativ3[#All],MATCH('Kontantstrøm alt. 3'!$C30,Alternativ3[[#All],[Komponent/Løsning 
(NB! Bruk unike navn)]],0),MATCH($D33,Alternativ3[#Headers],0)+1),0))=0,INDEX(Alternativ3[#All],MATCH('Kontantstrøm alt. 3'!$C30,Alternativ3[[#All],[Komponent/Løsning 
(NB! Bruk unike navn)]],0),MATCH($D33,Alternativ3[#Headers],0)),0))),"")</f>
        <v/>
      </c>
      <c r="AA33" s="2" t="str">
        <f ca="1">IFERROR(IF(AA$2&gt;Analyseperiode,"",IF($F29=Analyseperiode,0,IF(MOD(AA$2,ROUND(INDEX(Alternativ3[#All],MATCH('Kontantstrøm alt. 3'!$C30,Alternativ3[[#All],[Komponent/Løsning 
(NB! Bruk unike navn)]],0),MATCH($D33,Alternativ3[#Headers],0)+1),0))=0,INDEX(Alternativ3[#All],MATCH('Kontantstrøm alt. 3'!$C30,Alternativ3[[#All],[Komponent/Løsning 
(NB! Bruk unike navn)]],0),MATCH($D33,Alternativ3[#Headers],0)),0))),"")</f>
        <v/>
      </c>
      <c r="AB33" s="2" t="str">
        <f ca="1">IFERROR(IF(AB$2&gt;Analyseperiode,"",IF($F29=Analyseperiode,0,IF(MOD(AB$2,ROUND(INDEX(Alternativ3[#All],MATCH('Kontantstrøm alt. 3'!$C30,Alternativ3[[#All],[Komponent/Løsning 
(NB! Bruk unike navn)]],0),MATCH($D33,Alternativ3[#Headers],0)+1),0))=0,INDEX(Alternativ3[#All],MATCH('Kontantstrøm alt. 3'!$C30,Alternativ3[[#All],[Komponent/Løsning 
(NB! Bruk unike navn)]],0),MATCH($D33,Alternativ3[#Headers],0)),0))),"")</f>
        <v/>
      </c>
      <c r="AC33" s="2" t="str">
        <f ca="1">IFERROR(IF(AC$2&gt;Analyseperiode,"",IF($F29=Analyseperiode,0,IF(MOD(AC$2,ROUND(INDEX(Alternativ3[#All],MATCH('Kontantstrøm alt. 3'!$C30,Alternativ3[[#All],[Komponent/Løsning 
(NB! Bruk unike navn)]],0),MATCH($D33,Alternativ3[#Headers],0)+1),0))=0,INDEX(Alternativ3[#All],MATCH('Kontantstrøm alt. 3'!$C30,Alternativ3[[#All],[Komponent/Løsning 
(NB! Bruk unike navn)]],0),MATCH($D33,Alternativ3[#Headers],0)),0))),"")</f>
        <v/>
      </c>
      <c r="AD33" s="2" t="str">
        <f ca="1">IFERROR(IF(AD$2&gt;Analyseperiode,"",IF($F29=Analyseperiode,0,IF(MOD(AD$2,ROUND(INDEX(Alternativ3[#All],MATCH('Kontantstrøm alt. 3'!$C30,Alternativ3[[#All],[Komponent/Løsning 
(NB! Bruk unike navn)]],0),MATCH($D33,Alternativ3[#Headers],0)+1),0))=0,INDEX(Alternativ3[#All],MATCH('Kontantstrøm alt. 3'!$C30,Alternativ3[[#All],[Komponent/Løsning 
(NB! Bruk unike navn)]],0),MATCH($D33,Alternativ3[#Headers],0)),0))),"")</f>
        <v/>
      </c>
      <c r="AE33" s="2" t="str">
        <f ca="1">IFERROR(IF(AE$2&gt;Analyseperiode,"",IF($F29=Analyseperiode,0,IF(MOD(AE$2,ROUND(INDEX(Alternativ3[#All],MATCH('Kontantstrøm alt. 3'!$C30,Alternativ3[[#All],[Komponent/Løsning 
(NB! Bruk unike navn)]],0),MATCH($D33,Alternativ3[#Headers],0)+1),0))=0,INDEX(Alternativ3[#All],MATCH('Kontantstrøm alt. 3'!$C30,Alternativ3[[#All],[Komponent/Løsning 
(NB! Bruk unike navn)]],0),MATCH($D33,Alternativ3[#Headers],0)),0))),"")</f>
        <v/>
      </c>
      <c r="AF33" s="2" t="str">
        <f ca="1">IFERROR(IF(AF$2&gt;Analyseperiode,"",IF($F29=Analyseperiode,0,IF(MOD(AF$2,ROUND(INDEX(Alternativ3[#All],MATCH('Kontantstrøm alt. 3'!$C30,Alternativ3[[#All],[Komponent/Løsning 
(NB! Bruk unike navn)]],0),MATCH($D33,Alternativ3[#Headers],0)+1),0))=0,INDEX(Alternativ3[#All],MATCH('Kontantstrøm alt. 3'!$C30,Alternativ3[[#All],[Komponent/Løsning 
(NB! Bruk unike navn)]],0),MATCH($D33,Alternativ3[#Headers],0)),0))),"")</f>
        <v/>
      </c>
      <c r="AG33" s="2" t="str">
        <f ca="1">IFERROR(IF(AG$2&gt;Analyseperiode,"",IF($F29=Analyseperiode,0,IF(MOD(AG$2,ROUND(INDEX(Alternativ3[#All],MATCH('Kontantstrøm alt. 3'!$C30,Alternativ3[[#All],[Komponent/Løsning 
(NB! Bruk unike navn)]],0),MATCH($D33,Alternativ3[#Headers],0)+1),0))=0,INDEX(Alternativ3[#All],MATCH('Kontantstrøm alt. 3'!$C30,Alternativ3[[#All],[Komponent/Løsning 
(NB! Bruk unike navn)]],0),MATCH($D33,Alternativ3[#Headers],0)),0))),"")</f>
        <v/>
      </c>
      <c r="AH33" s="2" t="str">
        <f ca="1">IFERROR(IF(AH$2&gt;Analyseperiode,"",IF($F29=Analyseperiode,0,IF(MOD(AH$2,ROUND(INDEX(Alternativ3[#All],MATCH('Kontantstrøm alt. 3'!$C30,Alternativ3[[#All],[Komponent/Løsning 
(NB! Bruk unike navn)]],0),MATCH($D33,Alternativ3[#Headers],0)+1),0))=0,INDEX(Alternativ3[#All],MATCH('Kontantstrøm alt. 3'!$C30,Alternativ3[[#All],[Komponent/Løsning 
(NB! Bruk unike navn)]],0),MATCH($D33,Alternativ3[#Headers],0)),0))),"")</f>
        <v/>
      </c>
      <c r="AI33" s="2" t="str">
        <f ca="1">IFERROR(IF(AI$2&gt;Analyseperiode,"",IF($F29=Analyseperiode,0,IF(MOD(AI$2,ROUND(INDEX(Alternativ3[#All],MATCH('Kontantstrøm alt. 3'!$C30,Alternativ3[[#All],[Komponent/Løsning 
(NB! Bruk unike navn)]],0),MATCH($D33,Alternativ3[#Headers],0)+1),0))=0,INDEX(Alternativ3[#All],MATCH('Kontantstrøm alt. 3'!$C30,Alternativ3[[#All],[Komponent/Løsning 
(NB! Bruk unike navn)]],0),MATCH($D33,Alternativ3[#Headers],0)),0))),"")</f>
        <v/>
      </c>
      <c r="AJ33" s="2" t="str">
        <f>IFERROR(IF(AJ$2&gt;Analyseperiode,"",IF($F29=Analyseperiode,0,IF(MOD(AJ$2,ROUND(INDEX(Alternativ3[#All],MATCH('Kontantstrøm alt. 3'!$C30,Alternativ3[[#All],[Komponent/Løsning 
(NB! Bruk unike navn)]],0),MATCH($D33,Alternativ3[#Headers],0)+1),0))=0,INDEX(Alternativ3[#All],MATCH('Kontantstrøm alt. 3'!$C30,Alternativ3[[#All],[Komponent/Løsning 
(NB! Bruk unike navn)]],0),MATCH($D33,Alternativ3[#Headers],0)),0))),"")</f>
        <v/>
      </c>
      <c r="AK33" s="2" t="str">
        <f>IFERROR(IF(AK$2&gt;Analyseperiode,"",IF($F29=Analyseperiode,0,IF(MOD(AK$2,ROUND(INDEX(Alternativ3[#All],MATCH('Kontantstrøm alt. 3'!$C30,Alternativ3[[#All],[Komponent/Løsning 
(NB! Bruk unike navn)]],0),MATCH($D33,Alternativ3[#Headers],0)+1),0))=0,INDEX(Alternativ3[#All],MATCH('Kontantstrøm alt. 3'!$C30,Alternativ3[[#All],[Komponent/Løsning 
(NB! Bruk unike navn)]],0),MATCH($D33,Alternativ3[#Headers],0)),0))),"")</f>
        <v/>
      </c>
      <c r="AL33" s="2" t="str">
        <f>IFERROR(IF(AL$2&gt;Analyseperiode,"",IF($F29=Analyseperiode,0,IF(MOD(AL$2,ROUND(INDEX(Alternativ3[#All],MATCH('Kontantstrøm alt. 3'!$C30,Alternativ3[[#All],[Komponent/Løsning 
(NB! Bruk unike navn)]],0),MATCH($D33,Alternativ3[#Headers],0)+1),0))=0,INDEX(Alternativ3[#All],MATCH('Kontantstrøm alt. 3'!$C30,Alternativ3[[#All],[Komponent/Løsning 
(NB! Bruk unike navn)]],0),MATCH($D33,Alternativ3[#Headers],0)),0))),"")</f>
        <v/>
      </c>
      <c r="AM33" s="2" t="str">
        <f>IFERROR(IF(AM$2&gt;Analyseperiode,"",IF($F29=Analyseperiode,0,IF(MOD(AM$2,ROUND(INDEX(Alternativ3[#All],MATCH('Kontantstrøm alt. 3'!$C30,Alternativ3[[#All],[Komponent/Løsning 
(NB! Bruk unike navn)]],0),MATCH($D33,Alternativ3[#Headers],0)+1),0))=0,INDEX(Alternativ3[#All],MATCH('Kontantstrøm alt. 3'!$C30,Alternativ3[[#All],[Komponent/Løsning 
(NB! Bruk unike navn)]],0),MATCH($D33,Alternativ3[#Headers],0)),0))),"")</f>
        <v/>
      </c>
      <c r="AN33" s="2" t="str">
        <f>IFERROR(IF(AN$2&gt;Analyseperiode,"",IF($F29=Analyseperiode,0,IF(MOD(AN$2,ROUND(INDEX(Alternativ3[#All],MATCH('Kontantstrøm alt. 3'!$C30,Alternativ3[[#All],[Komponent/Løsning 
(NB! Bruk unike navn)]],0),MATCH($D33,Alternativ3[#Headers],0)+1),0))=0,INDEX(Alternativ3[#All],MATCH('Kontantstrøm alt. 3'!$C30,Alternativ3[[#All],[Komponent/Løsning 
(NB! Bruk unike navn)]],0),MATCH($D33,Alternativ3[#Headers],0)),0))),"")</f>
        <v/>
      </c>
      <c r="AO33" s="2" t="str">
        <f>IFERROR(IF(AO$2&gt;Analyseperiode,"",IF($F29=Analyseperiode,0,IF(MOD(AO$2,ROUND(INDEX(Alternativ3[#All],MATCH('Kontantstrøm alt. 3'!$C30,Alternativ3[[#All],[Komponent/Løsning 
(NB! Bruk unike navn)]],0),MATCH($D33,Alternativ3[#Headers],0)+1),0))=0,INDEX(Alternativ3[#All],MATCH('Kontantstrøm alt. 3'!$C30,Alternativ3[[#All],[Komponent/Løsning 
(NB! Bruk unike navn)]],0),MATCH($D33,Alternativ3[#Headers],0)),0))),"")</f>
        <v/>
      </c>
      <c r="AP33" s="2" t="str">
        <f>IFERROR(IF(AP$2&gt;Analyseperiode,"",IF($F29=Analyseperiode,0,IF(MOD(AP$2,ROUND(INDEX(Alternativ3[#All],MATCH('Kontantstrøm alt. 3'!$C30,Alternativ3[[#All],[Komponent/Løsning 
(NB! Bruk unike navn)]],0),MATCH($D33,Alternativ3[#Headers],0)+1),0))=0,INDEX(Alternativ3[#All],MATCH('Kontantstrøm alt. 3'!$C30,Alternativ3[[#All],[Komponent/Løsning 
(NB! Bruk unike navn)]],0),MATCH($D33,Alternativ3[#Headers],0)),0))),"")</f>
        <v/>
      </c>
      <c r="AQ33" s="2" t="str">
        <f>IFERROR(IF(AQ$2&gt;Analyseperiode,"",IF($F29=Analyseperiode,0,IF(MOD(AQ$2,ROUND(INDEX(Alternativ3[#All],MATCH('Kontantstrøm alt. 3'!$C30,Alternativ3[[#All],[Komponent/Løsning 
(NB! Bruk unike navn)]],0),MATCH($D33,Alternativ3[#Headers],0)+1),0))=0,INDEX(Alternativ3[#All],MATCH('Kontantstrøm alt. 3'!$C30,Alternativ3[[#All],[Komponent/Løsning 
(NB! Bruk unike navn)]],0),MATCH($D33,Alternativ3[#Headers],0)),0))),"")</f>
        <v/>
      </c>
      <c r="AR33" s="2" t="str">
        <f>IFERROR(IF(AR$2&gt;Analyseperiode,"",IF($F29=Analyseperiode,0,IF(MOD(AR$2,ROUND(INDEX(Alternativ3[#All],MATCH('Kontantstrøm alt. 3'!$C30,Alternativ3[[#All],[Komponent/Løsning 
(NB! Bruk unike navn)]],0),MATCH($D33,Alternativ3[#Headers],0)+1),0))=0,INDEX(Alternativ3[#All],MATCH('Kontantstrøm alt. 3'!$C30,Alternativ3[[#All],[Komponent/Løsning 
(NB! Bruk unike navn)]],0),MATCH($D33,Alternativ3[#Headers],0)),0))),"")</f>
        <v/>
      </c>
      <c r="AS33" s="2" t="str">
        <f>IFERROR(IF(AS$2&gt;Analyseperiode,"",IF($F29=Analyseperiode,0,IF(MOD(AS$2,ROUND(INDEX(Alternativ3[#All],MATCH('Kontantstrøm alt. 3'!$C30,Alternativ3[[#All],[Komponent/Løsning 
(NB! Bruk unike navn)]],0),MATCH($D33,Alternativ3[#Headers],0)+1),0))=0,INDEX(Alternativ3[#All],MATCH('Kontantstrøm alt. 3'!$C30,Alternativ3[[#All],[Komponent/Løsning 
(NB! Bruk unike navn)]],0),MATCH($D33,Alternativ3[#Headers],0)),0))),"")</f>
        <v/>
      </c>
      <c r="AT33" s="2" t="str">
        <f>IFERROR(IF(AT$2&gt;Analyseperiode,"",IF($F29=Analyseperiode,0,IF(MOD(AT$2,ROUND(INDEX(Alternativ3[#All],MATCH('Kontantstrøm alt. 3'!$C30,Alternativ3[[#All],[Komponent/Løsning 
(NB! Bruk unike navn)]],0),MATCH($D33,Alternativ3[#Headers],0)+1),0))=0,INDEX(Alternativ3[#All],MATCH('Kontantstrøm alt. 3'!$C30,Alternativ3[[#All],[Komponent/Løsning 
(NB! Bruk unike navn)]],0),MATCH($D33,Alternativ3[#Headers],0)),0))),"")</f>
        <v/>
      </c>
      <c r="AU33" s="2" t="str">
        <f>IFERROR(IF(AU$2&gt;Analyseperiode,"",IF($F29=Analyseperiode,0,IF(MOD(AU$2,ROUND(INDEX(Alternativ3[#All],MATCH('Kontantstrøm alt. 3'!$C30,Alternativ3[[#All],[Komponent/Løsning 
(NB! Bruk unike navn)]],0),MATCH($D33,Alternativ3[#Headers],0)+1),0))=0,INDEX(Alternativ3[#All],MATCH('Kontantstrøm alt. 3'!$C30,Alternativ3[[#All],[Komponent/Løsning 
(NB! Bruk unike navn)]],0),MATCH($D33,Alternativ3[#Headers],0)),0))),"")</f>
        <v/>
      </c>
      <c r="AV33" s="2" t="str">
        <f>IFERROR(IF(AV$2&gt;Analyseperiode,"",IF($F29=Analyseperiode,0,IF(MOD(AV$2,ROUND(INDEX(Alternativ3[#All],MATCH('Kontantstrøm alt. 3'!$C30,Alternativ3[[#All],[Komponent/Løsning 
(NB! Bruk unike navn)]],0),MATCH($D33,Alternativ3[#Headers],0)+1),0))=0,INDEX(Alternativ3[#All],MATCH('Kontantstrøm alt. 3'!$C30,Alternativ3[[#All],[Komponent/Løsning 
(NB! Bruk unike navn)]],0),MATCH($D33,Alternativ3[#Headers],0)),0))),"")</f>
        <v/>
      </c>
      <c r="AW33" s="2" t="str">
        <f>IFERROR(IF(AW$2&gt;Analyseperiode,"",IF($F29=Analyseperiode,0,IF(MOD(AW$2,ROUND(INDEX(Alternativ3[#All],MATCH('Kontantstrøm alt. 3'!$C30,Alternativ3[[#All],[Komponent/Løsning 
(NB! Bruk unike navn)]],0),MATCH($D33,Alternativ3[#Headers],0)+1),0))=0,INDEX(Alternativ3[#All],MATCH('Kontantstrøm alt. 3'!$C30,Alternativ3[[#All],[Komponent/Løsning 
(NB! Bruk unike navn)]],0),MATCH($D33,Alternativ3[#Headers],0)),0))),"")</f>
        <v/>
      </c>
      <c r="AX33" s="2" t="str">
        <f>IFERROR(IF(AX$2&gt;Analyseperiode,"",IF($F29=Analyseperiode,0,IF(MOD(AX$2,ROUND(INDEX(Alternativ3[#All],MATCH('Kontantstrøm alt. 3'!$C30,Alternativ3[[#All],[Komponent/Løsning 
(NB! Bruk unike navn)]],0),MATCH($D33,Alternativ3[#Headers],0)+1),0))=0,INDEX(Alternativ3[#All],MATCH('Kontantstrøm alt. 3'!$C30,Alternativ3[[#All],[Komponent/Løsning 
(NB! Bruk unike navn)]],0),MATCH($D33,Alternativ3[#Headers],0)),0))),"")</f>
        <v/>
      </c>
      <c r="AY33" s="2" t="str">
        <f>IFERROR(IF(AY$2&gt;Analyseperiode,"",IF($F29=Analyseperiode,0,IF(MOD(AY$2,ROUND(INDEX(Alternativ3[#All],MATCH('Kontantstrøm alt. 3'!$C30,Alternativ3[[#All],[Komponent/Løsning 
(NB! Bruk unike navn)]],0),MATCH($D33,Alternativ3[#Headers],0)+1),0))=0,INDEX(Alternativ3[#All],MATCH('Kontantstrøm alt. 3'!$C30,Alternativ3[[#All],[Komponent/Løsning 
(NB! Bruk unike navn)]],0),MATCH($D33,Alternativ3[#Headers],0)),0))),"")</f>
        <v/>
      </c>
      <c r="AZ33" s="2" t="str">
        <f>IFERROR(IF(AZ$2&gt;Analyseperiode,"",IF($F29=Analyseperiode,0,IF(MOD(AZ$2,ROUND(INDEX(Alternativ3[#All],MATCH('Kontantstrøm alt. 3'!$C30,Alternativ3[[#All],[Komponent/Løsning 
(NB! Bruk unike navn)]],0),MATCH($D33,Alternativ3[#Headers],0)+1),0))=0,INDEX(Alternativ3[#All],MATCH('Kontantstrøm alt. 3'!$C30,Alternativ3[[#All],[Komponent/Løsning 
(NB! Bruk unike navn)]],0),MATCH($D33,Alternativ3[#Headers],0)),0))),"")</f>
        <v/>
      </c>
      <c r="BA33" s="2" t="str">
        <f>IFERROR(IF(BA$2&gt;Analyseperiode,"",IF($F29=Analyseperiode,0,IF(MOD(BA$2,ROUND(INDEX(Alternativ3[#All],MATCH('Kontantstrøm alt. 3'!$C30,Alternativ3[[#All],[Komponent/Løsning 
(NB! Bruk unike navn)]],0),MATCH($D33,Alternativ3[#Headers],0)+1),0))=0,INDEX(Alternativ3[#All],MATCH('Kontantstrøm alt. 3'!$C30,Alternativ3[[#All],[Komponent/Løsning 
(NB! Bruk unike navn)]],0),MATCH($D33,Alternativ3[#Headers],0)),0))),"")</f>
        <v/>
      </c>
      <c r="BB33" s="2" t="str">
        <f>IFERROR(IF(BB$2&gt;Analyseperiode,"",IF($F29=Analyseperiode,0,IF(MOD(BB$2,ROUND(INDEX(Alternativ3[#All],MATCH('Kontantstrøm alt. 3'!$C30,Alternativ3[[#All],[Komponent/Løsning 
(NB! Bruk unike navn)]],0),MATCH($D33,Alternativ3[#Headers],0)+1),0))=0,INDEX(Alternativ3[#All],MATCH('Kontantstrøm alt. 3'!$C30,Alternativ3[[#All],[Komponent/Løsning 
(NB! Bruk unike navn)]],0),MATCH($D33,Alternativ3[#Headers],0)),0))),"")</f>
        <v/>
      </c>
      <c r="BC33" s="2" t="str">
        <f>IFERROR(IF(BC$2&gt;Analyseperiode,"",IF($F29=Analyseperiode,0,IF(MOD(BC$2,ROUND(INDEX(Alternativ3[#All],MATCH('Kontantstrøm alt. 3'!$C30,Alternativ3[[#All],[Komponent/Løsning 
(NB! Bruk unike navn)]],0),MATCH($D33,Alternativ3[#Headers],0)+1),0))=0,INDEX(Alternativ3[#All],MATCH('Kontantstrøm alt. 3'!$C30,Alternativ3[[#All],[Komponent/Løsning 
(NB! Bruk unike navn)]],0),MATCH($D33,Alternativ3[#Headers],0)),0))),"")</f>
        <v/>
      </c>
      <c r="BD33" s="2" t="str">
        <f>IFERROR(IF(BD$2&gt;Analyseperiode,"",IF($F29=Analyseperiode,0,IF(MOD(BD$2,ROUND(INDEX(Alternativ3[#All],MATCH('Kontantstrøm alt. 3'!$C30,Alternativ3[[#All],[Komponent/Løsning 
(NB! Bruk unike navn)]],0),MATCH($D33,Alternativ3[#Headers],0)+1),0))=0,INDEX(Alternativ3[#All],MATCH('Kontantstrøm alt. 3'!$C30,Alternativ3[[#All],[Komponent/Løsning 
(NB! Bruk unike navn)]],0),MATCH($D33,Alternativ3[#Headers],0)),0))),"")</f>
        <v/>
      </c>
      <c r="BE33" s="2" t="str">
        <f>IFERROR(IF(BE$2&gt;Analyseperiode,"",IF($F29=Analyseperiode,0,IF(MOD(BE$2,ROUND(INDEX(Alternativ3[#All],MATCH('Kontantstrøm alt. 3'!$C30,Alternativ3[[#All],[Komponent/Løsning 
(NB! Bruk unike navn)]],0),MATCH($D33,Alternativ3[#Headers],0)+1),0))=0,INDEX(Alternativ3[#All],MATCH('Kontantstrøm alt. 3'!$C30,Alternativ3[[#All],[Komponent/Løsning 
(NB! Bruk unike navn)]],0),MATCH($D33,Alternativ3[#Headers],0)),0))),"")</f>
        <v/>
      </c>
      <c r="BF33" s="2" t="str">
        <f>IFERROR(IF(BF$2&gt;Analyseperiode,"",IF($F29=Analyseperiode,0,IF(MOD(BF$2,ROUND(INDEX(Alternativ3[#All],MATCH('Kontantstrøm alt. 3'!$C30,Alternativ3[[#All],[Komponent/Løsning 
(NB! Bruk unike navn)]],0),MATCH($D33,Alternativ3[#Headers],0)+1),0))=0,INDEX(Alternativ3[#All],MATCH('Kontantstrøm alt. 3'!$C30,Alternativ3[[#All],[Komponent/Løsning 
(NB! Bruk unike navn)]],0),MATCH($D33,Alternativ3[#Headers],0)),0))),"")</f>
        <v/>
      </c>
      <c r="BG33" s="2" t="str">
        <f>IFERROR(IF(BG$2&gt;Analyseperiode,"",IF($F29=Analyseperiode,0,IF(MOD(BG$2,ROUND(INDEX(Alternativ3[#All],MATCH('Kontantstrøm alt. 3'!$C30,Alternativ3[[#All],[Komponent/Løsning 
(NB! Bruk unike navn)]],0),MATCH($D33,Alternativ3[#Headers],0)+1),0))=0,INDEX(Alternativ3[#All],MATCH('Kontantstrøm alt. 3'!$C30,Alternativ3[[#All],[Komponent/Løsning 
(NB! Bruk unike navn)]],0),MATCH($D33,Alternativ3[#Headers],0)),0))),"")</f>
        <v/>
      </c>
      <c r="BH33" s="2" t="str">
        <f>IFERROR(IF(BH$2&gt;Analyseperiode,"",IF($F29=Analyseperiode,0,IF(MOD(BH$2,ROUND(INDEX(Alternativ3[#All],MATCH('Kontantstrøm alt. 3'!$C30,Alternativ3[[#All],[Komponent/Løsning 
(NB! Bruk unike navn)]],0),MATCH($D33,Alternativ3[#Headers],0)+1),0))=0,INDEX(Alternativ3[#All],MATCH('Kontantstrøm alt. 3'!$C30,Alternativ3[[#All],[Komponent/Løsning 
(NB! Bruk unike navn)]],0),MATCH($D33,Alternativ3[#Headers],0)),0))),"")</f>
        <v/>
      </c>
      <c r="BI33" s="2" t="str">
        <f>IFERROR(IF(BI$2&gt;Analyseperiode,"",IF($F29=Analyseperiode,0,IF(MOD(BI$2,ROUND(INDEX(Alternativ3[#All],MATCH('Kontantstrøm alt. 3'!$C30,Alternativ3[[#All],[Komponent/Løsning 
(NB! Bruk unike navn)]],0),MATCH($D33,Alternativ3[#Headers],0)+1),0))=0,INDEX(Alternativ3[#All],MATCH('Kontantstrøm alt. 3'!$C30,Alternativ3[[#All],[Komponent/Løsning 
(NB! Bruk unike navn)]],0),MATCH($D33,Alternativ3[#Headers],0)),0))),"")</f>
        <v/>
      </c>
      <c r="BJ33" s="2" t="str">
        <f>IFERROR(IF(BJ$2&gt;Analyseperiode,"",IF($F29=Analyseperiode,0,IF(MOD(BJ$2,ROUND(INDEX(Alternativ3[#All],MATCH('Kontantstrøm alt. 3'!$C30,Alternativ3[[#All],[Komponent/Løsning 
(NB! Bruk unike navn)]],0),MATCH($D33,Alternativ3[#Headers],0)+1),0))=0,INDEX(Alternativ3[#All],MATCH('Kontantstrøm alt. 3'!$C30,Alternativ3[[#All],[Komponent/Løsning 
(NB! Bruk unike navn)]],0),MATCH($D33,Alternativ3[#Headers],0)),0))),"")</f>
        <v/>
      </c>
      <c r="BK33" s="2" t="str">
        <f>IFERROR(IF(BK$2&gt;Analyseperiode,"",IF($F29=Analyseperiode,0,IF(MOD(BK$2,ROUND(INDEX(Alternativ3[#All],MATCH('Kontantstrøm alt. 3'!$C30,Alternativ3[[#All],[Komponent/Løsning 
(NB! Bruk unike navn)]],0),MATCH($D33,Alternativ3[#Headers],0)+1),0))=0,INDEX(Alternativ3[#All],MATCH('Kontantstrøm alt. 3'!$C30,Alternativ3[[#All],[Komponent/Løsning 
(NB! Bruk unike navn)]],0),MATCH($D33,Alternativ3[#Headers],0)),0))),"")</f>
        <v/>
      </c>
      <c r="BL33" s="2" t="str">
        <f>IFERROR(IF(BL$2&gt;Analyseperiode,"",IF($F29=Analyseperiode,0,IF(MOD(BL$2,ROUND(INDEX(Alternativ3[#All],MATCH('Kontantstrøm alt. 3'!$C30,Alternativ3[[#All],[Komponent/Løsning 
(NB! Bruk unike navn)]],0),MATCH($D33,Alternativ3[#Headers],0)+1),0))=0,INDEX(Alternativ3[#All],MATCH('Kontantstrøm alt. 3'!$C30,Alternativ3[[#All],[Komponent/Løsning 
(NB! Bruk unike navn)]],0),MATCH($D33,Alternativ3[#Headers],0)),0))),"")</f>
        <v/>
      </c>
      <c r="BM33" s="2" t="str">
        <f>IFERROR(IF(BM$2&gt;Analyseperiode,"",IF($F29=Analyseperiode,0,IF(MOD(BM$2,ROUND(INDEX(Alternativ3[#All],MATCH('Kontantstrøm alt. 3'!$C30,Alternativ3[[#All],[Komponent/Løsning 
(NB! Bruk unike navn)]],0),MATCH($D33,Alternativ3[#Headers],0)+1),0))=0,INDEX(Alternativ3[#All],MATCH('Kontantstrøm alt. 3'!$C30,Alternativ3[[#All],[Komponent/Løsning 
(NB! Bruk unike navn)]],0),MATCH($D33,Alternativ3[#Headers],0)),0))),"")</f>
        <v/>
      </c>
    </row>
    <row r="34" spans="1:65" x14ac:dyDescent="0.2">
      <c r="B34" s="9">
        <f ca="1">IFERROR(NPV(Kalkrente,OFFSET('Kontantstrøm alt. 3'!$F34,0,0,1,Analyseperiode)),0)</f>
        <v>0</v>
      </c>
      <c r="C34" s="4"/>
      <c r="D34" t="str">
        <f>Alternativ3[[#Headers],[5.1 Energi 
(Årlig kostnad)]]</f>
        <v>5.1 Energi 
(Årlig kostnad)</v>
      </c>
      <c r="E34" s="2"/>
      <c r="F34" s="2" t="str">
        <f ca="1">IFERROR(IF(F$2&gt;Analyseperiode,"",INDEX(Alternativ3[#All],MATCH('Kontantstrøm alt. 3'!$C30,Alternativ3[[#All],[Komponent/Løsning 
(NB! Bruk unike navn)]],0),MATCH($D34,Alternativ3[#Headers],0))),"")</f>
        <v/>
      </c>
      <c r="G34" s="2" t="str">
        <f ca="1">IFERROR(IF(G$2&gt;Analyseperiode,"",INDEX(Alternativ3[#All],MATCH('Kontantstrøm alt. 3'!$C30,Alternativ3[[#All],[Komponent/Løsning 
(NB! Bruk unike navn)]],0),MATCH($D34,Alternativ3[#Headers],0))),"")</f>
        <v/>
      </c>
      <c r="H34" s="2" t="str">
        <f ca="1">IFERROR(IF(H$2&gt;Analyseperiode,"",INDEX(Alternativ3[#All],MATCH('Kontantstrøm alt. 3'!$C30,Alternativ3[[#All],[Komponent/Løsning 
(NB! Bruk unike navn)]],0),MATCH($D34,Alternativ3[#Headers],0))),"")</f>
        <v/>
      </c>
      <c r="I34" s="2" t="str">
        <f ca="1">IFERROR(IF(I$2&gt;Analyseperiode,"",INDEX(Alternativ3[#All],MATCH('Kontantstrøm alt. 3'!$C30,Alternativ3[[#All],[Komponent/Løsning 
(NB! Bruk unike navn)]],0),MATCH($D34,Alternativ3[#Headers],0))),"")</f>
        <v/>
      </c>
      <c r="J34" s="2" t="str">
        <f ca="1">IFERROR(IF(J$2&gt;Analyseperiode,"",INDEX(Alternativ3[#All],MATCH('Kontantstrøm alt. 3'!$C30,Alternativ3[[#All],[Komponent/Løsning 
(NB! Bruk unike navn)]],0),MATCH($D34,Alternativ3[#Headers],0))),"")</f>
        <v/>
      </c>
      <c r="K34" s="2" t="str">
        <f ca="1">IFERROR(IF(K$2&gt;Analyseperiode,"",INDEX(Alternativ3[#All],MATCH('Kontantstrøm alt. 3'!$C30,Alternativ3[[#All],[Komponent/Løsning 
(NB! Bruk unike navn)]],0),MATCH($D34,Alternativ3[#Headers],0))),"")</f>
        <v/>
      </c>
      <c r="L34" s="2" t="str">
        <f ca="1">IFERROR(IF(L$2&gt;Analyseperiode,"",INDEX(Alternativ3[#All],MATCH('Kontantstrøm alt. 3'!$C30,Alternativ3[[#All],[Komponent/Løsning 
(NB! Bruk unike navn)]],0),MATCH($D34,Alternativ3[#Headers],0))),"")</f>
        <v/>
      </c>
      <c r="M34" s="2" t="str">
        <f ca="1">IFERROR(IF(M$2&gt;Analyseperiode,"",INDEX(Alternativ3[#All],MATCH('Kontantstrøm alt. 3'!$C30,Alternativ3[[#All],[Komponent/Løsning 
(NB! Bruk unike navn)]],0),MATCH($D34,Alternativ3[#Headers],0))),"")</f>
        <v/>
      </c>
      <c r="N34" s="2" t="str">
        <f ca="1">IFERROR(IF(N$2&gt;Analyseperiode,"",INDEX(Alternativ3[#All],MATCH('Kontantstrøm alt. 3'!$C30,Alternativ3[[#All],[Komponent/Løsning 
(NB! Bruk unike navn)]],0),MATCH($D34,Alternativ3[#Headers],0))),"")</f>
        <v/>
      </c>
      <c r="O34" s="2" t="str">
        <f ca="1">IFERROR(IF(O$2&gt;Analyseperiode,"",INDEX(Alternativ3[#All],MATCH('Kontantstrøm alt. 3'!$C30,Alternativ3[[#All],[Komponent/Løsning 
(NB! Bruk unike navn)]],0),MATCH($D34,Alternativ3[#Headers],0))),"")</f>
        <v/>
      </c>
      <c r="P34" s="2" t="str">
        <f ca="1">IFERROR(IF(P$2&gt;Analyseperiode,"",INDEX(Alternativ3[#All],MATCH('Kontantstrøm alt. 3'!$C30,Alternativ3[[#All],[Komponent/Løsning 
(NB! Bruk unike navn)]],0),MATCH($D34,Alternativ3[#Headers],0))),"")</f>
        <v/>
      </c>
      <c r="Q34" s="2" t="str">
        <f ca="1">IFERROR(IF(Q$2&gt;Analyseperiode,"",INDEX(Alternativ3[#All],MATCH('Kontantstrøm alt. 3'!$C30,Alternativ3[[#All],[Komponent/Løsning 
(NB! Bruk unike navn)]],0),MATCH($D34,Alternativ3[#Headers],0))),"")</f>
        <v/>
      </c>
      <c r="R34" s="2" t="str">
        <f ca="1">IFERROR(IF(R$2&gt;Analyseperiode,"",INDEX(Alternativ3[#All],MATCH('Kontantstrøm alt. 3'!$C30,Alternativ3[[#All],[Komponent/Løsning 
(NB! Bruk unike navn)]],0),MATCH($D34,Alternativ3[#Headers],0))),"")</f>
        <v/>
      </c>
      <c r="S34" s="2" t="str">
        <f ca="1">IFERROR(IF(S$2&gt;Analyseperiode,"",INDEX(Alternativ3[#All],MATCH('Kontantstrøm alt. 3'!$C30,Alternativ3[[#All],[Komponent/Løsning 
(NB! Bruk unike navn)]],0),MATCH($D34,Alternativ3[#Headers],0))),"")</f>
        <v/>
      </c>
      <c r="T34" s="2" t="str">
        <f ca="1">IFERROR(IF(T$2&gt;Analyseperiode,"",INDEX(Alternativ3[#All],MATCH('Kontantstrøm alt. 3'!$C30,Alternativ3[[#All],[Komponent/Løsning 
(NB! Bruk unike navn)]],0),MATCH($D34,Alternativ3[#Headers],0))),"")</f>
        <v/>
      </c>
      <c r="U34" s="2" t="str">
        <f ca="1">IFERROR(IF(U$2&gt;Analyseperiode,"",INDEX(Alternativ3[#All],MATCH('Kontantstrøm alt. 3'!$C30,Alternativ3[[#All],[Komponent/Løsning 
(NB! Bruk unike navn)]],0),MATCH($D34,Alternativ3[#Headers],0))),"")</f>
        <v/>
      </c>
      <c r="V34" s="2" t="str">
        <f ca="1">IFERROR(IF(V$2&gt;Analyseperiode,"",INDEX(Alternativ3[#All],MATCH('Kontantstrøm alt. 3'!$C30,Alternativ3[[#All],[Komponent/Løsning 
(NB! Bruk unike navn)]],0),MATCH($D34,Alternativ3[#Headers],0))),"")</f>
        <v/>
      </c>
      <c r="W34" s="2" t="str">
        <f ca="1">IFERROR(IF(W$2&gt;Analyseperiode,"",INDEX(Alternativ3[#All],MATCH('Kontantstrøm alt. 3'!$C30,Alternativ3[[#All],[Komponent/Løsning 
(NB! Bruk unike navn)]],0),MATCH($D34,Alternativ3[#Headers],0))),"")</f>
        <v/>
      </c>
      <c r="X34" s="2" t="str">
        <f ca="1">IFERROR(IF(X$2&gt;Analyseperiode,"",INDEX(Alternativ3[#All],MATCH('Kontantstrøm alt. 3'!$C30,Alternativ3[[#All],[Komponent/Løsning 
(NB! Bruk unike navn)]],0),MATCH($D34,Alternativ3[#Headers],0))),"")</f>
        <v/>
      </c>
      <c r="Y34" s="2" t="str">
        <f ca="1">IFERROR(IF(Y$2&gt;Analyseperiode,"",INDEX(Alternativ3[#All],MATCH('Kontantstrøm alt. 3'!$C30,Alternativ3[[#All],[Komponent/Løsning 
(NB! Bruk unike navn)]],0),MATCH($D34,Alternativ3[#Headers],0))),"")</f>
        <v/>
      </c>
      <c r="Z34" s="2" t="str">
        <f ca="1">IFERROR(IF(Z$2&gt;Analyseperiode,"",INDEX(Alternativ3[#All],MATCH('Kontantstrøm alt. 3'!$C30,Alternativ3[[#All],[Komponent/Løsning 
(NB! Bruk unike navn)]],0),MATCH($D34,Alternativ3[#Headers],0))),"")</f>
        <v/>
      </c>
      <c r="AA34" s="2" t="str">
        <f ca="1">IFERROR(IF(AA$2&gt;Analyseperiode,"",INDEX(Alternativ3[#All],MATCH('Kontantstrøm alt. 3'!$C30,Alternativ3[[#All],[Komponent/Løsning 
(NB! Bruk unike navn)]],0),MATCH($D34,Alternativ3[#Headers],0))),"")</f>
        <v/>
      </c>
      <c r="AB34" s="2" t="str">
        <f ca="1">IFERROR(IF(AB$2&gt;Analyseperiode,"",INDEX(Alternativ3[#All],MATCH('Kontantstrøm alt. 3'!$C30,Alternativ3[[#All],[Komponent/Løsning 
(NB! Bruk unike navn)]],0),MATCH($D34,Alternativ3[#Headers],0))),"")</f>
        <v/>
      </c>
      <c r="AC34" s="2" t="str">
        <f ca="1">IFERROR(IF(AC$2&gt;Analyseperiode,"",INDEX(Alternativ3[#All],MATCH('Kontantstrøm alt. 3'!$C30,Alternativ3[[#All],[Komponent/Løsning 
(NB! Bruk unike navn)]],0),MATCH($D34,Alternativ3[#Headers],0))),"")</f>
        <v/>
      </c>
      <c r="AD34" s="2" t="str">
        <f ca="1">IFERROR(IF(AD$2&gt;Analyseperiode,"",INDEX(Alternativ3[#All],MATCH('Kontantstrøm alt. 3'!$C30,Alternativ3[[#All],[Komponent/Løsning 
(NB! Bruk unike navn)]],0),MATCH($D34,Alternativ3[#Headers],0))),"")</f>
        <v/>
      </c>
      <c r="AE34" s="2" t="str">
        <f ca="1">IFERROR(IF(AE$2&gt;Analyseperiode,"",INDEX(Alternativ3[#All],MATCH('Kontantstrøm alt. 3'!$C30,Alternativ3[[#All],[Komponent/Løsning 
(NB! Bruk unike navn)]],0),MATCH($D34,Alternativ3[#Headers],0))),"")</f>
        <v/>
      </c>
      <c r="AF34" s="2" t="str">
        <f ca="1">IFERROR(IF(AF$2&gt;Analyseperiode,"",INDEX(Alternativ3[#All],MATCH('Kontantstrøm alt. 3'!$C30,Alternativ3[[#All],[Komponent/Løsning 
(NB! Bruk unike navn)]],0),MATCH($D34,Alternativ3[#Headers],0))),"")</f>
        <v/>
      </c>
      <c r="AG34" s="2" t="str">
        <f ca="1">IFERROR(IF(AG$2&gt;Analyseperiode,"",INDEX(Alternativ3[#All],MATCH('Kontantstrøm alt. 3'!$C30,Alternativ3[[#All],[Komponent/Løsning 
(NB! Bruk unike navn)]],0),MATCH($D34,Alternativ3[#Headers],0))),"")</f>
        <v/>
      </c>
      <c r="AH34" s="2" t="str">
        <f ca="1">IFERROR(IF(AH$2&gt;Analyseperiode,"",INDEX(Alternativ3[#All],MATCH('Kontantstrøm alt. 3'!$C30,Alternativ3[[#All],[Komponent/Løsning 
(NB! Bruk unike navn)]],0),MATCH($D34,Alternativ3[#Headers],0))),"")</f>
        <v/>
      </c>
      <c r="AI34" s="2" t="str">
        <f ca="1">IFERROR(IF(AI$2&gt;Analyseperiode,"",INDEX(Alternativ3[#All],MATCH('Kontantstrøm alt. 3'!$C30,Alternativ3[[#All],[Komponent/Løsning 
(NB! Bruk unike navn)]],0),MATCH($D34,Alternativ3[#Headers],0))),"")</f>
        <v/>
      </c>
      <c r="AJ34" s="2" t="str">
        <f>IFERROR(IF(AJ$2&gt;Analyseperiode,"",INDEX(Alternativ3[#All],MATCH('Kontantstrøm alt. 3'!$C30,Alternativ3[[#All],[Komponent/Løsning 
(NB! Bruk unike navn)]],0),MATCH($D34,Alternativ3[#Headers],0))),"")</f>
        <v/>
      </c>
      <c r="AK34" s="2" t="str">
        <f>IFERROR(IF(AK$2&gt;Analyseperiode,"",INDEX(Alternativ3[#All],MATCH('Kontantstrøm alt. 3'!$C30,Alternativ3[[#All],[Komponent/Løsning 
(NB! Bruk unike navn)]],0),MATCH($D34,Alternativ3[#Headers],0))),"")</f>
        <v/>
      </c>
      <c r="AL34" s="2" t="str">
        <f>IFERROR(IF(AL$2&gt;Analyseperiode,"",INDEX(Alternativ3[#All],MATCH('Kontantstrøm alt. 3'!$C30,Alternativ3[[#All],[Komponent/Løsning 
(NB! Bruk unike navn)]],0),MATCH($D34,Alternativ3[#Headers],0))),"")</f>
        <v/>
      </c>
      <c r="AM34" s="2" t="str">
        <f>IFERROR(IF(AM$2&gt;Analyseperiode,"",INDEX(Alternativ3[#All],MATCH('Kontantstrøm alt. 3'!$C30,Alternativ3[[#All],[Komponent/Løsning 
(NB! Bruk unike navn)]],0),MATCH($D34,Alternativ3[#Headers],0))),"")</f>
        <v/>
      </c>
      <c r="AN34" s="2" t="str">
        <f>IFERROR(IF(AN$2&gt;Analyseperiode,"",INDEX(Alternativ3[#All],MATCH('Kontantstrøm alt. 3'!$C30,Alternativ3[[#All],[Komponent/Løsning 
(NB! Bruk unike navn)]],0),MATCH($D34,Alternativ3[#Headers],0))),"")</f>
        <v/>
      </c>
      <c r="AO34" s="2" t="str">
        <f>IFERROR(IF(AO$2&gt;Analyseperiode,"",INDEX(Alternativ3[#All],MATCH('Kontantstrøm alt. 3'!$C30,Alternativ3[[#All],[Komponent/Løsning 
(NB! Bruk unike navn)]],0),MATCH($D34,Alternativ3[#Headers],0))),"")</f>
        <v/>
      </c>
      <c r="AP34" s="2" t="str">
        <f>IFERROR(IF(AP$2&gt;Analyseperiode,"",INDEX(Alternativ3[#All],MATCH('Kontantstrøm alt. 3'!$C30,Alternativ3[[#All],[Komponent/Løsning 
(NB! Bruk unike navn)]],0),MATCH($D34,Alternativ3[#Headers],0))),"")</f>
        <v/>
      </c>
      <c r="AQ34" s="2" t="str">
        <f>IFERROR(IF(AQ$2&gt;Analyseperiode,"",INDEX(Alternativ3[#All],MATCH('Kontantstrøm alt. 3'!$C30,Alternativ3[[#All],[Komponent/Løsning 
(NB! Bruk unike navn)]],0),MATCH($D34,Alternativ3[#Headers],0))),"")</f>
        <v/>
      </c>
      <c r="AR34" s="2" t="str">
        <f>IFERROR(IF(AR$2&gt;Analyseperiode,"",INDEX(Alternativ3[#All],MATCH('Kontantstrøm alt. 3'!$C30,Alternativ3[[#All],[Komponent/Løsning 
(NB! Bruk unike navn)]],0),MATCH($D34,Alternativ3[#Headers],0))),"")</f>
        <v/>
      </c>
      <c r="AS34" s="2" t="str">
        <f>IFERROR(IF(AS$2&gt;Analyseperiode,"",INDEX(Alternativ3[#All],MATCH('Kontantstrøm alt. 3'!$C30,Alternativ3[[#All],[Komponent/Løsning 
(NB! Bruk unike navn)]],0),MATCH($D34,Alternativ3[#Headers],0))),"")</f>
        <v/>
      </c>
      <c r="AT34" s="2" t="str">
        <f>IFERROR(IF(AT$2&gt;Analyseperiode,"",INDEX(Alternativ3[#All],MATCH('Kontantstrøm alt. 3'!$C30,Alternativ3[[#All],[Komponent/Løsning 
(NB! Bruk unike navn)]],0),MATCH($D34,Alternativ3[#Headers],0))),"")</f>
        <v/>
      </c>
      <c r="AU34" s="2" t="str">
        <f>IFERROR(IF(AU$2&gt;Analyseperiode,"",INDEX(Alternativ3[#All],MATCH('Kontantstrøm alt. 3'!$C30,Alternativ3[[#All],[Komponent/Løsning 
(NB! Bruk unike navn)]],0),MATCH($D34,Alternativ3[#Headers],0))),"")</f>
        <v/>
      </c>
      <c r="AV34" s="2" t="str">
        <f>IFERROR(IF(AV$2&gt;Analyseperiode,"",INDEX(Alternativ3[#All],MATCH('Kontantstrøm alt. 3'!$C30,Alternativ3[[#All],[Komponent/Løsning 
(NB! Bruk unike navn)]],0),MATCH($D34,Alternativ3[#Headers],0))),"")</f>
        <v/>
      </c>
      <c r="AW34" s="2" t="str">
        <f>IFERROR(IF(AW$2&gt;Analyseperiode,"",INDEX(Alternativ3[#All],MATCH('Kontantstrøm alt. 3'!$C30,Alternativ3[[#All],[Komponent/Løsning 
(NB! Bruk unike navn)]],0),MATCH($D34,Alternativ3[#Headers],0))),"")</f>
        <v/>
      </c>
      <c r="AX34" s="2" t="str">
        <f>IFERROR(IF(AX$2&gt;Analyseperiode,"",INDEX(Alternativ3[#All],MATCH('Kontantstrøm alt. 3'!$C30,Alternativ3[[#All],[Komponent/Løsning 
(NB! Bruk unike navn)]],0),MATCH($D34,Alternativ3[#Headers],0))),"")</f>
        <v/>
      </c>
      <c r="AY34" s="2" t="str">
        <f>IFERROR(IF(AY$2&gt;Analyseperiode,"",INDEX(Alternativ3[#All],MATCH('Kontantstrøm alt. 3'!$C30,Alternativ3[[#All],[Komponent/Løsning 
(NB! Bruk unike navn)]],0),MATCH($D34,Alternativ3[#Headers],0))),"")</f>
        <v/>
      </c>
      <c r="AZ34" s="2" t="str">
        <f>IFERROR(IF(AZ$2&gt;Analyseperiode,"",INDEX(Alternativ3[#All],MATCH('Kontantstrøm alt. 3'!$C30,Alternativ3[[#All],[Komponent/Løsning 
(NB! Bruk unike navn)]],0),MATCH($D34,Alternativ3[#Headers],0))),"")</f>
        <v/>
      </c>
      <c r="BA34" s="2" t="str">
        <f>IFERROR(IF(BA$2&gt;Analyseperiode,"",INDEX(Alternativ3[#All],MATCH('Kontantstrøm alt. 3'!$C30,Alternativ3[[#All],[Komponent/Løsning 
(NB! Bruk unike navn)]],0),MATCH($D34,Alternativ3[#Headers],0))),"")</f>
        <v/>
      </c>
      <c r="BB34" s="2" t="str">
        <f>IFERROR(IF(BB$2&gt;Analyseperiode,"",INDEX(Alternativ3[#All],MATCH('Kontantstrøm alt. 3'!$C30,Alternativ3[[#All],[Komponent/Løsning 
(NB! Bruk unike navn)]],0),MATCH($D34,Alternativ3[#Headers],0))),"")</f>
        <v/>
      </c>
      <c r="BC34" s="2" t="str">
        <f>IFERROR(IF(BC$2&gt;Analyseperiode,"",INDEX(Alternativ3[#All],MATCH('Kontantstrøm alt. 3'!$C30,Alternativ3[[#All],[Komponent/Løsning 
(NB! Bruk unike navn)]],0),MATCH($D34,Alternativ3[#Headers],0))),"")</f>
        <v/>
      </c>
      <c r="BD34" s="2" t="str">
        <f>IFERROR(IF(BD$2&gt;Analyseperiode,"",INDEX(Alternativ3[#All],MATCH('Kontantstrøm alt. 3'!$C30,Alternativ3[[#All],[Komponent/Løsning 
(NB! Bruk unike navn)]],0),MATCH($D34,Alternativ3[#Headers],0))),"")</f>
        <v/>
      </c>
      <c r="BE34" s="2" t="str">
        <f>IFERROR(IF(BE$2&gt;Analyseperiode,"",INDEX(Alternativ3[#All],MATCH('Kontantstrøm alt. 3'!$C30,Alternativ3[[#All],[Komponent/Løsning 
(NB! Bruk unike navn)]],0),MATCH($D34,Alternativ3[#Headers],0))),"")</f>
        <v/>
      </c>
      <c r="BF34" s="2" t="str">
        <f>IFERROR(IF(BF$2&gt;Analyseperiode,"",INDEX(Alternativ3[#All],MATCH('Kontantstrøm alt. 3'!$C30,Alternativ3[[#All],[Komponent/Løsning 
(NB! Bruk unike navn)]],0),MATCH($D34,Alternativ3[#Headers],0))),"")</f>
        <v/>
      </c>
      <c r="BG34" s="2" t="str">
        <f>IFERROR(IF(BG$2&gt;Analyseperiode,"",INDEX(Alternativ3[#All],MATCH('Kontantstrøm alt. 3'!$C30,Alternativ3[[#All],[Komponent/Løsning 
(NB! Bruk unike navn)]],0),MATCH($D34,Alternativ3[#Headers],0))),"")</f>
        <v/>
      </c>
      <c r="BH34" s="2" t="str">
        <f>IFERROR(IF(BH$2&gt;Analyseperiode,"",INDEX(Alternativ3[#All],MATCH('Kontantstrøm alt. 3'!$C30,Alternativ3[[#All],[Komponent/Løsning 
(NB! Bruk unike navn)]],0),MATCH($D34,Alternativ3[#Headers],0))),"")</f>
        <v/>
      </c>
      <c r="BI34" s="2" t="str">
        <f>IFERROR(IF(BI$2&gt;Analyseperiode,"",INDEX(Alternativ3[#All],MATCH('Kontantstrøm alt. 3'!$C30,Alternativ3[[#All],[Komponent/Løsning 
(NB! Bruk unike navn)]],0),MATCH($D34,Alternativ3[#Headers],0))),"")</f>
        <v/>
      </c>
      <c r="BJ34" s="2" t="str">
        <f>IFERROR(IF(BJ$2&gt;Analyseperiode,"",INDEX(Alternativ3[#All],MATCH('Kontantstrøm alt. 3'!$C30,Alternativ3[[#All],[Komponent/Løsning 
(NB! Bruk unike navn)]],0),MATCH($D34,Alternativ3[#Headers],0))),"")</f>
        <v/>
      </c>
      <c r="BK34" s="2" t="str">
        <f>IFERROR(IF(BK$2&gt;Analyseperiode,"",INDEX(Alternativ3[#All],MATCH('Kontantstrøm alt. 3'!$C30,Alternativ3[[#All],[Komponent/Løsning 
(NB! Bruk unike navn)]],0),MATCH($D34,Alternativ3[#Headers],0))),"")</f>
        <v/>
      </c>
      <c r="BL34" s="2" t="str">
        <f>IFERROR(IF(BL$2&gt;Analyseperiode,"",INDEX(Alternativ3[#All],MATCH('Kontantstrøm alt. 3'!$C30,Alternativ3[[#All],[Komponent/Løsning 
(NB! Bruk unike navn)]],0),MATCH($D34,Alternativ3[#Headers],0))),"")</f>
        <v/>
      </c>
      <c r="BM34" s="2" t="str">
        <f>IFERROR(IF(BM$2&gt;Analyseperiode,"",INDEX(Alternativ3[#All],MATCH('Kontantstrøm alt. 3'!$C30,Alternativ3[[#All],[Komponent/Løsning 
(NB! Bruk unike navn)]],0),MATCH($D34,Alternativ3[#Headers],0))),"")</f>
        <v/>
      </c>
    </row>
    <row r="35" spans="1:65" x14ac:dyDescent="0.2">
      <c r="B35" s="9">
        <f ca="1">IFERROR(NPV(Kalkrente,OFFSET('Kontantstrøm alt. 3'!$F35,0,0,1,Analyseperiode)),0)</f>
        <v>0</v>
      </c>
      <c r="C35" s="4"/>
      <c r="D35" t="str">
        <f>Alternativ3[[#Headers],[5.2 Vann og avløp 
(Årlig kostnad)]]</f>
        <v>5.2 Vann og avløp 
(Årlig kostnad)</v>
      </c>
      <c r="E35" s="2"/>
      <c r="F35" s="2" t="str">
        <f ca="1">IFERROR(IF(F$2&gt;Analyseperiode,"",INDEX(Alternativ3[#All],MATCH('Kontantstrøm alt. 3'!$C30,Alternativ3[[#All],[Komponent/Løsning 
(NB! Bruk unike navn)]],0),MATCH($D35,Alternativ3[#Headers],0))),"")</f>
        <v/>
      </c>
      <c r="G35" s="2" t="str">
        <f ca="1">IFERROR(IF(G$2&gt;Analyseperiode,"",INDEX(Alternativ3[#All],MATCH('Kontantstrøm alt. 3'!$C30,Alternativ3[[#All],[Komponent/Løsning 
(NB! Bruk unike navn)]],0),MATCH($D35,Alternativ3[#Headers],0))),"")</f>
        <v/>
      </c>
      <c r="H35" s="2" t="str">
        <f ca="1">IFERROR(IF(H$2&gt;Analyseperiode,"",INDEX(Alternativ3[#All],MATCH('Kontantstrøm alt. 3'!$C30,Alternativ3[[#All],[Komponent/Løsning 
(NB! Bruk unike navn)]],0),MATCH($D35,Alternativ3[#Headers],0))),"")</f>
        <v/>
      </c>
      <c r="I35" s="2" t="str">
        <f ca="1">IFERROR(IF(I$2&gt;Analyseperiode,"",INDEX(Alternativ3[#All],MATCH('Kontantstrøm alt. 3'!$C30,Alternativ3[[#All],[Komponent/Løsning 
(NB! Bruk unike navn)]],0),MATCH($D35,Alternativ3[#Headers],0))),"")</f>
        <v/>
      </c>
      <c r="J35" s="2" t="str">
        <f ca="1">IFERROR(IF(J$2&gt;Analyseperiode,"",INDEX(Alternativ3[#All],MATCH('Kontantstrøm alt. 3'!$C30,Alternativ3[[#All],[Komponent/Løsning 
(NB! Bruk unike navn)]],0),MATCH($D35,Alternativ3[#Headers],0))),"")</f>
        <v/>
      </c>
      <c r="K35" s="2" t="str">
        <f ca="1">IFERROR(IF(K$2&gt;Analyseperiode,"",INDEX(Alternativ3[#All],MATCH('Kontantstrøm alt. 3'!$C30,Alternativ3[[#All],[Komponent/Løsning 
(NB! Bruk unike navn)]],0),MATCH($D35,Alternativ3[#Headers],0))),"")</f>
        <v/>
      </c>
      <c r="L35" s="2" t="str">
        <f ca="1">IFERROR(IF(L$2&gt;Analyseperiode,"",INDEX(Alternativ3[#All],MATCH('Kontantstrøm alt. 3'!$C30,Alternativ3[[#All],[Komponent/Løsning 
(NB! Bruk unike navn)]],0),MATCH($D35,Alternativ3[#Headers],0))),"")</f>
        <v/>
      </c>
      <c r="M35" s="2" t="str">
        <f ca="1">IFERROR(IF(M$2&gt;Analyseperiode,"",INDEX(Alternativ3[#All],MATCH('Kontantstrøm alt. 3'!$C30,Alternativ3[[#All],[Komponent/Løsning 
(NB! Bruk unike navn)]],0),MATCH($D35,Alternativ3[#Headers],0))),"")</f>
        <v/>
      </c>
      <c r="N35" s="2" t="str">
        <f ca="1">IFERROR(IF(N$2&gt;Analyseperiode,"",INDEX(Alternativ3[#All],MATCH('Kontantstrøm alt. 3'!$C30,Alternativ3[[#All],[Komponent/Løsning 
(NB! Bruk unike navn)]],0),MATCH($D35,Alternativ3[#Headers],0))),"")</f>
        <v/>
      </c>
      <c r="O35" s="2" t="str">
        <f ca="1">IFERROR(IF(O$2&gt;Analyseperiode,"",INDEX(Alternativ3[#All],MATCH('Kontantstrøm alt. 3'!$C30,Alternativ3[[#All],[Komponent/Løsning 
(NB! Bruk unike navn)]],0),MATCH($D35,Alternativ3[#Headers],0))),"")</f>
        <v/>
      </c>
      <c r="P35" s="2" t="str">
        <f ca="1">IFERROR(IF(P$2&gt;Analyseperiode,"",INDEX(Alternativ3[#All],MATCH('Kontantstrøm alt. 3'!$C30,Alternativ3[[#All],[Komponent/Løsning 
(NB! Bruk unike navn)]],0),MATCH($D35,Alternativ3[#Headers],0))),"")</f>
        <v/>
      </c>
      <c r="Q35" s="2" t="str">
        <f ca="1">IFERROR(IF(Q$2&gt;Analyseperiode,"",INDEX(Alternativ3[#All],MATCH('Kontantstrøm alt. 3'!$C30,Alternativ3[[#All],[Komponent/Løsning 
(NB! Bruk unike navn)]],0),MATCH($D35,Alternativ3[#Headers],0))),"")</f>
        <v/>
      </c>
      <c r="R35" s="2" t="str">
        <f ca="1">IFERROR(IF(R$2&gt;Analyseperiode,"",INDEX(Alternativ3[#All],MATCH('Kontantstrøm alt. 3'!$C30,Alternativ3[[#All],[Komponent/Løsning 
(NB! Bruk unike navn)]],0),MATCH($D35,Alternativ3[#Headers],0))),"")</f>
        <v/>
      </c>
      <c r="S35" s="2" t="str">
        <f ca="1">IFERROR(IF(S$2&gt;Analyseperiode,"",INDEX(Alternativ3[#All],MATCH('Kontantstrøm alt. 3'!$C30,Alternativ3[[#All],[Komponent/Løsning 
(NB! Bruk unike navn)]],0),MATCH($D35,Alternativ3[#Headers],0))),"")</f>
        <v/>
      </c>
      <c r="T35" s="2" t="str">
        <f ca="1">IFERROR(IF(T$2&gt;Analyseperiode,"",INDEX(Alternativ3[#All],MATCH('Kontantstrøm alt. 3'!$C30,Alternativ3[[#All],[Komponent/Løsning 
(NB! Bruk unike navn)]],0),MATCH($D35,Alternativ3[#Headers],0))),"")</f>
        <v/>
      </c>
      <c r="U35" s="2" t="str">
        <f ca="1">IFERROR(IF(U$2&gt;Analyseperiode,"",INDEX(Alternativ3[#All],MATCH('Kontantstrøm alt. 3'!$C30,Alternativ3[[#All],[Komponent/Løsning 
(NB! Bruk unike navn)]],0),MATCH($D35,Alternativ3[#Headers],0))),"")</f>
        <v/>
      </c>
      <c r="V35" s="2" t="str">
        <f ca="1">IFERROR(IF(V$2&gt;Analyseperiode,"",INDEX(Alternativ3[#All],MATCH('Kontantstrøm alt. 3'!$C30,Alternativ3[[#All],[Komponent/Løsning 
(NB! Bruk unike navn)]],0),MATCH($D35,Alternativ3[#Headers],0))),"")</f>
        <v/>
      </c>
      <c r="W35" s="2" t="str">
        <f ca="1">IFERROR(IF(W$2&gt;Analyseperiode,"",INDEX(Alternativ3[#All],MATCH('Kontantstrøm alt. 3'!$C30,Alternativ3[[#All],[Komponent/Løsning 
(NB! Bruk unike navn)]],0),MATCH($D35,Alternativ3[#Headers],0))),"")</f>
        <v/>
      </c>
      <c r="X35" s="2" t="str">
        <f ca="1">IFERROR(IF(X$2&gt;Analyseperiode,"",INDEX(Alternativ3[#All],MATCH('Kontantstrøm alt. 3'!$C30,Alternativ3[[#All],[Komponent/Løsning 
(NB! Bruk unike navn)]],0),MATCH($D35,Alternativ3[#Headers],0))),"")</f>
        <v/>
      </c>
      <c r="Y35" s="2" t="str">
        <f ca="1">IFERROR(IF(Y$2&gt;Analyseperiode,"",INDEX(Alternativ3[#All],MATCH('Kontantstrøm alt. 3'!$C30,Alternativ3[[#All],[Komponent/Løsning 
(NB! Bruk unike navn)]],0),MATCH($D35,Alternativ3[#Headers],0))),"")</f>
        <v/>
      </c>
      <c r="Z35" s="2" t="str">
        <f ca="1">IFERROR(IF(Z$2&gt;Analyseperiode,"",INDEX(Alternativ3[#All],MATCH('Kontantstrøm alt. 3'!$C30,Alternativ3[[#All],[Komponent/Løsning 
(NB! Bruk unike navn)]],0),MATCH($D35,Alternativ3[#Headers],0))),"")</f>
        <v/>
      </c>
      <c r="AA35" s="2" t="str">
        <f ca="1">IFERROR(IF(AA$2&gt;Analyseperiode,"",INDEX(Alternativ3[#All],MATCH('Kontantstrøm alt. 3'!$C30,Alternativ3[[#All],[Komponent/Løsning 
(NB! Bruk unike navn)]],0),MATCH($D35,Alternativ3[#Headers],0))),"")</f>
        <v/>
      </c>
      <c r="AB35" s="2" t="str">
        <f ca="1">IFERROR(IF(AB$2&gt;Analyseperiode,"",INDEX(Alternativ3[#All],MATCH('Kontantstrøm alt. 3'!$C30,Alternativ3[[#All],[Komponent/Løsning 
(NB! Bruk unike navn)]],0),MATCH($D35,Alternativ3[#Headers],0))),"")</f>
        <v/>
      </c>
      <c r="AC35" s="2" t="str">
        <f ca="1">IFERROR(IF(AC$2&gt;Analyseperiode,"",INDEX(Alternativ3[#All],MATCH('Kontantstrøm alt. 3'!$C30,Alternativ3[[#All],[Komponent/Løsning 
(NB! Bruk unike navn)]],0),MATCH($D35,Alternativ3[#Headers],0))),"")</f>
        <v/>
      </c>
      <c r="AD35" s="2" t="str">
        <f ca="1">IFERROR(IF(AD$2&gt;Analyseperiode,"",INDEX(Alternativ3[#All],MATCH('Kontantstrøm alt. 3'!$C30,Alternativ3[[#All],[Komponent/Løsning 
(NB! Bruk unike navn)]],0),MATCH($D35,Alternativ3[#Headers],0))),"")</f>
        <v/>
      </c>
      <c r="AE35" s="2" t="str">
        <f ca="1">IFERROR(IF(AE$2&gt;Analyseperiode,"",INDEX(Alternativ3[#All],MATCH('Kontantstrøm alt. 3'!$C30,Alternativ3[[#All],[Komponent/Løsning 
(NB! Bruk unike navn)]],0),MATCH($D35,Alternativ3[#Headers],0))),"")</f>
        <v/>
      </c>
      <c r="AF35" s="2" t="str">
        <f ca="1">IFERROR(IF(AF$2&gt;Analyseperiode,"",INDEX(Alternativ3[#All],MATCH('Kontantstrøm alt. 3'!$C30,Alternativ3[[#All],[Komponent/Løsning 
(NB! Bruk unike navn)]],0),MATCH($D35,Alternativ3[#Headers],0))),"")</f>
        <v/>
      </c>
      <c r="AG35" s="2" t="str">
        <f ca="1">IFERROR(IF(AG$2&gt;Analyseperiode,"",INDEX(Alternativ3[#All],MATCH('Kontantstrøm alt. 3'!$C30,Alternativ3[[#All],[Komponent/Løsning 
(NB! Bruk unike navn)]],0),MATCH($D35,Alternativ3[#Headers],0))),"")</f>
        <v/>
      </c>
      <c r="AH35" s="2" t="str">
        <f ca="1">IFERROR(IF(AH$2&gt;Analyseperiode,"",INDEX(Alternativ3[#All],MATCH('Kontantstrøm alt. 3'!$C30,Alternativ3[[#All],[Komponent/Løsning 
(NB! Bruk unike navn)]],0),MATCH($D35,Alternativ3[#Headers],0))),"")</f>
        <v/>
      </c>
      <c r="AI35" s="2" t="str">
        <f ca="1">IFERROR(IF(AI$2&gt;Analyseperiode,"",INDEX(Alternativ3[#All],MATCH('Kontantstrøm alt. 3'!$C30,Alternativ3[[#All],[Komponent/Løsning 
(NB! Bruk unike navn)]],0),MATCH($D35,Alternativ3[#Headers],0))),"")</f>
        <v/>
      </c>
      <c r="AJ35" s="2" t="str">
        <f>IFERROR(IF(AJ$2&gt;Analyseperiode,"",INDEX(Alternativ3[#All],MATCH('Kontantstrøm alt. 3'!$C30,Alternativ3[[#All],[Komponent/Løsning 
(NB! Bruk unike navn)]],0),MATCH($D35,Alternativ3[#Headers],0))),"")</f>
        <v/>
      </c>
      <c r="AK35" s="2" t="str">
        <f>IFERROR(IF(AK$2&gt;Analyseperiode,"",INDEX(Alternativ3[#All],MATCH('Kontantstrøm alt. 3'!$C30,Alternativ3[[#All],[Komponent/Løsning 
(NB! Bruk unike navn)]],0),MATCH($D35,Alternativ3[#Headers],0))),"")</f>
        <v/>
      </c>
      <c r="AL35" s="2" t="str">
        <f>IFERROR(IF(AL$2&gt;Analyseperiode,"",INDEX(Alternativ3[#All],MATCH('Kontantstrøm alt. 3'!$C30,Alternativ3[[#All],[Komponent/Løsning 
(NB! Bruk unike navn)]],0),MATCH($D35,Alternativ3[#Headers],0))),"")</f>
        <v/>
      </c>
      <c r="AM35" s="2" t="str">
        <f>IFERROR(IF(AM$2&gt;Analyseperiode,"",INDEX(Alternativ3[#All],MATCH('Kontantstrøm alt. 3'!$C30,Alternativ3[[#All],[Komponent/Løsning 
(NB! Bruk unike navn)]],0),MATCH($D35,Alternativ3[#Headers],0))),"")</f>
        <v/>
      </c>
      <c r="AN35" s="2" t="str">
        <f>IFERROR(IF(AN$2&gt;Analyseperiode,"",INDEX(Alternativ3[#All],MATCH('Kontantstrøm alt. 3'!$C30,Alternativ3[[#All],[Komponent/Løsning 
(NB! Bruk unike navn)]],0),MATCH($D35,Alternativ3[#Headers],0))),"")</f>
        <v/>
      </c>
      <c r="AO35" s="2" t="str">
        <f>IFERROR(IF(AO$2&gt;Analyseperiode,"",INDEX(Alternativ3[#All],MATCH('Kontantstrøm alt. 3'!$C30,Alternativ3[[#All],[Komponent/Løsning 
(NB! Bruk unike navn)]],0),MATCH($D35,Alternativ3[#Headers],0))),"")</f>
        <v/>
      </c>
      <c r="AP35" s="2" t="str">
        <f>IFERROR(IF(AP$2&gt;Analyseperiode,"",INDEX(Alternativ3[#All],MATCH('Kontantstrøm alt. 3'!$C30,Alternativ3[[#All],[Komponent/Løsning 
(NB! Bruk unike navn)]],0),MATCH($D35,Alternativ3[#Headers],0))),"")</f>
        <v/>
      </c>
      <c r="AQ35" s="2" t="str">
        <f>IFERROR(IF(AQ$2&gt;Analyseperiode,"",INDEX(Alternativ3[#All],MATCH('Kontantstrøm alt. 3'!$C30,Alternativ3[[#All],[Komponent/Løsning 
(NB! Bruk unike navn)]],0),MATCH($D35,Alternativ3[#Headers],0))),"")</f>
        <v/>
      </c>
      <c r="AR35" s="2" t="str">
        <f>IFERROR(IF(AR$2&gt;Analyseperiode,"",INDEX(Alternativ3[#All],MATCH('Kontantstrøm alt. 3'!$C30,Alternativ3[[#All],[Komponent/Løsning 
(NB! Bruk unike navn)]],0),MATCH($D35,Alternativ3[#Headers],0))),"")</f>
        <v/>
      </c>
      <c r="AS35" s="2" t="str">
        <f>IFERROR(IF(AS$2&gt;Analyseperiode,"",INDEX(Alternativ3[#All],MATCH('Kontantstrøm alt. 3'!$C30,Alternativ3[[#All],[Komponent/Løsning 
(NB! Bruk unike navn)]],0),MATCH($D35,Alternativ3[#Headers],0))),"")</f>
        <v/>
      </c>
      <c r="AT35" s="2" t="str">
        <f>IFERROR(IF(AT$2&gt;Analyseperiode,"",INDEX(Alternativ3[#All],MATCH('Kontantstrøm alt. 3'!$C30,Alternativ3[[#All],[Komponent/Løsning 
(NB! Bruk unike navn)]],0),MATCH($D35,Alternativ3[#Headers],0))),"")</f>
        <v/>
      </c>
      <c r="AU35" s="2" t="str">
        <f>IFERROR(IF(AU$2&gt;Analyseperiode,"",INDEX(Alternativ3[#All],MATCH('Kontantstrøm alt. 3'!$C30,Alternativ3[[#All],[Komponent/Løsning 
(NB! Bruk unike navn)]],0),MATCH($D35,Alternativ3[#Headers],0))),"")</f>
        <v/>
      </c>
      <c r="AV35" s="2" t="str">
        <f>IFERROR(IF(AV$2&gt;Analyseperiode,"",INDEX(Alternativ3[#All],MATCH('Kontantstrøm alt. 3'!$C30,Alternativ3[[#All],[Komponent/Løsning 
(NB! Bruk unike navn)]],0),MATCH($D35,Alternativ3[#Headers],0))),"")</f>
        <v/>
      </c>
      <c r="AW35" s="2" t="str">
        <f>IFERROR(IF(AW$2&gt;Analyseperiode,"",INDEX(Alternativ3[#All],MATCH('Kontantstrøm alt. 3'!$C30,Alternativ3[[#All],[Komponent/Løsning 
(NB! Bruk unike navn)]],0),MATCH($D35,Alternativ3[#Headers],0))),"")</f>
        <v/>
      </c>
      <c r="AX35" s="2" t="str">
        <f>IFERROR(IF(AX$2&gt;Analyseperiode,"",INDEX(Alternativ3[#All],MATCH('Kontantstrøm alt. 3'!$C30,Alternativ3[[#All],[Komponent/Løsning 
(NB! Bruk unike navn)]],0),MATCH($D35,Alternativ3[#Headers],0))),"")</f>
        <v/>
      </c>
      <c r="AY35" s="2" t="str">
        <f>IFERROR(IF(AY$2&gt;Analyseperiode,"",INDEX(Alternativ3[#All],MATCH('Kontantstrøm alt. 3'!$C30,Alternativ3[[#All],[Komponent/Løsning 
(NB! Bruk unike navn)]],0),MATCH($D35,Alternativ3[#Headers],0))),"")</f>
        <v/>
      </c>
      <c r="AZ35" s="2" t="str">
        <f>IFERROR(IF(AZ$2&gt;Analyseperiode,"",INDEX(Alternativ3[#All],MATCH('Kontantstrøm alt. 3'!$C30,Alternativ3[[#All],[Komponent/Løsning 
(NB! Bruk unike navn)]],0),MATCH($D35,Alternativ3[#Headers],0))),"")</f>
        <v/>
      </c>
      <c r="BA35" s="2" t="str">
        <f>IFERROR(IF(BA$2&gt;Analyseperiode,"",INDEX(Alternativ3[#All],MATCH('Kontantstrøm alt. 3'!$C30,Alternativ3[[#All],[Komponent/Løsning 
(NB! Bruk unike navn)]],0),MATCH($D35,Alternativ3[#Headers],0))),"")</f>
        <v/>
      </c>
      <c r="BB35" s="2" t="str">
        <f>IFERROR(IF(BB$2&gt;Analyseperiode,"",INDEX(Alternativ3[#All],MATCH('Kontantstrøm alt. 3'!$C30,Alternativ3[[#All],[Komponent/Løsning 
(NB! Bruk unike navn)]],0),MATCH($D35,Alternativ3[#Headers],0))),"")</f>
        <v/>
      </c>
      <c r="BC35" s="2" t="str">
        <f>IFERROR(IF(BC$2&gt;Analyseperiode,"",INDEX(Alternativ3[#All],MATCH('Kontantstrøm alt. 3'!$C30,Alternativ3[[#All],[Komponent/Løsning 
(NB! Bruk unike navn)]],0),MATCH($D35,Alternativ3[#Headers],0))),"")</f>
        <v/>
      </c>
      <c r="BD35" s="2" t="str">
        <f>IFERROR(IF(BD$2&gt;Analyseperiode,"",INDEX(Alternativ3[#All],MATCH('Kontantstrøm alt. 3'!$C30,Alternativ3[[#All],[Komponent/Løsning 
(NB! Bruk unike navn)]],0),MATCH($D35,Alternativ3[#Headers],0))),"")</f>
        <v/>
      </c>
      <c r="BE35" s="2" t="str">
        <f>IFERROR(IF(BE$2&gt;Analyseperiode,"",INDEX(Alternativ3[#All],MATCH('Kontantstrøm alt. 3'!$C30,Alternativ3[[#All],[Komponent/Løsning 
(NB! Bruk unike navn)]],0),MATCH($D35,Alternativ3[#Headers],0))),"")</f>
        <v/>
      </c>
      <c r="BF35" s="2" t="str">
        <f>IFERROR(IF(BF$2&gt;Analyseperiode,"",INDEX(Alternativ3[#All],MATCH('Kontantstrøm alt. 3'!$C30,Alternativ3[[#All],[Komponent/Løsning 
(NB! Bruk unike navn)]],0),MATCH($D35,Alternativ3[#Headers],0))),"")</f>
        <v/>
      </c>
      <c r="BG35" s="2" t="str">
        <f>IFERROR(IF(BG$2&gt;Analyseperiode,"",INDEX(Alternativ3[#All],MATCH('Kontantstrøm alt. 3'!$C30,Alternativ3[[#All],[Komponent/Løsning 
(NB! Bruk unike navn)]],0),MATCH($D35,Alternativ3[#Headers],0))),"")</f>
        <v/>
      </c>
      <c r="BH35" s="2" t="str">
        <f>IFERROR(IF(BH$2&gt;Analyseperiode,"",INDEX(Alternativ3[#All],MATCH('Kontantstrøm alt. 3'!$C30,Alternativ3[[#All],[Komponent/Løsning 
(NB! Bruk unike navn)]],0),MATCH($D35,Alternativ3[#Headers],0))),"")</f>
        <v/>
      </c>
      <c r="BI35" s="2" t="str">
        <f>IFERROR(IF(BI$2&gt;Analyseperiode,"",INDEX(Alternativ3[#All],MATCH('Kontantstrøm alt. 3'!$C30,Alternativ3[[#All],[Komponent/Løsning 
(NB! Bruk unike navn)]],0),MATCH($D35,Alternativ3[#Headers],0))),"")</f>
        <v/>
      </c>
      <c r="BJ35" s="2" t="str">
        <f>IFERROR(IF(BJ$2&gt;Analyseperiode,"",INDEX(Alternativ3[#All],MATCH('Kontantstrøm alt. 3'!$C30,Alternativ3[[#All],[Komponent/Løsning 
(NB! Bruk unike navn)]],0),MATCH($D35,Alternativ3[#Headers],0))),"")</f>
        <v/>
      </c>
      <c r="BK35" s="2" t="str">
        <f>IFERROR(IF(BK$2&gt;Analyseperiode,"",INDEX(Alternativ3[#All],MATCH('Kontantstrøm alt. 3'!$C30,Alternativ3[[#All],[Komponent/Løsning 
(NB! Bruk unike navn)]],0),MATCH($D35,Alternativ3[#Headers],0))),"")</f>
        <v/>
      </c>
      <c r="BL35" s="2" t="str">
        <f>IFERROR(IF(BL$2&gt;Analyseperiode,"",INDEX(Alternativ3[#All],MATCH('Kontantstrøm alt. 3'!$C30,Alternativ3[[#All],[Komponent/Løsning 
(NB! Bruk unike navn)]],0),MATCH($D35,Alternativ3[#Headers],0))),"")</f>
        <v/>
      </c>
      <c r="BM35" s="2" t="str">
        <f>IFERROR(IF(BM$2&gt;Analyseperiode,"",INDEX(Alternativ3[#All],MATCH('Kontantstrøm alt. 3'!$C30,Alternativ3[[#All],[Komponent/Løsning 
(NB! Bruk unike navn)]],0),MATCH($D35,Alternativ3[#Headers],0))),"")</f>
        <v/>
      </c>
    </row>
    <row r="36" spans="1:65" x14ac:dyDescent="0.2">
      <c r="B36" s="9">
        <f ca="1">IFERROR(NPV(Kalkrente,OFFSET('Kontantstrøm alt. 3'!$F36,0,0,1,Analyseperiode)),0)</f>
        <v>0</v>
      </c>
      <c r="C36" s="4"/>
      <c r="D36" t="str">
        <f>Alternativ3[[#Headers],[6. Renholdskostnader]]</f>
        <v>6. Renholdskostnader</v>
      </c>
      <c r="E36" s="2"/>
      <c r="F36" s="2" t="str">
        <f ca="1">IFERROR(IF(F$2&gt;Analyseperiode,"",IF(MOD(F$2,ROUND(INDEX(Alternativ3[#All],MATCH('Kontantstrøm alt. 3'!$C30,Alternativ3[[#All],[Komponent/Løsning 
(NB! Bruk unike navn)]],0),MATCH($D36,Alternativ3[#Headers],0)+1),0))=0,INDEX(Alternativ3[#All],MATCH('Kontantstrøm alt. 3'!$C30,Alternativ3[[#All],[Komponent/Løsning 
(NB! Bruk unike navn)]],0),MATCH($D36,Alternativ3[#Headers],0)),0)),"")</f>
        <v/>
      </c>
      <c r="G36" s="2" t="str">
        <f ca="1">IFERROR(IF(G$2&gt;Analyseperiode,"",IF(MOD(G$2,ROUND(INDEX(Alternativ3[#All],MATCH('Kontantstrøm alt. 3'!$C30,Alternativ3[[#All],[Komponent/Løsning 
(NB! Bruk unike navn)]],0),MATCH($D36,Alternativ3[#Headers],0)+1),0))=0,INDEX(Alternativ3[#All],MATCH('Kontantstrøm alt. 3'!$C30,Alternativ3[[#All],[Komponent/Løsning 
(NB! Bruk unike navn)]],0),MATCH($D36,Alternativ3[#Headers],0)),0)),"")</f>
        <v/>
      </c>
      <c r="H36" s="2" t="str">
        <f ca="1">IFERROR(IF(H$2&gt;Analyseperiode,"",IF(MOD(H$2,ROUND(INDEX(Alternativ3[#All],MATCH('Kontantstrøm alt. 3'!$C30,Alternativ3[[#All],[Komponent/Løsning 
(NB! Bruk unike navn)]],0),MATCH($D36,Alternativ3[#Headers],0)+1),0))=0,INDEX(Alternativ3[#All],MATCH('Kontantstrøm alt. 3'!$C30,Alternativ3[[#All],[Komponent/Løsning 
(NB! Bruk unike navn)]],0),MATCH($D36,Alternativ3[#Headers],0)),0)),"")</f>
        <v/>
      </c>
      <c r="I36" s="2" t="str">
        <f ca="1">IFERROR(IF(I$2&gt;Analyseperiode,"",IF(MOD(I$2,ROUND(INDEX(Alternativ3[#All],MATCH('Kontantstrøm alt. 3'!$C30,Alternativ3[[#All],[Komponent/Løsning 
(NB! Bruk unike navn)]],0),MATCH($D36,Alternativ3[#Headers],0)+1),0))=0,INDEX(Alternativ3[#All],MATCH('Kontantstrøm alt. 3'!$C30,Alternativ3[[#All],[Komponent/Løsning 
(NB! Bruk unike navn)]],0),MATCH($D36,Alternativ3[#Headers],0)),0)),"")</f>
        <v/>
      </c>
      <c r="J36" s="2" t="str">
        <f ca="1">IFERROR(IF(J$2&gt;Analyseperiode,"",IF(MOD(J$2,ROUND(INDEX(Alternativ3[#All],MATCH('Kontantstrøm alt. 3'!$C30,Alternativ3[[#All],[Komponent/Løsning 
(NB! Bruk unike navn)]],0),MATCH($D36,Alternativ3[#Headers],0)+1),0))=0,INDEX(Alternativ3[#All],MATCH('Kontantstrøm alt. 3'!$C30,Alternativ3[[#All],[Komponent/Løsning 
(NB! Bruk unike navn)]],0),MATCH($D36,Alternativ3[#Headers],0)),0)),"")</f>
        <v/>
      </c>
      <c r="K36" s="2" t="str">
        <f ca="1">IFERROR(IF(K$2&gt;Analyseperiode,"",IF(MOD(K$2,ROUND(INDEX(Alternativ3[#All],MATCH('Kontantstrøm alt. 3'!$C30,Alternativ3[[#All],[Komponent/Løsning 
(NB! Bruk unike navn)]],0),MATCH($D36,Alternativ3[#Headers],0)+1),0))=0,INDEX(Alternativ3[#All],MATCH('Kontantstrøm alt. 3'!$C30,Alternativ3[[#All],[Komponent/Løsning 
(NB! Bruk unike navn)]],0),MATCH($D36,Alternativ3[#Headers],0)),0)),"")</f>
        <v/>
      </c>
      <c r="L36" s="2" t="str">
        <f ca="1">IFERROR(IF(L$2&gt;Analyseperiode,"",IF(MOD(L$2,ROUND(INDEX(Alternativ3[#All],MATCH('Kontantstrøm alt. 3'!$C30,Alternativ3[[#All],[Komponent/Løsning 
(NB! Bruk unike navn)]],0),MATCH($D36,Alternativ3[#Headers],0)+1),0))=0,INDEX(Alternativ3[#All],MATCH('Kontantstrøm alt. 3'!$C30,Alternativ3[[#All],[Komponent/Løsning 
(NB! Bruk unike navn)]],0),MATCH($D36,Alternativ3[#Headers],0)),0)),"")</f>
        <v/>
      </c>
      <c r="M36" s="2" t="str">
        <f ca="1">IFERROR(IF(M$2&gt;Analyseperiode,"",IF(MOD(M$2,ROUND(INDEX(Alternativ3[#All],MATCH('Kontantstrøm alt. 3'!$C30,Alternativ3[[#All],[Komponent/Løsning 
(NB! Bruk unike navn)]],0),MATCH($D36,Alternativ3[#Headers],0)+1),0))=0,INDEX(Alternativ3[#All],MATCH('Kontantstrøm alt. 3'!$C30,Alternativ3[[#All],[Komponent/Løsning 
(NB! Bruk unike navn)]],0),MATCH($D36,Alternativ3[#Headers],0)),0)),"")</f>
        <v/>
      </c>
      <c r="N36" s="2" t="str">
        <f ca="1">IFERROR(IF(N$2&gt;Analyseperiode,"",IF(MOD(N$2,ROUND(INDEX(Alternativ3[#All],MATCH('Kontantstrøm alt. 3'!$C30,Alternativ3[[#All],[Komponent/Løsning 
(NB! Bruk unike navn)]],0),MATCH($D36,Alternativ3[#Headers],0)+1),0))=0,INDEX(Alternativ3[#All],MATCH('Kontantstrøm alt. 3'!$C30,Alternativ3[[#All],[Komponent/Løsning 
(NB! Bruk unike navn)]],0),MATCH($D36,Alternativ3[#Headers],0)),0)),"")</f>
        <v/>
      </c>
      <c r="O36" s="2" t="str">
        <f ca="1">IFERROR(IF(O$2&gt;Analyseperiode,"",IF(MOD(O$2,ROUND(INDEX(Alternativ3[#All],MATCH('Kontantstrøm alt. 3'!$C30,Alternativ3[[#All],[Komponent/Løsning 
(NB! Bruk unike navn)]],0),MATCH($D36,Alternativ3[#Headers],0)+1),0))=0,INDEX(Alternativ3[#All],MATCH('Kontantstrøm alt. 3'!$C30,Alternativ3[[#All],[Komponent/Løsning 
(NB! Bruk unike navn)]],0),MATCH($D36,Alternativ3[#Headers],0)),0)),"")</f>
        <v/>
      </c>
      <c r="P36" s="2" t="str">
        <f ca="1">IFERROR(IF(P$2&gt;Analyseperiode,"",IF(MOD(P$2,ROUND(INDEX(Alternativ3[#All],MATCH('Kontantstrøm alt. 3'!$C30,Alternativ3[[#All],[Komponent/Løsning 
(NB! Bruk unike navn)]],0),MATCH($D36,Alternativ3[#Headers],0)+1),0))=0,INDEX(Alternativ3[#All],MATCH('Kontantstrøm alt. 3'!$C30,Alternativ3[[#All],[Komponent/Løsning 
(NB! Bruk unike navn)]],0),MATCH($D36,Alternativ3[#Headers],0)),0)),"")</f>
        <v/>
      </c>
      <c r="Q36" s="2" t="str">
        <f ca="1">IFERROR(IF(Q$2&gt;Analyseperiode,"",IF(MOD(Q$2,ROUND(INDEX(Alternativ3[#All],MATCH('Kontantstrøm alt. 3'!$C30,Alternativ3[[#All],[Komponent/Løsning 
(NB! Bruk unike navn)]],0),MATCH($D36,Alternativ3[#Headers],0)+1),0))=0,INDEX(Alternativ3[#All],MATCH('Kontantstrøm alt. 3'!$C30,Alternativ3[[#All],[Komponent/Løsning 
(NB! Bruk unike navn)]],0),MATCH($D36,Alternativ3[#Headers],0)),0)),"")</f>
        <v/>
      </c>
      <c r="R36" s="2" t="str">
        <f ca="1">IFERROR(IF(R$2&gt;Analyseperiode,"",IF(MOD(R$2,ROUND(INDEX(Alternativ3[#All],MATCH('Kontantstrøm alt. 3'!$C30,Alternativ3[[#All],[Komponent/Løsning 
(NB! Bruk unike navn)]],0),MATCH($D36,Alternativ3[#Headers],0)+1),0))=0,INDEX(Alternativ3[#All],MATCH('Kontantstrøm alt. 3'!$C30,Alternativ3[[#All],[Komponent/Løsning 
(NB! Bruk unike navn)]],0),MATCH($D36,Alternativ3[#Headers],0)),0)),"")</f>
        <v/>
      </c>
      <c r="S36" s="2" t="str">
        <f ca="1">IFERROR(IF(S$2&gt;Analyseperiode,"",IF(MOD(S$2,ROUND(INDEX(Alternativ3[#All],MATCH('Kontantstrøm alt. 3'!$C30,Alternativ3[[#All],[Komponent/Løsning 
(NB! Bruk unike navn)]],0),MATCH($D36,Alternativ3[#Headers],0)+1),0))=0,INDEX(Alternativ3[#All],MATCH('Kontantstrøm alt. 3'!$C30,Alternativ3[[#All],[Komponent/Løsning 
(NB! Bruk unike navn)]],0),MATCH($D36,Alternativ3[#Headers],0)),0)),"")</f>
        <v/>
      </c>
      <c r="T36" s="2" t="str">
        <f ca="1">IFERROR(IF(T$2&gt;Analyseperiode,"",IF(MOD(T$2,ROUND(INDEX(Alternativ3[#All],MATCH('Kontantstrøm alt. 3'!$C30,Alternativ3[[#All],[Komponent/Løsning 
(NB! Bruk unike navn)]],0),MATCH($D36,Alternativ3[#Headers],0)+1),0))=0,INDEX(Alternativ3[#All],MATCH('Kontantstrøm alt. 3'!$C30,Alternativ3[[#All],[Komponent/Løsning 
(NB! Bruk unike navn)]],0),MATCH($D36,Alternativ3[#Headers],0)),0)),"")</f>
        <v/>
      </c>
      <c r="U36" s="2" t="str">
        <f ca="1">IFERROR(IF(U$2&gt;Analyseperiode,"",IF(MOD(U$2,ROUND(INDEX(Alternativ3[#All],MATCH('Kontantstrøm alt. 3'!$C30,Alternativ3[[#All],[Komponent/Løsning 
(NB! Bruk unike navn)]],0),MATCH($D36,Alternativ3[#Headers],0)+1),0))=0,INDEX(Alternativ3[#All],MATCH('Kontantstrøm alt. 3'!$C30,Alternativ3[[#All],[Komponent/Løsning 
(NB! Bruk unike navn)]],0),MATCH($D36,Alternativ3[#Headers],0)),0)),"")</f>
        <v/>
      </c>
      <c r="V36" s="2" t="str">
        <f ca="1">IFERROR(IF(V$2&gt;Analyseperiode,"",IF(MOD(V$2,ROUND(INDEX(Alternativ3[#All],MATCH('Kontantstrøm alt. 3'!$C30,Alternativ3[[#All],[Komponent/Løsning 
(NB! Bruk unike navn)]],0),MATCH($D36,Alternativ3[#Headers],0)+1),0))=0,INDEX(Alternativ3[#All],MATCH('Kontantstrøm alt. 3'!$C30,Alternativ3[[#All],[Komponent/Løsning 
(NB! Bruk unike navn)]],0),MATCH($D36,Alternativ3[#Headers],0)),0)),"")</f>
        <v/>
      </c>
      <c r="W36" s="2" t="str">
        <f ca="1">IFERROR(IF(W$2&gt;Analyseperiode,"",IF(MOD(W$2,ROUND(INDEX(Alternativ3[#All],MATCH('Kontantstrøm alt. 3'!$C30,Alternativ3[[#All],[Komponent/Løsning 
(NB! Bruk unike navn)]],0),MATCH($D36,Alternativ3[#Headers],0)+1),0))=0,INDEX(Alternativ3[#All],MATCH('Kontantstrøm alt. 3'!$C30,Alternativ3[[#All],[Komponent/Løsning 
(NB! Bruk unike navn)]],0),MATCH($D36,Alternativ3[#Headers],0)),0)),"")</f>
        <v/>
      </c>
      <c r="X36" s="2" t="str">
        <f ca="1">IFERROR(IF(X$2&gt;Analyseperiode,"",IF(MOD(X$2,ROUND(INDEX(Alternativ3[#All],MATCH('Kontantstrøm alt. 3'!$C30,Alternativ3[[#All],[Komponent/Løsning 
(NB! Bruk unike navn)]],0),MATCH($D36,Alternativ3[#Headers],0)+1),0))=0,INDEX(Alternativ3[#All],MATCH('Kontantstrøm alt. 3'!$C30,Alternativ3[[#All],[Komponent/Løsning 
(NB! Bruk unike navn)]],0),MATCH($D36,Alternativ3[#Headers],0)),0)),"")</f>
        <v/>
      </c>
      <c r="Y36" s="2" t="str">
        <f ca="1">IFERROR(IF(Y$2&gt;Analyseperiode,"",IF(MOD(Y$2,ROUND(INDEX(Alternativ3[#All],MATCH('Kontantstrøm alt. 3'!$C30,Alternativ3[[#All],[Komponent/Løsning 
(NB! Bruk unike navn)]],0),MATCH($D36,Alternativ3[#Headers],0)+1),0))=0,INDEX(Alternativ3[#All],MATCH('Kontantstrøm alt. 3'!$C30,Alternativ3[[#All],[Komponent/Løsning 
(NB! Bruk unike navn)]],0),MATCH($D36,Alternativ3[#Headers],0)),0)),"")</f>
        <v/>
      </c>
      <c r="Z36" s="2" t="str">
        <f ca="1">IFERROR(IF(Z$2&gt;Analyseperiode,"",IF(MOD(Z$2,ROUND(INDEX(Alternativ3[#All],MATCH('Kontantstrøm alt. 3'!$C30,Alternativ3[[#All],[Komponent/Løsning 
(NB! Bruk unike navn)]],0),MATCH($D36,Alternativ3[#Headers],0)+1),0))=0,INDEX(Alternativ3[#All],MATCH('Kontantstrøm alt. 3'!$C30,Alternativ3[[#All],[Komponent/Løsning 
(NB! Bruk unike navn)]],0),MATCH($D36,Alternativ3[#Headers],0)),0)),"")</f>
        <v/>
      </c>
      <c r="AA36" s="2" t="str">
        <f ca="1">IFERROR(IF(AA$2&gt;Analyseperiode,"",IF(MOD(AA$2,ROUND(INDEX(Alternativ3[#All],MATCH('Kontantstrøm alt. 3'!$C30,Alternativ3[[#All],[Komponent/Løsning 
(NB! Bruk unike navn)]],0),MATCH($D36,Alternativ3[#Headers],0)+1),0))=0,INDEX(Alternativ3[#All],MATCH('Kontantstrøm alt. 3'!$C30,Alternativ3[[#All],[Komponent/Løsning 
(NB! Bruk unike navn)]],0),MATCH($D36,Alternativ3[#Headers],0)),0)),"")</f>
        <v/>
      </c>
      <c r="AB36" s="2" t="str">
        <f ca="1">IFERROR(IF(AB$2&gt;Analyseperiode,"",IF(MOD(AB$2,ROUND(INDEX(Alternativ3[#All],MATCH('Kontantstrøm alt. 3'!$C30,Alternativ3[[#All],[Komponent/Løsning 
(NB! Bruk unike navn)]],0),MATCH($D36,Alternativ3[#Headers],0)+1),0))=0,INDEX(Alternativ3[#All],MATCH('Kontantstrøm alt. 3'!$C30,Alternativ3[[#All],[Komponent/Løsning 
(NB! Bruk unike navn)]],0),MATCH($D36,Alternativ3[#Headers],0)),0)),"")</f>
        <v/>
      </c>
      <c r="AC36" s="2" t="str">
        <f ca="1">IFERROR(IF(AC$2&gt;Analyseperiode,"",IF(MOD(AC$2,ROUND(INDEX(Alternativ3[#All],MATCH('Kontantstrøm alt. 3'!$C30,Alternativ3[[#All],[Komponent/Løsning 
(NB! Bruk unike navn)]],0),MATCH($D36,Alternativ3[#Headers],0)+1),0))=0,INDEX(Alternativ3[#All],MATCH('Kontantstrøm alt. 3'!$C30,Alternativ3[[#All],[Komponent/Løsning 
(NB! Bruk unike navn)]],0),MATCH($D36,Alternativ3[#Headers],0)),0)),"")</f>
        <v/>
      </c>
      <c r="AD36" s="2" t="str">
        <f ca="1">IFERROR(IF(AD$2&gt;Analyseperiode,"",IF(MOD(AD$2,ROUND(INDEX(Alternativ3[#All],MATCH('Kontantstrøm alt. 3'!$C30,Alternativ3[[#All],[Komponent/Løsning 
(NB! Bruk unike navn)]],0),MATCH($D36,Alternativ3[#Headers],0)+1),0))=0,INDEX(Alternativ3[#All],MATCH('Kontantstrøm alt. 3'!$C30,Alternativ3[[#All],[Komponent/Løsning 
(NB! Bruk unike navn)]],0),MATCH($D36,Alternativ3[#Headers],0)),0)),"")</f>
        <v/>
      </c>
      <c r="AE36" s="2" t="str">
        <f ca="1">IFERROR(IF(AE$2&gt;Analyseperiode,"",IF(MOD(AE$2,ROUND(INDEX(Alternativ3[#All],MATCH('Kontantstrøm alt. 3'!$C30,Alternativ3[[#All],[Komponent/Løsning 
(NB! Bruk unike navn)]],0),MATCH($D36,Alternativ3[#Headers],0)+1),0))=0,INDEX(Alternativ3[#All],MATCH('Kontantstrøm alt. 3'!$C30,Alternativ3[[#All],[Komponent/Løsning 
(NB! Bruk unike navn)]],0),MATCH($D36,Alternativ3[#Headers],0)),0)),"")</f>
        <v/>
      </c>
      <c r="AF36" s="2" t="str">
        <f ca="1">IFERROR(IF(AF$2&gt;Analyseperiode,"",IF(MOD(AF$2,ROUND(INDEX(Alternativ3[#All],MATCH('Kontantstrøm alt. 3'!$C30,Alternativ3[[#All],[Komponent/Løsning 
(NB! Bruk unike navn)]],0),MATCH($D36,Alternativ3[#Headers],0)+1),0))=0,INDEX(Alternativ3[#All],MATCH('Kontantstrøm alt. 3'!$C30,Alternativ3[[#All],[Komponent/Løsning 
(NB! Bruk unike navn)]],0),MATCH($D36,Alternativ3[#Headers],0)),0)),"")</f>
        <v/>
      </c>
      <c r="AG36" s="2" t="str">
        <f ca="1">IFERROR(IF(AG$2&gt;Analyseperiode,"",IF(MOD(AG$2,ROUND(INDEX(Alternativ3[#All],MATCH('Kontantstrøm alt. 3'!$C30,Alternativ3[[#All],[Komponent/Løsning 
(NB! Bruk unike navn)]],0),MATCH($D36,Alternativ3[#Headers],0)+1),0))=0,INDEX(Alternativ3[#All],MATCH('Kontantstrøm alt. 3'!$C30,Alternativ3[[#All],[Komponent/Løsning 
(NB! Bruk unike navn)]],0),MATCH($D36,Alternativ3[#Headers],0)),0)),"")</f>
        <v/>
      </c>
      <c r="AH36" s="2" t="str">
        <f ca="1">IFERROR(IF(AH$2&gt;Analyseperiode,"",IF(MOD(AH$2,ROUND(INDEX(Alternativ3[#All],MATCH('Kontantstrøm alt. 3'!$C30,Alternativ3[[#All],[Komponent/Løsning 
(NB! Bruk unike navn)]],0),MATCH($D36,Alternativ3[#Headers],0)+1),0))=0,INDEX(Alternativ3[#All],MATCH('Kontantstrøm alt. 3'!$C30,Alternativ3[[#All],[Komponent/Løsning 
(NB! Bruk unike navn)]],0),MATCH($D36,Alternativ3[#Headers],0)),0)),"")</f>
        <v/>
      </c>
      <c r="AI36" s="2" t="str">
        <f ca="1">IFERROR(IF(AI$2&gt;Analyseperiode,"",IF(MOD(AI$2,ROUND(INDEX(Alternativ3[#All],MATCH('Kontantstrøm alt. 3'!$C30,Alternativ3[[#All],[Komponent/Løsning 
(NB! Bruk unike navn)]],0),MATCH($D36,Alternativ3[#Headers],0)+1),0))=0,INDEX(Alternativ3[#All],MATCH('Kontantstrøm alt. 3'!$C30,Alternativ3[[#All],[Komponent/Løsning 
(NB! Bruk unike navn)]],0),MATCH($D36,Alternativ3[#Headers],0)),0)),"")</f>
        <v/>
      </c>
      <c r="AJ36" s="2" t="str">
        <f>IFERROR(IF(AJ$2&gt;Analyseperiode,"",IF(MOD(AJ$2,ROUND(INDEX(Alternativ3[#All],MATCH('Kontantstrøm alt. 3'!$C30,Alternativ3[[#All],[Komponent/Løsning 
(NB! Bruk unike navn)]],0),MATCH($D36,Alternativ3[#Headers],0)+1),0))=0,INDEX(Alternativ3[#All],MATCH('Kontantstrøm alt. 3'!$C30,Alternativ3[[#All],[Komponent/Løsning 
(NB! Bruk unike navn)]],0),MATCH($D36,Alternativ3[#Headers],0)),0)),"")</f>
        <v/>
      </c>
      <c r="AK36" s="2" t="str">
        <f>IFERROR(IF(AK$2&gt;Analyseperiode,"",IF(MOD(AK$2,ROUND(INDEX(Alternativ3[#All],MATCH('Kontantstrøm alt. 3'!$C30,Alternativ3[[#All],[Komponent/Løsning 
(NB! Bruk unike navn)]],0),MATCH($D36,Alternativ3[#Headers],0)+1),0))=0,INDEX(Alternativ3[#All],MATCH('Kontantstrøm alt. 3'!$C30,Alternativ3[[#All],[Komponent/Løsning 
(NB! Bruk unike navn)]],0),MATCH($D36,Alternativ3[#Headers],0)),0)),"")</f>
        <v/>
      </c>
      <c r="AL36" s="2" t="str">
        <f>IFERROR(IF(AL$2&gt;Analyseperiode,"",IF(MOD(AL$2,ROUND(INDEX(Alternativ3[#All],MATCH('Kontantstrøm alt. 3'!$C30,Alternativ3[[#All],[Komponent/Løsning 
(NB! Bruk unike navn)]],0),MATCH($D36,Alternativ3[#Headers],0)+1),0))=0,INDEX(Alternativ3[#All],MATCH('Kontantstrøm alt. 3'!$C30,Alternativ3[[#All],[Komponent/Løsning 
(NB! Bruk unike navn)]],0),MATCH($D36,Alternativ3[#Headers],0)),0)),"")</f>
        <v/>
      </c>
      <c r="AM36" s="2" t="str">
        <f>IFERROR(IF(AM$2&gt;Analyseperiode,"",IF(MOD(AM$2,ROUND(INDEX(Alternativ3[#All],MATCH('Kontantstrøm alt. 3'!$C30,Alternativ3[[#All],[Komponent/Løsning 
(NB! Bruk unike navn)]],0),MATCH($D36,Alternativ3[#Headers],0)+1),0))=0,INDEX(Alternativ3[#All],MATCH('Kontantstrøm alt. 3'!$C30,Alternativ3[[#All],[Komponent/Løsning 
(NB! Bruk unike navn)]],0),MATCH($D36,Alternativ3[#Headers],0)),0)),"")</f>
        <v/>
      </c>
      <c r="AN36" s="2" t="str">
        <f>IFERROR(IF(AN$2&gt;Analyseperiode,"",IF(MOD(AN$2,ROUND(INDEX(Alternativ3[#All],MATCH('Kontantstrøm alt. 3'!$C30,Alternativ3[[#All],[Komponent/Løsning 
(NB! Bruk unike navn)]],0),MATCH($D36,Alternativ3[#Headers],0)+1),0))=0,INDEX(Alternativ3[#All],MATCH('Kontantstrøm alt. 3'!$C30,Alternativ3[[#All],[Komponent/Løsning 
(NB! Bruk unike navn)]],0),MATCH($D36,Alternativ3[#Headers],0)),0)),"")</f>
        <v/>
      </c>
      <c r="AO36" s="2" t="str">
        <f>IFERROR(IF(AO$2&gt;Analyseperiode,"",IF(MOD(AO$2,ROUND(INDEX(Alternativ3[#All],MATCH('Kontantstrøm alt. 3'!$C30,Alternativ3[[#All],[Komponent/Løsning 
(NB! Bruk unike navn)]],0),MATCH($D36,Alternativ3[#Headers],0)+1),0))=0,INDEX(Alternativ3[#All],MATCH('Kontantstrøm alt. 3'!$C30,Alternativ3[[#All],[Komponent/Løsning 
(NB! Bruk unike navn)]],0),MATCH($D36,Alternativ3[#Headers],0)),0)),"")</f>
        <v/>
      </c>
      <c r="AP36" s="2" t="str">
        <f>IFERROR(IF(AP$2&gt;Analyseperiode,"",IF(MOD(AP$2,ROUND(INDEX(Alternativ3[#All],MATCH('Kontantstrøm alt. 3'!$C30,Alternativ3[[#All],[Komponent/Løsning 
(NB! Bruk unike navn)]],0),MATCH($D36,Alternativ3[#Headers],0)+1),0))=0,INDEX(Alternativ3[#All],MATCH('Kontantstrøm alt. 3'!$C30,Alternativ3[[#All],[Komponent/Løsning 
(NB! Bruk unike navn)]],0),MATCH($D36,Alternativ3[#Headers],0)),0)),"")</f>
        <v/>
      </c>
      <c r="AQ36" s="2" t="str">
        <f>IFERROR(IF(AQ$2&gt;Analyseperiode,"",IF(MOD(AQ$2,ROUND(INDEX(Alternativ3[#All],MATCH('Kontantstrøm alt. 3'!$C30,Alternativ3[[#All],[Komponent/Løsning 
(NB! Bruk unike navn)]],0),MATCH($D36,Alternativ3[#Headers],0)+1),0))=0,INDEX(Alternativ3[#All],MATCH('Kontantstrøm alt. 3'!$C30,Alternativ3[[#All],[Komponent/Løsning 
(NB! Bruk unike navn)]],0),MATCH($D36,Alternativ3[#Headers],0)),0)),"")</f>
        <v/>
      </c>
      <c r="AR36" s="2" t="str">
        <f>IFERROR(IF(AR$2&gt;Analyseperiode,"",IF(MOD(AR$2,ROUND(INDEX(Alternativ3[#All],MATCH('Kontantstrøm alt. 3'!$C30,Alternativ3[[#All],[Komponent/Løsning 
(NB! Bruk unike navn)]],0),MATCH($D36,Alternativ3[#Headers],0)+1),0))=0,INDEX(Alternativ3[#All],MATCH('Kontantstrøm alt. 3'!$C30,Alternativ3[[#All],[Komponent/Løsning 
(NB! Bruk unike navn)]],0),MATCH($D36,Alternativ3[#Headers],0)),0)),"")</f>
        <v/>
      </c>
      <c r="AS36" s="2" t="str">
        <f>IFERROR(IF(AS$2&gt;Analyseperiode,"",IF(MOD(AS$2,ROUND(INDEX(Alternativ3[#All],MATCH('Kontantstrøm alt. 3'!$C30,Alternativ3[[#All],[Komponent/Løsning 
(NB! Bruk unike navn)]],0),MATCH($D36,Alternativ3[#Headers],0)+1),0))=0,INDEX(Alternativ3[#All],MATCH('Kontantstrøm alt. 3'!$C30,Alternativ3[[#All],[Komponent/Løsning 
(NB! Bruk unike navn)]],0),MATCH($D36,Alternativ3[#Headers],0)),0)),"")</f>
        <v/>
      </c>
      <c r="AT36" s="2" t="str">
        <f>IFERROR(IF(AT$2&gt;Analyseperiode,"",IF(MOD(AT$2,ROUND(INDEX(Alternativ3[#All],MATCH('Kontantstrøm alt. 3'!$C30,Alternativ3[[#All],[Komponent/Løsning 
(NB! Bruk unike navn)]],0),MATCH($D36,Alternativ3[#Headers],0)+1),0))=0,INDEX(Alternativ3[#All],MATCH('Kontantstrøm alt. 3'!$C30,Alternativ3[[#All],[Komponent/Løsning 
(NB! Bruk unike navn)]],0),MATCH($D36,Alternativ3[#Headers],0)),0)),"")</f>
        <v/>
      </c>
      <c r="AU36" s="2" t="str">
        <f>IFERROR(IF(AU$2&gt;Analyseperiode,"",IF(MOD(AU$2,ROUND(INDEX(Alternativ3[#All],MATCH('Kontantstrøm alt. 3'!$C30,Alternativ3[[#All],[Komponent/Løsning 
(NB! Bruk unike navn)]],0),MATCH($D36,Alternativ3[#Headers],0)+1),0))=0,INDEX(Alternativ3[#All],MATCH('Kontantstrøm alt. 3'!$C30,Alternativ3[[#All],[Komponent/Løsning 
(NB! Bruk unike navn)]],0),MATCH($D36,Alternativ3[#Headers],0)),0)),"")</f>
        <v/>
      </c>
      <c r="AV36" s="2" t="str">
        <f>IFERROR(IF(AV$2&gt;Analyseperiode,"",IF(MOD(AV$2,ROUND(INDEX(Alternativ3[#All],MATCH('Kontantstrøm alt. 3'!$C30,Alternativ3[[#All],[Komponent/Løsning 
(NB! Bruk unike navn)]],0),MATCH($D36,Alternativ3[#Headers],0)+1),0))=0,INDEX(Alternativ3[#All],MATCH('Kontantstrøm alt. 3'!$C30,Alternativ3[[#All],[Komponent/Løsning 
(NB! Bruk unike navn)]],0),MATCH($D36,Alternativ3[#Headers],0)),0)),"")</f>
        <v/>
      </c>
      <c r="AW36" s="2" t="str">
        <f>IFERROR(IF(AW$2&gt;Analyseperiode,"",IF(MOD(AW$2,ROUND(INDEX(Alternativ3[#All],MATCH('Kontantstrøm alt. 3'!$C30,Alternativ3[[#All],[Komponent/Løsning 
(NB! Bruk unike navn)]],0),MATCH($D36,Alternativ3[#Headers],0)+1),0))=0,INDEX(Alternativ3[#All],MATCH('Kontantstrøm alt. 3'!$C30,Alternativ3[[#All],[Komponent/Løsning 
(NB! Bruk unike navn)]],0),MATCH($D36,Alternativ3[#Headers],0)),0)),"")</f>
        <v/>
      </c>
      <c r="AX36" s="2" t="str">
        <f>IFERROR(IF(AX$2&gt;Analyseperiode,"",IF(MOD(AX$2,ROUND(INDEX(Alternativ3[#All],MATCH('Kontantstrøm alt. 3'!$C30,Alternativ3[[#All],[Komponent/Løsning 
(NB! Bruk unike navn)]],0),MATCH($D36,Alternativ3[#Headers],0)+1),0))=0,INDEX(Alternativ3[#All],MATCH('Kontantstrøm alt. 3'!$C30,Alternativ3[[#All],[Komponent/Løsning 
(NB! Bruk unike navn)]],0),MATCH($D36,Alternativ3[#Headers],0)),0)),"")</f>
        <v/>
      </c>
      <c r="AY36" s="2" t="str">
        <f>IFERROR(IF(AY$2&gt;Analyseperiode,"",IF(MOD(AY$2,ROUND(INDEX(Alternativ3[#All],MATCH('Kontantstrøm alt. 3'!$C30,Alternativ3[[#All],[Komponent/Løsning 
(NB! Bruk unike navn)]],0),MATCH($D36,Alternativ3[#Headers],0)+1),0))=0,INDEX(Alternativ3[#All],MATCH('Kontantstrøm alt. 3'!$C30,Alternativ3[[#All],[Komponent/Løsning 
(NB! Bruk unike navn)]],0),MATCH($D36,Alternativ3[#Headers],0)),0)),"")</f>
        <v/>
      </c>
      <c r="AZ36" s="2" t="str">
        <f>IFERROR(IF(AZ$2&gt;Analyseperiode,"",IF(MOD(AZ$2,ROUND(INDEX(Alternativ3[#All],MATCH('Kontantstrøm alt. 3'!$C30,Alternativ3[[#All],[Komponent/Løsning 
(NB! Bruk unike navn)]],0),MATCH($D36,Alternativ3[#Headers],0)+1),0))=0,INDEX(Alternativ3[#All],MATCH('Kontantstrøm alt. 3'!$C30,Alternativ3[[#All],[Komponent/Løsning 
(NB! Bruk unike navn)]],0),MATCH($D36,Alternativ3[#Headers],0)),0)),"")</f>
        <v/>
      </c>
      <c r="BA36" s="2" t="str">
        <f>IFERROR(IF(BA$2&gt;Analyseperiode,"",IF(MOD(BA$2,ROUND(INDEX(Alternativ3[#All],MATCH('Kontantstrøm alt. 3'!$C30,Alternativ3[[#All],[Komponent/Løsning 
(NB! Bruk unike navn)]],0),MATCH($D36,Alternativ3[#Headers],0)+1),0))=0,INDEX(Alternativ3[#All],MATCH('Kontantstrøm alt. 3'!$C30,Alternativ3[[#All],[Komponent/Løsning 
(NB! Bruk unike navn)]],0),MATCH($D36,Alternativ3[#Headers],0)),0)),"")</f>
        <v/>
      </c>
      <c r="BB36" s="2" t="str">
        <f>IFERROR(IF(BB$2&gt;Analyseperiode,"",IF(MOD(BB$2,ROUND(INDEX(Alternativ3[#All],MATCH('Kontantstrøm alt. 3'!$C30,Alternativ3[[#All],[Komponent/Løsning 
(NB! Bruk unike navn)]],0),MATCH($D36,Alternativ3[#Headers],0)+1),0))=0,INDEX(Alternativ3[#All],MATCH('Kontantstrøm alt. 3'!$C30,Alternativ3[[#All],[Komponent/Løsning 
(NB! Bruk unike navn)]],0),MATCH($D36,Alternativ3[#Headers],0)),0)),"")</f>
        <v/>
      </c>
      <c r="BC36" s="2" t="str">
        <f>IFERROR(IF(BC$2&gt;Analyseperiode,"",IF(MOD(BC$2,ROUND(INDEX(Alternativ3[#All],MATCH('Kontantstrøm alt. 3'!$C30,Alternativ3[[#All],[Komponent/Løsning 
(NB! Bruk unike navn)]],0),MATCH($D36,Alternativ3[#Headers],0)+1),0))=0,INDEX(Alternativ3[#All],MATCH('Kontantstrøm alt. 3'!$C30,Alternativ3[[#All],[Komponent/Løsning 
(NB! Bruk unike navn)]],0),MATCH($D36,Alternativ3[#Headers],0)),0)),"")</f>
        <v/>
      </c>
      <c r="BD36" s="2" t="str">
        <f>IFERROR(IF(BD$2&gt;Analyseperiode,"",IF(MOD(BD$2,ROUND(INDEX(Alternativ3[#All],MATCH('Kontantstrøm alt. 3'!$C30,Alternativ3[[#All],[Komponent/Løsning 
(NB! Bruk unike navn)]],0),MATCH($D36,Alternativ3[#Headers],0)+1),0))=0,INDEX(Alternativ3[#All],MATCH('Kontantstrøm alt. 3'!$C30,Alternativ3[[#All],[Komponent/Løsning 
(NB! Bruk unike navn)]],0),MATCH($D36,Alternativ3[#Headers],0)),0)),"")</f>
        <v/>
      </c>
      <c r="BE36" s="2" t="str">
        <f>IFERROR(IF(BE$2&gt;Analyseperiode,"",IF(MOD(BE$2,ROUND(INDEX(Alternativ3[#All],MATCH('Kontantstrøm alt. 3'!$C30,Alternativ3[[#All],[Komponent/Løsning 
(NB! Bruk unike navn)]],0),MATCH($D36,Alternativ3[#Headers],0)+1),0))=0,INDEX(Alternativ3[#All],MATCH('Kontantstrøm alt. 3'!$C30,Alternativ3[[#All],[Komponent/Løsning 
(NB! Bruk unike navn)]],0),MATCH($D36,Alternativ3[#Headers],0)),0)),"")</f>
        <v/>
      </c>
      <c r="BF36" s="2" t="str">
        <f>IFERROR(IF(BF$2&gt;Analyseperiode,"",IF(MOD(BF$2,ROUND(INDEX(Alternativ3[#All],MATCH('Kontantstrøm alt. 3'!$C30,Alternativ3[[#All],[Komponent/Løsning 
(NB! Bruk unike navn)]],0),MATCH($D36,Alternativ3[#Headers],0)+1),0))=0,INDEX(Alternativ3[#All],MATCH('Kontantstrøm alt. 3'!$C30,Alternativ3[[#All],[Komponent/Løsning 
(NB! Bruk unike navn)]],0),MATCH($D36,Alternativ3[#Headers],0)),0)),"")</f>
        <v/>
      </c>
      <c r="BG36" s="2" t="str">
        <f>IFERROR(IF(BG$2&gt;Analyseperiode,"",IF(MOD(BG$2,ROUND(INDEX(Alternativ3[#All],MATCH('Kontantstrøm alt. 3'!$C30,Alternativ3[[#All],[Komponent/Løsning 
(NB! Bruk unike navn)]],0),MATCH($D36,Alternativ3[#Headers],0)+1),0))=0,INDEX(Alternativ3[#All],MATCH('Kontantstrøm alt. 3'!$C30,Alternativ3[[#All],[Komponent/Løsning 
(NB! Bruk unike navn)]],0),MATCH($D36,Alternativ3[#Headers],0)),0)),"")</f>
        <v/>
      </c>
      <c r="BH36" s="2" t="str">
        <f>IFERROR(IF(BH$2&gt;Analyseperiode,"",IF(MOD(BH$2,ROUND(INDEX(Alternativ3[#All],MATCH('Kontantstrøm alt. 3'!$C30,Alternativ3[[#All],[Komponent/Løsning 
(NB! Bruk unike navn)]],0),MATCH($D36,Alternativ3[#Headers],0)+1),0))=0,INDEX(Alternativ3[#All],MATCH('Kontantstrøm alt. 3'!$C30,Alternativ3[[#All],[Komponent/Løsning 
(NB! Bruk unike navn)]],0),MATCH($D36,Alternativ3[#Headers],0)),0)),"")</f>
        <v/>
      </c>
      <c r="BI36" s="2" t="str">
        <f>IFERROR(IF(BI$2&gt;Analyseperiode,"",IF(MOD(BI$2,ROUND(INDEX(Alternativ3[#All],MATCH('Kontantstrøm alt. 3'!$C30,Alternativ3[[#All],[Komponent/Løsning 
(NB! Bruk unike navn)]],0),MATCH($D36,Alternativ3[#Headers],0)+1),0))=0,INDEX(Alternativ3[#All],MATCH('Kontantstrøm alt. 3'!$C30,Alternativ3[[#All],[Komponent/Løsning 
(NB! Bruk unike navn)]],0),MATCH($D36,Alternativ3[#Headers],0)),0)),"")</f>
        <v/>
      </c>
      <c r="BJ36" s="2" t="str">
        <f>IFERROR(IF(BJ$2&gt;Analyseperiode,"",IF(MOD(BJ$2,ROUND(INDEX(Alternativ3[#All],MATCH('Kontantstrøm alt. 3'!$C30,Alternativ3[[#All],[Komponent/Løsning 
(NB! Bruk unike navn)]],0),MATCH($D36,Alternativ3[#Headers],0)+1),0))=0,INDEX(Alternativ3[#All],MATCH('Kontantstrøm alt. 3'!$C30,Alternativ3[[#All],[Komponent/Løsning 
(NB! Bruk unike navn)]],0),MATCH($D36,Alternativ3[#Headers],0)),0)),"")</f>
        <v/>
      </c>
      <c r="BK36" s="2" t="str">
        <f>IFERROR(IF(BK$2&gt;Analyseperiode,"",IF(MOD(BK$2,ROUND(INDEX(Alternativ3[#All],MATCH('Kontantstrøm alt. 3'!$C30,Alternativ3[[#All],[Komponent/Løsning 
(NB! Bruk unike navn)]],0),MATCH($D36,Alternativ3[#Headers],0)+1),0))=0,INDEX(Alternativ3[#All],MATCH('Kontantstrøm alt. 3'!$C30,Alternativ3[[#All],[Komponent/Løsning 
(NB! Bruk unike navn)]],0),MATCH($D36,Alternativ3[#Headers],0)),0)),"")</f>
        <v/>
      </c>
      <c r="BL36" s="2" t="str">
        <f>IFERROR(IF(BL$2&gt;Analyseperiode,"",IF(MOD(BL$2,ROUND(INDEX(Alternativ3[#All],MATCH('Kontantstrøm alt. 3'!$C30,Alternativ3[[#All],[Komponent/Løsning 
(NB! Bruk unike navn)]],0),MATCH($D36,Alternativ3[#Headers],0)+1),0))=0,INDEX(Alternativ3[#All],MATCH('Kontantstrøm alt. 3'!$C30,Alternativ3[[#All],[Komponent/Løsning 
(NB! Bruk unike navn)]],0),MATCH($D36,Alternativ3[#Headers],0)),0)),"")</f>
        <v/>
      </c>
      <c r="BM36" s="2" t="str">
        <f>IFERROR(IF(BM$2&gt;Analyseperiode,"",IF(MOD(BM$2,ROUND(INDEX(Alternativ3[#All],MATCH('Kontantstrøm alt. 3'!$C30,Alternativ3[[#All],[Komponent/Løsning 
(NB! Bruk unike navn)]],0),MATCH($D36,Alternativ3[#Headers],0)+1),0))=0,INDEX(Alternativ3[#All],MATCH('Kontantstrøm alt. 3'!$C30,Alternativ3[[#All],[Komponent/Løsning 
(NB! Bruk unike navn)]],0),MATCH($D36,Alternativ3[#Headers],0)),0)),"")</f>
        <v/>
      </c>
    </row>
    <row r="37" spans="1:65" x14ac:dyDescent="0.2">
      <c r="B37" s="10">
        <f ca="1">IFERROR(NPV(Kalkrente,OFFSET('Kontantstrøm alt. 3'!$F37,0,0,1,Analyseperiode)),0)</f>
        <v>0</v>
      </c>
      <c r="C37" s="4"/>
      <c r="D37" s="4" t="s">
        <v>36</v>
      </c>
      <c r="E37" s="2"/>
      <c r="F37" s="2">
        <f>IFERROR(IF(F$2&gt;Analyseperiode,"",IF(F$2=Analyseperiode,-((INDEX(Alternativ3[#All],MATCH('Kontantstrøm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G37" s="2">
        <f>IFERROR(IF(G$2&gt;Analyseperiode,"",IF(G$2=Analyseperiode,-((INDEX(Alternativ3[#All],MATCH('Kontantstrøm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H37" s="2">
        <f>IFERROR(IF(H$2&gt;Analyseperiode,"",IF(H$2=Analyseperiode,-((INDEX(Alternativ3[#All],MATCH('Kontantstrøm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I37" s="2">
        <f>IFERROR(IF(I$2&gt;Analyseperiode,"",IF(I$2=Analyseperiode,-((INDEX(Alternativ3[#All],MATCH('Kontantstrøm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J37" s="2">
        <f>IFERROR(IF(J$2&gt;Analyseperiode,"",IF(J$2=Analyseperiode,-((INDEX(Alternativ3[#All],MATCH('Kontantstrøm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K37" s="2">
        <f>IFERROR(IF(K$2&gt;Analyseperiode,"",IF(K$2=Analyseperiode,-((INDEX(Alternativ3[#All],MATCH('Kontantstrøm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L37" s="2">
        <f>IFERROR(IF(L$2&gt;Analyseperiode,"",IF(L$2=Analyseperiode,-((INDEX(Alternativ3[#All],MATCH('Kontantstrøm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M37" s="2">
        <f>IFERROR(IF(M$2&gt;Analyseperiode,"",IF(M$2=Analyseperiode,-((INDEX(Alternativ3[#All],MATCH('Kontantstrøm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N37" s="2">
        <f>IFERROR(IF(N$2&gt;Analyseperiode,"",IF(N$2=Analyseperiode,-((INDEX(Alternativ3[#All],MATCH('Kontantstrøm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O37" s="2">
        <f>IFERROR(IF(O$2&gt;Analyseperiode,"",IF(O$2=Analyseperiode,-((INDEX(Alternativ3[#All],MATCH('Kontantstrøm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P37" s="2">
        <f>IFERROR(IF(P$2&gt;Analyseperiode,"",IF(P$2=Analyseperiode,-((INDEX(Alternativ3[#All],MATCH('Kontantstrøm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Q37" s="2">
        <f>IFERROR(IF(Q$2&gt;Analyseperiode,"",IF(Q$2=Analyseperiode,-((INDEX(Alternativ3[#All],MATCH('Kontantstrøm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R37" s="2">
        <f>IFERROR(IF(R$2&gt;Analyseperiode,"",IF(R$2=Analyseperiode,-((INDEX(Alternativ3[#All],MATCH('Kontantstrøm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S37" s="2">
        <f>IFERROR(IF(S$2&gt;Analyseperiode,"",IF(S$2=Analyseperiode,-((INDEX(Alternativ3[#All],MATCH('Kontantstrøm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T37" s="2">
        <f>IFERROR(IF(T$2&gt;Analyseperiode,"",IF(T$2=Analyseperiode,-((INDEX(Alternativ3[#All],MATCH('Kontantstrøm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U37" s="2">
        <f>IFERROR(IF(U$2&gt;Analyseperiode,"",IF(U$2=Analyseperiode,-((INDEX(Alternativ3[#All],MATCH('Kontantstrøm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V37" s="2">
        <f>IFERROR(IF(V$2&gt;Analyseperiode,"",IF(V$2=Analyseperiode,-((INDEX(Alternativ3[#All],MATCH('Kontantstrøm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W37" s="2">
        <f>IFERROR(IF(W$2&gt;Analyseperiode,"",IF(W$2=Analyseperiode,-((INDEX(Alternativ3[#All],MATCH('Kontantstrøm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X37" s="2">
        <f>IFERROR(IF(X$2&gt;Analyseperiode,"",IF(X$2=Analyseperiode,-((INDEX(Alternativ3[#All],MATCH('Kontantstrøm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Y37" s="2">
        <f>IFERROR(IF(Y$2&gt;Analyseperiode,"",IF(Y$2=Analyseperiode,-((INDEX(Alternativ3[#All],MATCH('Kontantstrøm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Z37" s="2">
        <f>IFERROR(IF(Z$2&gt;Analyseperiode,"",IF(Z$2=Analyseperiode,-((INDEX(Alternativ3[#All],MATCH('Kontantstrøm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A37" s="2">
        <f>IFERROR(IF(AA$2&gt;Analyseperiode,"",IF(AA$2=Analyseperiode,-((INDEX(Alternativ3[#All],MATCH('Kontantstrøm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B37" s="2">
        <f>IFERROR(IF(AB$2&gt;Analyseperiode,"",IF(AB$2=Analyseperiode,-((INDEX(Alternativ3[#All],MATCH('Kontantstrøm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C37" s="2">
        <f>IFERROR(IF(AC$2&gt;Analyseperiode,"",IF(AC$2=Analyseperiode,-((INDEX(Alternativ3[#All],MATCH('Kontantstrøm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D37" s="2">
        <f>IFERROR(IF(AD$2&gt;Analyseperiode,"",IF(AD$2=Analyseperiode,-((INDEX(Alternativ3[#All],MATCH('Kontantstrøm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E37" s="2">
        <f>IFERROR(IF(AE$2&gt;Analyseperiode,"",IF(AE$2=Analyseperiode,-((INDEX(Alternativ3[#All],MATCH('Kontantstrøm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F37" s="2">
        <f>IFERROR(IF(AF$2&gt;Analyseperiode,"",IF(AF$2=Analyseperiode,-((INDEX(Alternativ3[#All],MATCH('Kontantstrøm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G37" s="2">
        <f>IFERROR(IF(AG$2&gt;Analyseperiode,"",IF(AG$2=Analyseperiode,-((INDEX(Alternativ3[#All],MATCH('Kontantstrøm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H37" s="2">
        <f>IFERROR(IF(AH$2&gt;Analyseperiode,"",IF(AH$2=Analyseperiode,-((INDEX(Alternativ3[#All],MATCH('Kontantstrøm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0</v>
      </c>
      <c r="AI37" s="2" t="str">
        <f ca="1">IFERROR(IF(AI$2&gt;Analyseperiode,"",IF(AI$2=Analyseperiode,-((INDEX(Alternativ3[#All],MATCH('Kontantstrøm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J37" s="2" t="str">
        <f>IFERROR(IF(AJ$2&gt;Analyseperiode,"",IF(AJ$2=Analyseperiode,-((INDEX(Alternativ3[#All],MATCH('Kontantstrøm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K37" s="2" t="str">
        <f>IFERROR(IF(AK$2&gt;Analyseperiode,"",IF(AK$2=Analyseperiode,-((INDEX(Alternativ3[#All],MATCH('Kontantstrøm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L37" s="2" t="str">
        <f>IFERROR(IF(AL$2&gt;Analyseperiode,"",IF(AL$2=Analyseperiode,-((INDEX(Alternativ3[#All],MATCH('Kontantstrøm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M37" s="2" t="str">
        <f>IFERROR(IF(AM$2&gt;Analyseperiode,"",IF(AM$2=Analyseperiode,-((INDEX(Alternativ3[#All],MATCH('Kontantstrøm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N37" s="2" t="str">
        <f>IFERROR(IF(AN$2&gt;Analyseperiode,"",IF(AN$2=Analyseperiode,-((INDEX(Alternativ3[#All],MATCH('Kontantstrøm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O37" s="2" t="str">
        <f>IFERROR(IF(AO$2&gt;Analyseperiode,"",IF(AO$2=Analyseperiode,-((INDEX(Alternativ3[#All],MATCH('Kontantstrøm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P37" s="2" t="str">
        <f>IFERROR(IF(AP$2&gt;Analyseperiode,"",IF(AP$2=Analyseperiode,-((INDEX(Alternativ3[#All],MATCH('Kontantstrøm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Q37" s="2" t="str">
        <f>IFERROR(IF(AQ$2&gt;Analyseperiode,"",IF(AQ$2=Analyseperiode,-((INDEX(Alternativ3[#All],MATCH('Kontantstrøm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R37" s="2" t="str">
        <f>IFERROR(IF(AR$2&gt;Analyseperiode,"",IF(AR$2=Analyseperiode,-((INDEX(Alternativ3[#All],MATCH('Kontantstrøm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S37" s="2" t="str">
        <f>IFERROR(IF(AS$2&gt;Analyseperiode,"",IF(AS$2=Analyseperiode,-((INDEX(Alternativ3[#All],MATCH('Kontantstrøm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T37" s="2" t="str">
        <f>IFERROR(IF(AT$2&gt;Analyseperiode,"",IF(AT$2=Analyseperiode,-((INDEX(Alternativ3[#All],MATCH('Kontantstrøm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U37" s="2" t="str">
        <f>IFERROR(IF(AU$2&gt;Analyseperiode,"",IF(AU$2=Analyseperiode,-((INDEX(Alternativ3[#All],MATCH('Kontantstrøm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V37" s="2" t="str">
        <f>IFERROR(IF(AV$2&gt;Analyseperiode,"",IF(AV$2=Analyseperiode,-((INDEX(Alternativ3[#All],MATCH('Kontantstrøm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W37" s="2" t="str">
        <f>IFERROR(IF(AW$2&gt;Analyseperiode,"",IF(AW$2=Analyseperiode,-((INDEX(Alternativ3[#All],MATCH('Kontantstrøm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X37" s="2" t="str">
        <f>IFERROR(IF(AX$2&gt;Analyseperiode,"",IF(AX$2=Analyseperiode,-((INDEX(Alternativ3[#All],MATCH('Kontantstrøm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Y37" s="2" t="str">
        <f>IFERROR(IF(AY$2&gt;Analyseperiode,"",IF(AY$2=Analyseperiode,-((INDEX(Alternativ3[#All],MATCH('Kontantstrøm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AZ37" s="2" t="str">
        <f>IFERROR(IF(AZ$2&gt;Analyseperiode,"",IF(AZ$2=Analyseperiode,-((INDEX(Alternativ3[#All],MATCH('Kontantstrøm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A37" s="2" t="str">
        <f>IFERROR(IF(BA$2&gt;Analyseperiode,"",IF(BA$2=Analyseperiode,-((INDEX(Alternativ3[#All],MATCH('Kontantstrøm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B37" s="2" t="str">
        <f>IFERROR(IF(BB$2&gt;Analyseperiode,"",IF(BB$2=Analyseperiode,-((INDEX(Alternativ3[#All],MATCH('Kontantstrøm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C37" s="2" t="str">
        <f>IFERROR(IF(BC$2&gt;Analyseperiode,"",IF(BC$2=Analyseperiode,-((INDEX(Alternativ3[#All],MATCH('Kontantstrøm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D37" s="2" t="str">
        <f>IFERROR(IF(BD$2&gt;Analyseperiode,"",IF(BD$2=Analyseperiode,-((INDEX(Alternativ3[#All],MATCH('Kontantstrøm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E37" s="2" t="str">
        <f>IFERROR(IF(BE$2&gt;Analyseperiode,"",IF(BE$2=Analyseperiode,-((INDEX(Alternativ3[#All],MATCH('Kontantstrøm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F37" s="2" t="str">
        <f>IFERROR(IF(BF$2&gt;Analyseperiode,"",IF(BF$2=Analyseperiode,-((INDEX(Alternativ3[#All],MATCH('Kontantstrøm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G37" s="2" t="str">
        <f>IFERROR(IF(BG$2&gt;Analyseperiode,"",IF(BG$2=Analyseperiode,-((INDEX(Alternativ3[#All],MATCH('Kontantstrøm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H37" s="2" t="str">
        <f>IFERROR(IF(BH$2&gt;Analyseperiode,"",IF(BH$2=Analyseperiode,-((INDEX(Alternativ3[#All],MATCH('Kontantstrøm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I37" s="2" t="str">
        <f>IFERROR(IF(BI$2&gt;Analyseperiode,"",IF(BI$2=Analyseperiode,-((INDEX(Alternativ3[#All],MATCH('Kontantstrøm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J37" s="2" t="str">
        <f>IFERROR(IF(BJ$2&gt;Analyseperiode,"",IF(BJ$2=Analyseperiode,-((INDEX(Alternativ3[#All],MATCH('Kontantstrøm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K37" s="2" t="str">
        <f>IFERROR(IF(BK$2&gt;Analyseperiode,"",IF(BK$2=Analyseperiode,-((INDEX(Alternativ3[#All],MATCH('Kontantstrøm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L37" s="2" t="str">
        <f>IFERROR(IF(BL$2&gt;Analyseperiode,"",IF(BL$2=Analyseperiode,-((INDEX(Alternativ3[#All],MATCH('Kontantstrøm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c r="BM37" s="2" t="str">
        <f>IFERROR(IF(BM$2&gt;Analyseperiode,"",IF(BM$2=Analyseperiode,-((INDEX(Alternativ3[#All],MATCH('Kontantstrøm alt. 3'!$C30,Alternativ3[[#All],[Komponent/Løsning 
(NB! Bruk unike navn)]],0),MATCH($D33,Alternativ3[#Headers],0)+1))-(Analyseperiode/(INDEX(Alternativ3[#All],MATCH('Kontantstrøm alt. 3'!$C30,Alternativ3[[#All],[Komponent/Løsning 
(NB! Bruk unike navn)]],0),MATCH($D33,Alternativ3[#Headers],0)+1))-ROUNDDOWN(Analyseperiode/(INDEX(Alternativ3[#All],MATCH('Kontantstrøm alt. 3'!$C30,Alternativ3[[#All],[Komponent/Løsning 
(NB! Bruk unike navn)]],0),MATCH($D33,Alternativ3[#Headers],0)+1)),0))*(INDEX(Alternativ3[#All],MATCH('Kontantstrøm alt. 3'!$C30,Alternativ3[[#All],[Komponent/Løsning 
(NB! Bruk unike navn)]],0),MATCH($D33,Alternativ3[#Headers],0)+1)))*((INDEX(Alternativ3[#All],MATCH('Kontantstrøm alt. 3'!$C30,Alternativ3[[#All],[Komponent/Løsning 
(NB! Bruk unike navn)]],0),MATCH($D33,Alternativ3[#Headers],0)))/(INDEX(Alternativ3[#All],MATCH('Kontantstrøm alt. 3'!$C30,Alternativ3[[#All],[Komponent/Løsning 
(NB! Bruk unike navn)]],0),MATCH($D33,Alternativ3[#Headers],0)+1))),0)),"")</f>
        <v/>
      </c>
    </row>
    <row r="38" spans="1:65" x14ac:dyDescent="0.2">
      <c r="B38" s="11">
        <f t="shared" ref="B38" ca="1" si="7">SUM(B30:B37)</f>
        <v>0</v>
      </c>
      <c r="C38" s="5"/>
      <c r="D38" s="5" t="s">
        <v>37</v>
      </c>
      <c r="E38" s="6">
        <f t="shared" ref="E38:BM38" ca="1" si="8">SUM(E30:E37)</f>
        <v>0</v>
      </c>
      <c r="F38" s="6">
        <f t="shared" ca="1" si="8"/>
        <v>0</v>
      </c>
      <c r="G38" s="6">
        <f t="shared" ca="1" si="8"/>
        <v>0</v>
      </c>
      <c r="H38" s="6">
        <f t="shared" ca="1" si="8"/>
        <v>0</v>
      </c>
      <c r="I38" s="6">
        <f t="shared" ca="1" si="8"/>
        <v>0</v>
      </c>
      <c r="J38" s="6">
        <f t="shared" ca="1" si="8"/>
        <v>0</v>
      </c>
      <c r="K38" s="6">
        <f t="shared" ca="1" si="8"/>
        <v>0</v>
      </c>
      <c r="L38" s="6">
        <f t="shared" ca="1" si="8"/>
        <v>0</v>
      </c>
      <c r="M38" s="6">
        <f t="shared" ca="1" si="8"/>
        <v>0</v>
      </c>
      <c r="N38" s="6">
        <f t="shared" ca="1" si="8"/>
        <v>0</v>
      </c>
      <c r="O38" s="6">
        <f t="shared" ca="1" si="8"/>
        <v>0</v>
      </c>
      <c r="P38" s="6">
        <f t="shared" ca="1" si="8"/>
        <v>0</v>
      </c>
      <c r="Q38" s="6">
        <f t="shared" ca="1" si="8"/>
        <v>0</v>
      </c>
      <c r="R38" s="6">
        <f t="shared" ca="1" si="8"/>
        <v>0</v>
      </c>
      <c r="S38" s="6">
        <f t="shared" ca="1" si="8"/>
        <v>0</v>
      </c>
      <c r="T38" s="6">
        <f t="shared" ca="1" si="8"/>
        <v>0</v>
      </c>
      <c r="U38" s="6">
        <f t="shared" ca="1" si="8"/>
        <v>0</v>
      </c>
      <c r="V38" s="6">
        <f t="shared" ca="1" si="8"/>
        <v>0</v>
      </c>
      <c r="W38" s="6">
        <f t="shared" ca="1" si="8"/>
        <v>0</v>
      </c>
      <c r="X38" s="6">
        <f t="shared" ca="1" si="8"/>
        <v>0</v>
      </c>
      <c r="Y38" s="6">
        <f t="shared" ca="1" si="8"/>
        <v>0</v>
      </c>
      <c r="Z38" s="6">
        <f t="shared" ca="1" si="8"/>
        <v>0</v>
      </c>
      <c r="AA38" s="6">
        <f t="shared" ca="1" si="8"/>
        <v>0</v>
      </c>
      <c r="AB38" s="6">
        <f t="shared" ca="1" si="8"/>
        <v>0</v>
      </c>
      <c r="AC38" s="6">
        <f t="shared" ca="1" si="8"/>
        <v>0</v>
      </c>
      <c r="AD38" s="6">
        <f t="shared" ca="1" si="8"/>
        <v>0</v>
      </c>
      <c r="AE38" s="6">
        <f t="shared" ca="1" si="8"/>
        <v>0</v>
      </c>
      <c r="AF38" s="6">
        <f t="shared" ca="1" si="8"/>
        <v>0</v>
      </c>
      <c r="AG38" s="6">
        <f t="shared" ca="1" si="8"/>
        <v>0</v>
      </c>
      <c r="AH38" s="6">
        <f t="shared" ca="1" si="8"/>
        <v>0</v>
      </c>
      <c r="AI38" s="6">
        <f t="shared" ca="1" si="8"/>
        <v>0</v>
      </c>
      <c r="AJ38" s="6">
        <f t="shared" si="8"/>
        <v>0</v>
      </c>
      <c r="AK38" s="6">
        <f t="shared" si="8"/>
        <v>0</v>
      </c>
      <c r="AL38" s="6">
        <f t="shared" si="8"/>
        <v>0</v>
      </c>
      <c r="AM38" s="6">
        <f t="shared" si="8"/>
        <v>0</v>
      </c>
      <c r="AN38" s="6">
        <f t="shared" si="8"/>
        <v>0</v>
      </c>
      <c r="AO38" s="6">
        <f t="shared" si="8"/>
        <v>0</v>
      </c>
      <c r="AP38" s="6">
        <f t="shared" si="8"/>
        <v>0</v>
      </c>
      <c r="AQ38" s="6">
        <f t="shared" si="8"/>
        <v>0</v>
      </c>
      <c r="AR38" s="6">
        <f t="shared" si="8"/>
        <v>0</v>
      </c>
      <c r="AS38" s="6">
        <f t="shared" si="8"/>
        <v>0</v>
      </c>
      <c r="AT38" s="6">
        <f t="shared" si="8"/>
        <v>0</v>
      </c>
      <c r="AU38" s="6">
        <f t="shared" si="8"/>
        <v>0</v>
      </c>
      <c r="AV38" s="6">
        <f t="shared" si="8"/>
        <v>0</v>
      </c>
      <c r="AW38" s="6">
        <f t="shared" si="8"/>
        <v>0</v>
      </c>
      <c r="AX38" s="6">
        <f t="shared" si="8"/>
        <v>0</v>
      </c>
      <c r="AY38" s="6">
        <f t="shared" si="8"/>
        <v>0</v>
      </c>
      <c r="AZ38" s="6">
        <f t="shared" si="8"/>
        <v>0</v>
      </c>
      <c r="BA38" s="6">
        <f t="shared" si="8"/>
        <v>0</v>
      </c>
      <c r="BB38" s="6">
        <f t="shared" si="8"/>
        <v>0</v>
      </c>
      <c r="BC38" s="6">
        <f t="shared" si="8"/>
        <v>0</v>
      </c>
      <c r="BD38" s="6">
        <f t="shared" si="8"/>
        <v>0</v>
      </c>
      <c r="BE38" s="6">
        <f t="shared" si="8"/>
        <v>0</v>
      </c>
      <c r="BF38" s="6">
        <f t="shared" si="8"/>
        <v>0</v>
      </c>
      <c r="BG38" s="6">
        <f t="shared" si="8"/>
        <v>0</v>
      </c>
      <c r="BH38" s="6">
        <f t="shared" si="8"/>
        <v>0</v>
      </c>
      <c r="BI38" s="6">
        <f t="shared" si="8"/>
        <v>0</v>
      </c>
      <c r="BJ38" s="6">
        <f t="shared" si="8"/>
        <v>0</v>
      </c>
      <c r="BK38" s="6">
        <f t="shared" si="8"/>
        <v>0</v>
      </c>
      <c r="BL38" s="6">
        <f t="shared" si="8"/>
        <v>0</v>
      </c>
      <c r="BM38" s="6">
        <f t="shared" si="8"/>
        <v>0</v>
      </c>
    </row>
    <row r="39" spans="1:65" x14ac:dyDescent="0.2">
      <c r="A39">
        <v>5</v>
      </c>
      <c r="B39" s="8" t="str">
        <f t="shared" ref="B39" ca="1" si="9">E39</f>
        <v/>
      </c>
      <c r="C39" s="4" t="str">
        <f ca="1">IF(OFFSET(Alternativ3[[#Headers],[Komponent/Løsning 
(NB! Bruk unike navn)]],A39,0)="","",OFFSET(Alternativ3[[#Headers],[Komponent/Løsning 
(NB! Bruk unike navn)]],A39,0))</f>
        <v/>
      </c>
      <c r="D39" t="str">
        <f>Alternativ3[[#Headers],[1. Anskaffelseskostnad (Engangskostnad)]]</f>
        <v>1. Anskaffelseskostnad (Engangskostnad)</v>
      </c>
      <c r="E39" s="2" t="str">
        <f ca="1">IFERROR(INDEX(Alternativ3[#All],MATCH('Kontantstrøm alt. 3'!$C39,Alternativ3[[#All],[Komponent/Løsning 
(NB! Bruk unike navn)]],0),MATCH($D39,Alternativ3[#Headers],0)),"")</f>
        <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5" x14ac:dyDescent="0.2">
      <c r="B40" s="9">
        <f ca="1">IFERROR(NPV(Kalkrente,OFFSET('Kontantstrøm alt. 3'!$F40,0,0,1,Analyseperiode)),0)</f>
        <v>0</v>
      </c>
      <c r="C40" s="4"/>
      <c r="D40" t="str">
        <f>Alternativ3[[#Headers],[3.1. Drift]]</f>
        <v>3.1. Drift</v>
      </c>
      <c r="F40" s="2" t="str">
        <f ca="1">IFERROR(IF(F$2&gt;Analyseperiode,"",IF(MOD(F$2,ROUND(INDEX(Alternativ3[#All],MATCH('Kontantstrøm alt. 3'!$C39,Alternativ3[[#All],[Komponent/Løsning 
(NB! Bruk unike navn)]],0),MATCH($D40,Alternativ3[#Headers],0)+1),0))=0,INDEX(Alternativ3[#All],MATCH('Kontantstrøm alt. 3'!$C39,Alternativ3[[#All],[Komponent/Løsning 
(NB! Bruk unike navn)]],0),MATCH($D40,Alternativ3[#Headers],0)),0)),"")</f>
        <v/>
      </c>
      <c r="G40" s="2" t="str">
        <f ca="1">IFERROR(IF(G$2&gt;Analyseperiode,"",IF(MOD(G$2,ROUND(INDEX(Alternativ3[#All],MATCH('Kontantstrøm alt. 3'!$C39,Alternativ3[[#All],[Komponent/Løsning 
(NB! Bruk unike navn)]],0),MATCH($D40,Alternativ3[#Headers],0)+1),0))=0,INDEX(Alternativ3[#All],MATCH('Kontantstrøm alt. 3'!$C39,Alternativ3[[#All],[Komponent/Løsning 
(NB! Bruk unike navn)]],0),MATCH($D40,Alternativ3[#Headers],0)),0)),"")</f>
        <v/>
      </c>
      <c r="H40" s="2" t="str">
        <f ca="1">IFERROR(IF(H$2&gt;Analyseperiode,"",IF(MOD(H$2,ROUND(INDEX(Alternativ3[#All],MATCH('Kontantstrøm alt. 3'!$C39,Alternativ3[[#All],[Komponent/Løsning 
(NB! Bruk unike navn)]],0),MATCH($D40,Alternativ3[#Headers],0)+1),0))=0,INDEX(Alternativ3[#All],MATCH('Kontantstrøm alt. 3'!$C39,Alternativ3[[#All],[Komponent/Løsning 
(NB! Bruk unike navn)]],0),MATCH($D40,Alternativ3[#Headers],0)),0)),"")</f>
        <v/>
      </c>
      <c r="I40" s="2" t="str">
        <f ca="1">IFERROR(IF(I$2&gt;Analyseperiode,"",IF(MOD(I$2,ROUND(INDEX(Alternativ3[#All],MATCH('Kontantstrøm alt. 3'!$C39,Alternativ3[[#All],[Komponent/Løsning 
(NB! Bruk unike navn)]],0),MATCH($D40,Alternativ3[#Headers],0)+1),0))=0,INDEX(Alternativ3[#All],MATCH('Kontantstrøm alt. 3'!$C39,Alternativ3[[#All],[Komponent/Løsning 
(NB! Bruk unike navn)]],0),MATCH($D40,Alternativ3[#Headers],0)),0)),"")</f>
        <v/>
      </c>
      <c r="J40" s="2" t="str">
        <f ca="1">IFERROR(IF(J$2&gt;Analyseperiode,"",IF(MOD(J$2,ROUND(INDEX(Alternativ3[#All],MATCH('Kontantstrøm alt. 3'!$C39,Alternativ3[[#All],[Komponent/Løsning 
(NB! Bruk unike navn)]],0),MATCH($D40,Alternativ3[#Headers],0)+1),0))=0,INDEX(Alternativ3[#All],MATCH('Kontantstrøm alt. 3'!$C39,Alternativ3[[#All],[Komponent/Løsning 
(NB! Bruk unike navn)]],0),MATCH($D40,Alternativ3[#Headers],0)),0)),"")</f>
        <v/>
      </c>
      <c r="K40" s="2" t="str">
        <f ca="1">IFERROR(IF(K$2&gt;Analyseperiode,"",IF(MOD(K$2,ROUND(INDEX(Alternativ3[#All],MATCH('Kontantstrøm alt. 3'!$C39,Alternativ3[[#All],[Komponent/Løsning 
(NB! Bruk unike navn)]],0),MATCH($D40,Alternativ3[#Headers],0)+1),0))=0,INDEX(Alternativ3[#All],MATCH('Kontantstrøm alt. 3'!$C39,Alternativ3[[#All],[Komponent/Løsning 
(NB! Bruk unike navn)]],0),MATCH($D40,Alternativ3[#Headers],0)),0)),"")</f>
        <v/>
      </c>
      <c r="L40" s="2" t="str">
        <f ca="1">IFERROR(IF(L$2&gt;Analyseperiode,"",IF(MOD(L$2,ROUND(INDEX(Alternativ3[#All],MATCH('Kontantstrøm alt. 3'!$C39,Alternativ3[[#All],[Komponent/Løsning 
(NB! Bruk unike navn)]],0),MATCH($D40,Alternativ3[#Headers],0)+1),0))=0,INDEX(Alternativ3[#All],MATCH('Kontantstrøm alt. 3'!$C39,Alternativ3[[#All],[Komponent/Løsning 
(NB! Bruk unike navn)]],0),MATCH($D40,Alternativ3[#Headers],0)),0)),"")</f>
        <v/>
      </c>
      <c r="M40" s="2" t="str">
        <f ca="1">IFERROR(IF(M$2&gt;Analyseperiode,"",IF(MOD(M$2,ROUND(INDEX(Alternativ3[#All],MATCH('Kontantstrøm alt. 3'!$C39,Alternativ3[[#All],[Komponent/Løsning 
(NB! Bruk unike navn)]],0),MATCH($D40,Alternativ3[#Headers],0)+1),0))=0,INDEX(Alternativ3[#All],MATCH('Kontantstrøm alt. 3'!$C39,Alternativ3[[#All],[Komponent/Løsning 
(NB! Bruk unike navn)]],0),MATCH($D40,Alternativ3[#Headers],0)),0)),"")</f>
        <v/>
      </c>
      <c r="N40" s="2" t="str">
        <f ca="1">IFERROR(IF(N$2&gt;Analyseperiode,"",IF(MOD(N$2,ROUND(INDEX(Alternativ3[#All],MATCH('Kontantstrøm alt. 3'!$C39,Alternativ3[[#All],[Komponent/Løsning 
(NB! Bruk unike navn)]],0),MATCH($D40,Alternativ3[#Headers],0)+1),0))=0,INDEX(Alternativ3[#All],MATCH('Kontantstrøm alt. 3'!$C39,Alternativ3[[#All],[Komponent/Løsning 
(NB! Bruk unike navn)]],0),MATCH($D40,Alternativ3[#Headers],0)),0)),"")</f>
        <v/>
      </c>
      <c r="O40" s="2" t="str">
        <f ca="1">IFERROR(IF(O$2&gt;Analyseperiode,"",IF(MOD(O$2,ROUND(INDEX(Alternativ3[#All],MATCH('Kontantstrøm alt. 3'!$C39,Alternativ3[[#All],[Komponent/Løsning 
(NB! Bruk unike navn)]],0),MATCH($D40,Alternativ3[#Headers],0)+1),0))=0,INDEX(Alternativ3[#All],MATCH('Kontantstrøm alt. 3'!$C39,Alternativ3[[#All],[Komponent/Løsning 
(NB! Bruk unike navn)]],0),MATCH($D40,Alternativ3[#Headers],0)),0)),"")</f>
        <v/>
      </c>
      <c r="P40" s="2" t="str">
        <f ca="1">IFERROR(IF(P$2&gt;Analyseperiode,"",IF(MOD(P$2,ROUND(INDEX(Alternativ3[#All],MATCH('Kontantstrøm alt. 3'!$C39,Alternativ3[[#All],[Komponent/Løsning 
(NB! Bruk unike navn)]],0),MATCH($D40,Alternativ3[#Headers],0)+1),0))=0,INDEX(Alternativ3[#All],MATCH('Kontantstrøm alt. 3'!$C39,Alternativ3[[#All],[Komponent/Løsning 
(NB! Bruk unike navn)]],0),MATCH($D40,Alternativ3[#Headers],0)),0)),"")</f>
        <v/>
      </c>
      <c r="Q40" s="2" t="str">
        <f ca="1">IFERROR(IF(Q$2&gt;Analyseperiode,"",IF(MOD(Q$2,ROUND(INDEX(Alternativ3[#All],MATCH('Kontantstrøm alt. 3'!$C39,Alternativ3[[#All],[Komponent/Løsning 
(NB! Bruk unike navn)]],0),MATCH($D40,Alternativ3[#Headers],0)+1),0))=0,INDEX(Alternativ3[#All],MATCH('Kontantstrøm alt. 3'!$C39,Alternativ3[[#All],[Komponent/Løsning 
(NB! Bruk unike navn)]],0),MATCH($D40,Alternativ3[#Headers],0)),0)),"")</f>
        <v/>
      </c>
      <c r="R40" s="2" t="str">
        <f ca="1">IFERROR(IF(R$2&gt;Analyseperiode,"",IF(MOD(R$2,ROUND(INDEX(Alternativ3[#All],MATCH('Kontantstrøm alt. 3'!$C39,Alternativ3[[#All],[Komponent/Løsning 
(NB! Bruk unike navn)]],0),MATCH($D40,Alternativ3[#Headers],0)+1),0))=0,INDEX(Alternativ3[#All],MATCH('Kontantstrøm alt. 3'!$C39,Alternativ3[[#All],[Komponent/Løsning 
(NB! Bruk unike navn)]],0),MATCH($D40,Alternativ3[#Headers],0)),0)),"")</f>
        <v/>
      </c>
      <c r="S40" s="2" t="str">
        <f ca="1">IFERROR(IF(S$2&gt;Analyseperiode,"",IF(MOD(S$2,ROUND(INDEX(Alternativ3[#All],MATCH('Kontantstrøm alt. 3'!$C39,Alternativ3[[#All],[Komponent/Løsning 
(NB! Bruk unike navn)]],0),MATCH($D40,Alternativ3[#Headers],0)+1),0))=0,INDEX(Alternativ3[#All],MATCH('Kontantstrøm alt. 3'!$C39,Alternativ3[[#All],[Komponent/Løsning 
(NB! Bruk unike navn)]],0),MATCH($D40,Alternativ3[#Headers],0)),0)),"")</f>
        <v/>
      </c>
      <c r="T40" s="2" t="str">
        <f ca="1">IFERROR(IF(T$2&gt;Analyseperiode,"",IF(MOD(T$2,ROUND(INDEX(Alternativ3[#All],MATCH('Kontantstrøm alt. 3'!$C39,Alternativ3[[#All],[Komponent/Løsning 
(NB! Bruk unike navn)]],0),MATCH($D40,Alternativ3[#Headers],0)+1),0))=0,INDEX(Alternativ3[#All],MATCH('Kontantstrøm alt. 3'!$C39,Alternativ3[[#All],[Komponent/Løsning 
(NB! Bruk unike navn)]],0),MATCH($D40,Alternativ3[#Headers],0)),0)),"")</f>
        <v/>
      </c>
      <c r="U40" s="2" t="str">
        <f ca="1">IFERROR(IF(U$2&gt;Analyseperiode,"",IF(MOD(U$2,ROUND(INDEX(Alternativ3[#All],MATCH('Kontantstrøm alt. 3'!$C39,Alternativ3[[#All],[Komponent/Løsning 
(NB! Bruk unike navn)]],0),MATCH($D40,Alternativ3[#Headers],0)+1),0))=0,INDEX(Alternativ3[#All],MATCH('Kontantstrøm alt. 3'!$C39,Alternativ3[[#All],[Komponent/Løsning 
(NB! Bruk unike navn)]],0),MATCH($D40,Alternativ3[#Headers],0)),0)),"")</f>
        <v/>
      </c>
      <c r="V40" s="2" t="str">
        <f ca="1">IFERROR(IF(V$2&gt;Analyseperiode,"",IF(MOD(V$2,ROUND(INDEX(Alternativ3[#All],MATCH('Kontantstrøm alt. 3'!$C39,Alternativ3[[#All],[Komponent/Løsning 
(NB! Bruk unike navn)]],0),MATCH($D40,Alternativ3[#Headers],0)+1),0))=0,INDEX(Alternativ3[#All],MATCH('Kontantstrøm alt. 3'!$C39,Alternativ3[[#All],[Komponent/Løsning 
(NB! Bruk unike navn)]],0),MATCH($D40,Alternativ3[#Headers],0)),0)),"")</f>
        <v/>
      </c>
      <c r="W40" s="2" t="str">
        <f ca="1">IFERROR(IF(W$2&gt;Analyseperiode,"",IF(MOD(W$2,ROUND(INDEX(Alternativ3[#All],MATCH('Kontantstrøm alt. 3'!$C39,Alternativ3[[#All],[Komponent/Løsning 
(NB! Bruk unike navn)]],0),MATCH($D40,Alternativ3[#Headers],0)+1),0))=0,INDEX(Alternativ3[#All],MATCH('Kontantstrøm alt. 3'!$C39,Alternativ3[[#All],[Komponent/Løsning 
(NB! Bruk unike navn)]],0),MATCH($D40,Alternativ3[#Headers],0)),0)),"")</f>
        <v/>
      </c>
      <c r="X40" s="2" t="str">
        <f ca="1">IFERROR(IF(X$2&gt;Analyseperiode,"",IF(MOD(X$2,ROUND(INDEX(Alternativ3[#All],MATCH('Kontantstrøm alt. 3'!$C39,Alternativ3[[#All],[Komponent/Løsning 
(NB! Bruk unike navn)]],0),MATCH($D40,Alternativ3[#Headers],0)+1),0))=0,INDEX(Alternativ3[#All],MATCH('Kontantstrøm alt. 3'!$C39,Alternativ3[[#All],[Komponent/Løsning 
(NB! Bruk unike navn)]],0),MATCH($D40,Alternativ3[#Headers],0)),0)),"")</f>
        <v/>
      </c>
      <c r="Y40" s="2" t="str">
        <f ca="1">IFERROR(IF(Y$2&gt;Analyseperiode,"",IF(MOD(Y$2,ROUND(INDEX(Alternativ3[#All],MATCH('Kontantstrøm alt. 3'!$C39,Alternativ3[[#All],[Komponent/Løsning 
(NB! Bruk unike navn)]],0),MATCH($D40,Alternativ3[#Headers],0)+1),0))=0,INDEX(Alternativ3[#All],MATCH('Kontantstrøm alt. 3'!$C39,Alternativ3[[#All],[Komponent/Løsning 
(NB! Bruk unike navn)]],0),MATCH($D40,Alternativ3[#Headers],0)),0)),"")</f>
        <v/>
      </c>
      <c r="Z40" s="2" t="str">
        <f ca="1">IFERROR(IF(Z$2&gt;Analyseperiode,"",IF(MOD(Z$2,ROUND(INDEX(Alternativ3[#All],MATCH('Kontantstrøm alt. 3'!$C39,Alternativ3[[#All],[Komponent/Løsning 
(NB! Bruk unike navn)]],0),MATCH($D40,Alternativ3[#Headers],0)+1),0))=0,INDEX(Alternativ3[#All],MATCH('Kontantstrøm alt. 3'!$C39,Alternativ3[[#All],[Komponent/Løsning 
(NB! Bruk unike navn)]],0),MATCH($D40,Alternativ3[#Headers],0)),0)),"")</f>
        <v/>
      </c>
      <c r="AA40" s="2" t="str">
        <f ca="1">IFERROR(IF(AA$2&gt;Analyseperiode,"",IF(MOD(AA$2,ROUND(INDEX(Alternativ3[#All],MATCH('Kontantstrøm alt. 3'!$C39,Alternativ3[[#All],[Komponent/Løsning 
(NB! Bruk unike navn)]],0),MATCH($D40,Alternativ3[#Headers],0)+1),0))=0,INDEX(Alternativ3[#All],MATCH('Kontantstrøm alt. 3'!$C39,Alternativ3[[#All],[Komponent/Løsning 
(NB! Bruk unike navn)]],0),MATCH($D40,Alternativ3[#Headers],0)),0)),"")</f>
        <v/>
      </c>
      <c r="AB40" s="2" t="str">
        <f ca="1">IFERROR(IF(AB$2&gt;Analyseperiode,"",IF(MOD(AB$2,ROUND(INDEX(Alternativ3[#All],MATCH('Kontantstrøm alt. 3'!$C39,Alternativ3[[#All],[Komponent/Løsning 
(NB! Bruk unike navn)]],0),MATCH($D40,Alternativ3[#Headers],0)+1),0))=0,INDEX(Alternativ3[#All],MATCH('Kontantstrøm alt. 3'!$C39,Alternativ3[[#All],[Komponent/Løsning 
(NB! Bruk unike navn)]],0),MATCH($D40,Alternativ3[#Headers],0)),0)),"")</f>
        <v/>
      </c>
      <c r="AC40" s="2" t="str">
        <f ca="1">IFERROR(IF(AC$2&gt;Analyseperiode,"",IF(MOD(AC$2,ROUND(INDEX(Alternativ3[#All],MATCH('Kontantstrøm alt. 3'!$C39,Alternativ3[[#All],[Komponent/Løsning 
(NB! Bruk unike navn)]],0),MATCH($D40,Alternativ3[#Headers],0)+1),0))=0,INDEX(Alternativ3[#All],MATCH('Kontantstrøm alt. 3'!$C39,Alternativ3[[#All],[Komponent/Løsning 
(NB! Bruk unike navn)]],0),MATCH($D40,Alternativ3[#Headers],0)),0)),"")</f>
        <v/>
      </c>
      <c r="AD40" s="2" t="str">
        <f ca="1">IFERROR(IF(AD$2&gt;Analyseperiode,"",IF(MOD(AD$2,ROUND(INDEX(Alternativ3[#All],MATCH('Kontantstrøm alt. 3'!$C39,Alternativ3[[#All],[Komponent/Løsning 
(NB! Bruk unike navn)]],0),MATCH($D40,Alternativ3[#Headers],0)+1),0))=0,INDEX(Alternativ3[#All],MATCH('Kontantstrøm alt. 3'!$C39,Alternativ3[[#All],[Komponent/Løsning 
(NB! Bruk unike navn)]],0),MATCH($D40,Alternativ3[#Headers],0)),0)),"")</f>
        <v/>
      </c>
      <c r="AE40" s="2" t="str">
        <f ca="1">IFERROR(IF(AE$2&gt;Analyseperiode,"",IF(MOD(AE$2,ROUND(INDEX(Alternativ3[#All],MATCH('Kontantstrøm alt. 3'!$C39,Alternativ3[[#All],[Komponent/Løsning 
(NB! Bruk unike navn)]],0),MATCH($D40,Alternativ3[#Headers],0)+1),0))=0,INDEX(Alternativ3[#All],MATCH('Kontantstrøm alt. 3'!$C39,Alternativ3[[#All],[Komponent/Løsning 
(NB! Bruk unike navn)]],0),MATCH($D40,Alternativ3[#Headers],0)),0)),"")</f>
        <v/>
      </c>
      <c r="AF40" s="2" t="str">
        <f ca="1">IFERROR(IF(AF$2&gt;Analyseperiode,"",IF(MOD(AF$2,ROUND(INDEX(Alternativ3[#All],MATCH('Kontantstrøm alt. 3'!$C39,Alternativ3[[#All],[Komponent/Løsning 
(NB! Bruk unike navn)]],0),MATCH($D40,Alternativ3[#Headers],0)+1),0))=0,INDEX(Alternativ3[#All],MATCH('Kontantstrøm alt. 3'!$C39,Alternativ3[[#All],[Komponent/Løsning 
(NB! Bruk unike navn)]],0),MATCH($D40,Alternativ3[#Headers],0)),0)),"")</f>
        <v/>
      </c>
      <c r="AG40" s="2" t="str">
        <f ca="1">IFERROR(IF(AG$2&gt;Analyseperiode,"",IF(MOD(AG$2,ROUND(INDEX(Alternativ3[#All],MATCH('Kontantstrøm alt. 3'!$C39,Alternativ3[[#All],[Komponent/Løsning 
(NB! Bruk unike navn)]],0),MATCH($D40,Alternativ3[#Headers],0)+1),0))=0,INDEX(Alternativ3[#All],MATCH('Kontantstrøm alt. 3'!$C39,Alternativ3[[#All],[Komponent/Løsning 
(NB! Bruk unike navn)]],0),MATCH($D40,Alternativ3[#Headers],0)),0)),"")</f>
        <v/>
      </c>
      <c r="AH40" s="2" t="str">
        <f ca="1">IFERROR(IF(AH$2&gt;Analyseperiode,"",IF(MOD(AH$2,ROUND(INDEX(Alternativ3[#All],MATCH('Kontantstrøm alt. 3'!$C39,Alternativ3[[#All],[Komponent/Løsning 
(NB! Bruk unike navn)]],0),MATCH($D40,Alternativ3[#Headers],0)+1),0))=0,INDEX(Alternativ3[#All],MATCH('Kontantstrøm alt. 3'!$C39,Alternativ3[[#All],[Komponent/Løsning 
(NB! Bruk unike navn)]],0),MATCH($D40,Alternativ3[#Headers],0)),0)),"")</f>
        <v/>
      </c>
      <c r="AI40" s="2" t="str">
        <f ca="1">IFERROR(IF(AI$2&gt;Analyseperiode,"",IF(MOD(AI$2,ROUND(INDEX(Alternativ3[#All],MATCH('Kontantstrøm alt. 3'!$C39,Alternativ3[[#All],[Komponent/Løsning 
(NB! Bruk unike navn)]],0),MATCH($D40,Alternativ3[#Headers],0)+1),0))=0,INDEX(Alternativ3[#All],MATCH('Kontantstrøm alt. 3'!$C39,Alternativ3[[#All],[Komponent/Løsning 
(NB! Bruk unike navn)]],0),MATCH($D40,Alternativ3[#Headers],0)),0)),"")</f>
        <v/>
      </c>
      <c r="AJ40" s="2" t="str">
        <f>IFERROR(IF(AJ$2&gt;Analyseperiode,"",IF(MOD(AJ$2,ROUND(INDEX(Alternativ3[#All],MATCH('Kontantstrøm alt. 3'!$C39,Alternativ3[[#All],[Komponent/Løsning 
(NB! Bruk unike navn)]],0),MATCH($D40,Alternativ3[#Headers],0)+1),0))=0,INDEX(Alternativ3[#All],MATCH('Kontantstrøm alt. 3'!$C39,Alternativ3[[#All],[Komponent/Løsning 
(NB! Bruk unike navn)]],0),MATCH($D40,Alternativ3[#Headers],0)),0)),"")</f>
        <v/>
      </c>
      <c r="AK40" s="2" t="str">
        <f>IFERROR(IF(AK$2&gt;Analyseperiode,"",IF(MOD(AK$2,ROUND(INDEX(Alternativ3[#All],MATCH('Kontantstrøm alt. 3'!$C39,Alternativ3[[#All],[Komponent/Løsning 
(NB! Bruk unike navn)]],0),MATCH($D40,Alternativ3[#Headers],0)+1),0))=0,INDEX(Alternativ3[#All],MATCH('Kontantstrøm alt. 3'!$C39,Alternativ3[[#All],[Komponent/Løsning 
(NB! Bruk unike navn)]],0),MATCH($D40,Alternativ3[#Headers],0)),0)),"")</f>
        <v/>
      </c>
      <c r="AL40" s="2" t="str">
        <f>IFERROR(IF(AL$2&gt;Analyseperiode,"",IF(MOD(AL$2,ROUND(INDEX(Alternativ3[#All],MATCH('Kontantstrøm alt. 3'!$C39,Alternativ3[[#All],[Komponent/Løsning 
(NB! Bruk unike navn)]],0),MATCH($D40,Alternativ3[#Headers],0)+1),0))=0,INDEX(Alternativ3[#All],MATCH('Kontantstrøm alt. 3'!$C39,Alternativ3[[#All],[Komponent/Løsning 
(NB! Bruk unike navn)]],0),MATCH($D40,Alternativ3[#Headers],0)),0)),"")</f>
        <v/>
      </c>
      <c r="AM40" s="2" t="str">
        <f>IFERROR(IF(AM$2&gt;Analyseperiode,"",IF(MOD(AM$2,ROUND(INDEX(Alternativ3[#All],MATCH('Kontantstrøm alt. 3'!$C39,Alternativ3[[#All],[Komponent/Løsning 
(NB! Bruk unike navn)]],0),MATCH($D40,Alternativ3[#Headers],0)+1),0))=0,INDEX(Alternativ3[#All],MATCH('Kontantstrøm alt. 3'!$C39,Alternativ3[[#All],[Komponent/Løsning 
(NB! Bruk unike navn)]],0),MATCH($D40,Alternativ3[#Headers],0)),0)),"")</f>
        <v/>
      </c>
      <c r="AN40" s="2" t="str">
        <f>IFERROR(IF(AN$2&gt;Analyseperiode,"",IF(MOD(AN$2,ROUND(INDEX(Alternativ3[#All],MATCH('Kontantstrøm alt. 3'!$C39,Alternativ3[[#All],[Komponent/Løsning 
(NB! Bruk unike navn)]],0),MATCH($D40,Alternativ3[#Headers],0)+1),0))=0,INDEX(Alternativ3[#All],MATCH('Kontantstrøm alt. 3'!$C39,Alternativ3[[#All],[Komponent/Løsning 
(NB! Bruk unike navn)]],0),MATCH($D40,Alternativ3[#Headers],0)),0)),"")</f>
        <v/>
      </c>
      <c r="AO40" s="2" t="str">
        <f>IFERROR(IF(AO$2&gt;Analyseperiode,"",IF(MOD(AO$2,ROUND(INDEX(Alternativ3[#All],MATCH('Kontantstrøm alt. 3'!$C39,Alternativ3[[#All],[Komponent/Løsning 
(NB! Bruk unike navn)]],0),MATCH($D40,Alternativ3[#Headers],0)+1),0))=0,INDEX(Alternativ3[#All],MATCH('Kontantstrøm alt. 3'!$C39,Alternativ3[[#All],[Komponent/Løsning 
(NB! Bruk unike navn)]],0),MATCH($D40,Alternativ3[#Headers],0)),0)),"")</f>
        <v/>
      </c>
      <c r="AP40" s="2" t="str">
        <f>IFERROR(IF(AP$2&gt;Analyseperiode,"",IF(MOD(AP$2,ROUND(INDEX(Alternativ3[#All],MATCH('Kontantstrøm alt. 3'!$C39,Alternativ3[[#All],[Komponent/Løsning 
(NB! Bruk unike navn)]],0),MATCH($D40,Alternativ3[#Headers],0)+1),0))=0,INDEX(Alternativ3[#All],MATCH('Kontantstrøm alt. 3'!$C39,Alternativ3[[#All],[Komponent/Løsning 
(NB! Bruk unike navn)]],0),MATCH($D40,Alternativ3[#Headers],0)),0)),"")</f>
        <v/>
      </c>
      <c r="AQ40" s="2" t="str">
        <f>IFERROR(IF(AQ$2&gt;Analyseperiode,"",IF(MOD(AQ$2,ROUND(INDEX(Alternativ3[#All],MATCH('Kontantstrøm alt. 3'!$C39,Alternativ3[[#All],[Komponent/Løsning 
(NB! Bruk unike navn)]],0),MATCH($D40,Alternativ3[#Headers],0)+1),0))=0,INDEX(Alternativ3[#All],MATCH('Kontantstrøm alt. 3'!$C39,Alternativ3[[#All],[Komponent/Løsning 
(NB! Bruk unike navn)]],0),MATCH($D40,Alternativ3[#Headers],0)),0)),"")</f>
        <v/>
      </c>
      <c r="AR40" s="2" t="str">
        <f>IFERROR(IF(AR$2&gt;Analyseperiode,"",IF(MOD(AR$2,ROUND(INDEX(Alternativ3[#All],MATCH('Kontantstrøm alt. 3'!$C39,Alternativ3[[#All],[Komponent/Løsning 
(NB! Bruk unike navn)]],0),MATCH($D40,Alternativ3[#Headers],0)+1),0))=0,INDEX(Alternativ3[#All],MATCH('Kontantstrøm alt. 3'!$C39,Alternativ3[[#All],[Komponent/Løsning 
(NB! Bruk unike navn)]],0),MATCH($D40,Alternativ3[#Headers],0)),0)),"")</f>
        <v/>
      </c>
      <c r="AS40" s="2" t="str">
        <f>IFERROR(IF(AS$2&gt;Analyseperiode,"",IF(MOD(AS$2,ROUND(INDEX(Alternativ3[#All],MATCH('Kontantstrøm alt. 3'!$C39,Alternativ3[[#All],[Komponent/Løsning 
(NB! Bruk unike navn)]],0),MATCH($D40,Alternativ3[#Headers],0)+1),0))=0,INDEX(Alternativ3[#All],MATCH('Kontantstrøm alt. 3'!$C39,Alternativ3[[#All],[Komponent/Løsning 
(NB! Bruk unike navn)]],0),MATCH($D40,Alternativ3[#Headers],0)),0)),"")</f>
        <v/>
      </c>
      <c r="AT40" s="2" t="str">
        <f>IFERROR(IF(AT$2&gt;Analyseperiode,"",IF(MOD(AT$2,ROUND(INDEX(Alternativ3[#All],MATCH('Kontantstrøm alt. 3'!$C39,Alternativ3[[#All],[Komponent/Løsning 
(NB! Bruk unike navn)]],0),MATCH($D40,Alternativ3[#Headers],0)+1),0))=0,INDEX(Alternativ3[#All],MATCH('Kontantstrøm alt. 3'!$C39,Alternativ3[[#All],[Komponent/Løsning 
(NB! Bruk unike navn)]],0),MATCH($D40,Alternativ3[#Headers],0)),0)),"")</f>
        <v/>
      </c>
      <c r="AU40" s="2" t="str">
        <f>IFERROR(IF(AU$2&gt;Analyseperiode,"",IF(MOD(AU$2,ROUND(INDEX(Alternativ3[#All],MATCH('Kontantstrøm alt. 3'!$C39,Alternativ3[[#All],[Komponent/Løsning 
(NB! Bruk unike navn)]],0),MATCH($D40,Alternativ3[#Headers],0)+1),0))=0,INDEX(Alternativ3[#All],MATCH('Kontantstrøm alt. 3'!$C39,Alternativ3[[#All],[Komponent/Løsning 
(NB! Bruk unike navn)]],0),MATCH($D40,Alternativ3[#Headers],0)),0)),"")</f>
        <v/>
      </c>
      <c r="AV40" s="2" t="str">
        <f>IFERROR(IF(AV$2&gt;Analyseperiode,"",IF(MOD(AV$2,ROUND(INDEX(Alternativ3[#All],MATCH('Kontantstrøm alt. 3'!$C39,Alternativ3[[#All],[Komponent/Løsning 
(NB! Bruk unike navn)]],0),MATCH($D40,Alternativ3[#Headers],0)+1),0))=0,INDEX(Alternativ3[#All],MATCH('Kontantstrøm alt. 3'!$C39,Alternativ3[[#All],[Komponent/Løsning 
(NB! Bruk unike navn)]],0),MATCH($D40,Alternativ3[#Headers],0)),0)),"")</f>
        <v/>
      </c>
      <c r="AW40" s="2" t="str">
        <f>IFERROR(IF(AW$2&gt;Analyseperiode,"",IF(MOD(AW$2,ROUND(INDEX(Alternativ3[#All],MATCH('Kontantstrøm alt. 3'!$C39,Alternativ3[[#All],[Komponent/Løsning 
(NB! Bruk unike navn)]],0),MATCH($D40,Alternativ3[#Headers],0)+1),0))=0,INDEX(Alternativ3[#All],MATCH('Kontantstrøm alt. 3'!$C39,Alternativ3[[#All],[Komponent/Løsning 
(NB! Bruk unike navn)]],0),MATCH($D40,Alternativ3[#Headers],0)),0)),"")</f>
        <v/>
      </c>
      <c r="AX40" s="2" t="str">
        <f>IFERROR(IF(AX$2&gt;Analyseperiode,"",IF(MOD(AX$2,ROUND(INDEX(Alternativ3[#All],MATCH('Kontantstrøm alt. 3'!$C39,Alternativ3[[#All],[Komponent/Løsning 
(NB! Bruk unike navn)]],0),MATCH($D40,Alternativ3[#Headers],0)+1),0))=0,INDEX(Alternativ3[#All],MATCH('Kontantstrøm alt. 3'!$C39,Alternativ3[[#All],[Komponent/Løsning 
(NB! Bruk unike navn)]],0),MATCH($D40,Alternativ3[#Headers],0)),0)),"")</f>
        <v/>
      </c>
      <c r="AY40" s="2" t="str">
        <f>IFERROR(IF(AY$2&gt;Analyseperiode,"",IF(MOD(AY$2,ROUND(INDEX(Alternativ3[#All],MATCH('Kontantstrøm alt. 3'!$C39,Alternativ3[[#All],[Komponent/Løsning 
(NB! Bruk unike navn)]],0),MATCH($D40,Alternativ3[#Headers],0)+1),0))=0,INDEX(Alternativ3[#All],MATCH('Kontantstrøm alt. 3'!$C39,Alternativ3[[#All],[Komponent/Løsning 
(NB! Bruk unike navn)]],0),MATCH($D40,Alternativ3[#Headers],0)),0)),"")</f>
        <v/>
      </c>
      <c r="AZ40" s="2" t="str">
        <f>IFERROR(IF(AZ$2&gt;Analyseperiode,"",IF(MOD(AZ$2,ROUND(INDEX(Alternativ3[#All],MATCH('Kontantstrøm alt. 3'!$C39,Alternativ3[[#All],[Komponent/Løsning 
(NB! Bruk unike navn)]],0),MATCH($D40,Alternativ3[#Headers],0)+1),0))=0,INDEX(Alternativ3[#All],MATCH('Kontantstrøm alt. 3'!$C39,Alternativ3[[#All],[Komponent/Løsning 
(NB! Bruk unike navn)]],0),MATCH($D40,Alternativ3[#Headers],0)),0)),"")</f>
        <v/>
      </c>
      <c r="BA40" s="2" t="str">
        <f>IFERROR(IF(BA$2&gt;Analyseperiode,"",IF(MOD(BA$2,ROUND(INDEX(Alternativ3[#All],MATCH('Kontantstrøm alt. 3'!$C39,Alternativ3[[#All],[Komponent/Løsning 
(NB! Bruk unike navn)]],0),MATCH($D40,Alternativ3[#Headers],0)+1),0))=0,INDEX(Alternativ3[#All],MATCH('Kontantstrøm alt. 3'!$C39,Alternativ3[[#All],[Komponent/Løsning 
(NB! Bruk unike navn)]],0),MATCH($D40,Alternativ3[#Headers],0)),0)),"")</f>
        <v/>
      </c>
      <c r="BB40" s="2" t="str">
        <f>IFERROR(IF(BB$2&gt;Analyseperiode,"",IF(MOD(BB$2,ROUND(INDEX(Alternativ3[#All],MATCH('Kontantstrøm alt. 3'!$C39,Alternativ3[[#All],[Komponent/Løsning 
(NB! Bruk unike navn)]],0),MATCH($D40,Alternativ3[#Headers],0)+1),0))=0,INDEX(Alternativ3[#All],MATCH('Kontantstrøm alt. 3'!$C39,Alternativ3[[#All],[Komponent/Løsning 
(NB! Bruk unike navn)]],0),MATCH($D40,Alternativ3[#Headers],0)),0)),"")</f>
        <v/>
      </c>
      <c r="BC40" s="2" t="str">
        <f>IFERROR(IF(BC$2&gt;Analyseperiode,"",IF(MOD(BC$2,ROUND(INDEX(Alternativ3[#All],MATCH('Kontantstrøm alt. 3'!$C39,Alternativ3[[#All],[Komponent/Løsning 
(NB! Bruk unike navn)]],0),MATCH($D40,Alternativ3[#Headers],0)+1),0))=0,INDEX(Alternativ3[#All],MATCH('Kontantstrøm alt. 3'!$C39,Alternativ3[[#All],[Komponent/Løsning 
(NB! Bruk unike navn)]],0),MATCH($D40,Alternativ3[#Headers],0)),0)),"")</f>
        <v/>
      </c>
      <c r="BD40" s="2" t="str">
        <f>IFERROR(IF(BD$2&gt;Analyseperiode,"",IF(MOD(BD$2,ROUND(INDEX(Alternativ3[#All],MATCH('Kontantstrøm alt. 3'!$C39,Alternativ3[[#All],[Komponent/Løsning 
(NB! Bruk unike navn)]],0),MATCH($D40,Alternativ3[#Headers],0)+1),0))=0,INDEX(Alternativ3[#All],MATCH('Kontantstrøm alt. 3'!$C39,Alternativ3[[#All],[Komponent/Løsning 
(NB! Bruk unike navn)]],0),MATCH($D40,Alternativ3[#Headers],0)),0)),"")</f>
        <v/>
      </c>
      <c r="BE40" s="2" t="str">
        <f>IFERROR(IF(BE$2&gt;Analyseperiode,"",IF(MOD(BE$2,ROUND(INDEX(Alternativ3[#All],MATCH('Kontantstrøm alt. 3'!$C39,Alternativ3[[#All],[Komponent/Løsning 
(NB! Bruk unike navn)]],0),MATCH($D40,Alternativ3[#Headers],0)+1),0))=0,INDEX(Alternativ3[#All],MATCH('Kontantstrøm alt. 3'!$C39,Alternativ3[[#All],[Komponent/Løsning 
(NB! Bruk unike navn)]],0),MATCH($D40,Alternativ3[#Headers],0)),0)),"")</f>
        <v/>
      </c>
      <c r="BF40" s="2" t="str">
        <f>IFERROR(IF(BF$2&gt;Analyseperiode,"",IF(MOD(BF$2,ROUND(INDEX(Alternativ3[#All],MATCH('Kontantstrøm alt. 3'!$C39,Alternativ3[[#All],[Komponent/Løsning 
(NB! Bruk unike navn)]],0),MATCH($D40,Alternativ3[#Headers],0)+1),0))=0,INDEX(Alternativ3[#All],MATCH('Kontantstrøm alt. 3'!$C39,Alternativ3[[#All],[Komponent/Løsning 
(NB! Bruk unike navn)]],0),MATCH($D40,Alternativ3[#Headers],0)),0)),"")</f>
        <v/>
      </c>
      <c r="BG40" s="2" t="str">
        <f>IFERROR(IF(BG$2&gt;Analyseperiode,"",IF(MOD(BG$2,ROUND(INDEX(Alternativ3[#All],MATCH('Kontantstrøm alt. 3'!$C39,Alternativ3[[#All],[Komponent/Løsning 
(NB! Bruk unike navn)]],0),MATCH($D40,Alternativ3[#Headers],0)+1),0))=0,INDEX(Alternativ3[#All],MATCH('Kontantstrøm alt. 3'!$C39,Alternativ3[[#All],[Komponent/Løsning 
(NB! Bruk unike navn)]],0),MATCH($D40,Alternativ3[#Headers],0)),0)),"")</f>
        <v/>
      </c>
      <c r="BH40" s="2" t="str">
        <f>IFERROR(IF(BH$2&gt;Analyseperiode,"",IF(MOD(BH$2,ROUND(INDEX(Alternativ3[#All],MATCH('Kontantstrøm alt. 3'!$C39,Alternativ3[[#All],[Komponent/Løsning 
(NB! Bruk unike navn)]],0),MATCH($D40,Alternativ3[#Headers],0)+1),0))=0,INDEX(Alternativ3[#All],MATCH('Kontantstrøm alt. 3'!$C39,Alternativ3[[#All],[Komponent/Løsning 
(NB! Bruk unike navn)]],0),MATCH($D40,Alternativ3[#Headers],0)),0)),"")</f>
        <v/>
      </c>
      <c r="BI40" s="2" t="str">
        <f>IFERROR(IF(BI$2&gt;Analyseperiode,"",IF(MOD(BI$2,ROUND(INDEX(Alternativ3[#All],MATCH('Kontantstrøm alt. 3'!$C39,Alternativ3[[#All],[Komponent/Løsning 
(NB! Bruk unike navn)]],0),MATCH($D40,Alternativ3[#Headers],0)+1),0))=0,INDEX(Alternativ3[#All],MATCH('Kontantstrøm alt. 3'!$C39,Alternativ3[[#All],[Komponent/Løsning 
(NB! Bruk unike navn)]],0),MATCH($D40,Alternativ3[#Headers],0)),0)),"")</f>
        <v/>
      </c>
      <c r="BJ40" s="2" t="str">
        <f>IFERROR(IF(BJ$2&gt;Analyseperiode,"",IF(MOD(BJ$2,ROUND(INDEX(Alternativ3[#All],MATCH('Kontantstrøm alt. 3'!$C39,Alternativ3[[#All],[Komponent/Løsning 
(NB! Bruk unike navn)]],0),MATCH($D40,Alternativ3[#Headers],0)+1),0))=0,INDEX(Alternativ3[#All],MATCH('Kontantstrøm alt. 3'!$C39,Alternativ3[[#All],[Komponent/Løsning 
(NB! Bruk unike navn)]],0),MATCH($D40,Alternativ3[#Headers],0)),0)),"")</f>
        <v/>
      </c>
      <c r="BK40" s="2" t="str">
        <f>IFERROR(IF(BK$2&gt;Analyseperiode,"",IF(MOD(BK$2,ROUND(INDEX(Alternativ3[#All],MATCH('Kontantstrøm alt. 3'!$C39,Alternativ3[[#All],[Komponent/Løsning 
(NB! Bruk unike navn)]],0),MATCH($D40,Alternativ3[#Headers],0)+1),0))=0,INDEX(Alternativ3[#All],MATCH('Kontantstrøm alt. 3'!$C39,Alternativ3[[#All],[Komponent/Løsning 
(NB! Bruk unike navn)]],0),MATCH($D40,Alternativ3[#Headers],0)),0)),"")</f>
        <v/>
      </c>
      <c r="BL40" s="2" t="str">
        <f>IFERROR(IF(BL$2&gt;Analyseperiode,"",IF(MOD(BL$2,ROUND(INDEX(Alternativ3[#All],MATCH('Kontantstrøm alt. 3'!$C39,Alternativ3[[#All],[Komponent/Løsning 
(NB! Bruk unike navn)]],0),MATCH($D40,Alternativ3[#Headers],0)+1),0))=0,INDEX(Alternativ3[#All],MATCH('Kontantstrøm alt. 3'!$C39,Alternativ3[[#All],[Komponent/Løsning 
(NB! Bruk unike navn)]],0),MATCH($D40,Alternativ3[#Headers],0)),0)),"")</f>
        <v/>
      </c>
      <c r="BM40" s="2" t="str">
        <f>IFERROR(IF(BM$2&gt;Analyseperiode,"",IF(MOD(BM$2,ROUND(INDEX(Alternativ3[#All],MATCH('Kontantstrøm alt. 3'!$C39,Alternativ3[[#All],[Komponent/Løsning 
(NB! Bruk unike navn)]],0),MATCH($D40,Alternativ3[#Headers],0)+1),0))=0,INDEX(Alternativ3[#All],MATCH('Kontantstrøm alt. 3'!$C39,Alternativ3[[#All],[Komponent/Løsning 
(NB! Bruk unike navn)]],0),MATCH($D40,Alternativ3[#Headers],0)),0)),"")</f>
        <v/>
      </c>
    </row>
    <row r="41" spans="1:65" x14ac:dyDescent="0.2">
      <c r="B41" s="9">
        <f ca="1">IFERROR(NPV(Kalkrente,OFFSET('Kontantstrøm alt. 3'!$F41,0,0,1,Analyseperiode)),0)</f>
        <v>0</v>
      </c>
      <c r="C41" s="4"/>
      <c r="D41" t="str">
        <f>Alternativ3[[#Headers],[3.2. Vedlikehold]]</f>
        <v>3.2. Vedlikehold</v>
      </c>
      <c r="E41" s="2"/>
      <c r="F41" s="2" t="str">
        <f ca="1">IFERROR(IF(F$2&gt;Analyseperiode,"",IF(MOD(F$2,ROUND(INDEX(Alternativ3[#All],MATCH('Kontantstrøm alt. 3'!$C39,Alternativ3[[#All],[Komponent/Løsning 
(NB! Bruk unike navn)]],0),MATCH($D41,Alternativ3[#Headers],0)+1),0))=0,INDEX(Alternativ3[#All],MATCH('Kontantstrøm alt. 3'!$C39,Alternativ3[[#All],[Komponent/Løsning 
(NB! Bruk unike navn)]],0),MATCH($D41,Alternativ3[#Headers],0)),0)),"")</f>
        <v/>
      </c>
      <c r="G41" s="2" t="str">
        <f ca="1">IFERROR(IF(G$2&gt;Analyseperiode,"",IF(MOD(G$2,ROUND(INDEX(Alternativ3[#All],MATCH('Kontantstrøm alt. 3'!$C39,Alternativ3[[#All],[Komponent/Løsning 
(NB! Bruk unike navn)]],0),MATCH($D41,Alternativ3[#Headers],0)+1),0))=0,INDEX(Alternativ3[#All],MATCH('Kontantstrøm alt. 3'!$C39,Alternativ3[[#All],[Komponent/Løsning 
(NB! Bruk unike navn)]],0),MATCH($D41,Alternativ3[#Headers],0)),0)),"")</f>
        <v/>
      </c>
      <c r="H41" s="2" t="str">
        <f ca="1">IFERROR(IF(H$2&gt;Analyseperiode,"",IF(MOD(H$2,ROUND(INDEX(Alternativ3[#All],MATCH('Kontantstrøm alt. 3'!$C39,Alternativ3[[#All],[Komponent/Løsning 
(NB! Bruk unike navn)]],0),MATCH($D41,Alternativ3[#Headers],0)+1),0))=0,INDEX(Alternativ3[#All],MATCH('Kontantstrøm alt. 3'!$C39,Alternativ3[[#All],[Komponent/Løsning 
(NB! Bruk unike navn)]],0),MATCH($D41,Alternativ3[#Headers],0)),0)),"")</f>
        <v/>
      </c>
      <c r="I41" s="2" t="str">
        <f ca="1">IFERROR(IF(I$2&gt;Analyseperiode,"",IF(MOD(I$2,ROUND(INDEX(Alternativ3[#All],MATCH('Kontantstrøm alt. 3'!$C39,Alternativ3[[#All],[Komponent/Løsning 
(NB! Bruk unike navn)]],0),MATCH($D41,Alternativ3[#Headers],0)+1),0))=0,INDEX(Alternativ3[#All],MATCH('Kontantstrøm alt. 3'!$C39,Alternativ3[[#All],[Komponent/Løsning 
(NB! Bruk unike navn)]],0),MATCH($D41,Alternativ3[#Headers],0)),0)),"")</f>
        <v/>
      </c>
      <c r="J41" s="2" t="str">
        <f ca="1">IFERROR(IF(J$2&gt;Analyseperiode,"",IF(MOD(J$2,ROUND(INDEX(Alternativ3[#All],MATCH('Kontantstrøm alt. 3'!$C39,Alternativ3[[#All],[Komponent/Løsning 
(NB! Bruk unike navn)]],0),MATCH($D41,Alternativ3[#Headers],0)+1),0))=0,INDEX(Alternativ3[#All],MATCH('Kontantstrøm alt. 3'!$C39,Alternativ3[[#All],[Komponent/Løsning 
(NB! Bruk unike navn)]],0),MATCH($D41,Alternativ3[#Headers],0)),0)),"")</f>
        <v/>
      </c>
      <c r="K41" s="2" t="str">
        <f ca="1">IFERROR(IF(K$2&gt;Analyseperiode,"",IF(MOD(K$2,ROUND(INDEX(Alternativ3[#All],MATCH('Kontantstrøm alt. 3'!$C39,Alternativ3[[#All],[Komponent/Løsning 
(NB! Bruk unike navn)]],0),MATCH($D41,Alternativ3[#Headers],0)+1),0))=0,INDEX(Alternativ3[#All],MATCH('Kontantstrøm alt. 3'!$C39,Alternativ3[[#All],[Komponent/Løsning 
(NB! Bruk unike navn)]],0),MATCH($D41,Alternativ3[#Headers],0)),0)),"")</f>
        <v/>
      </c>
      <c r="L41" s="2" t="str">
        <f ca="1">IFERROR(IF(L$2&gt;Analyseperiode,"",IF(MOD(L$2,ROUND(INDEX(Alternativ3[#All],MATCH('Kontantstrøm alt. 3'!$C39,Alternativ3[[#All],[Komponent/Løsning 
(NB! Bruk unike navn)]],0),MATCH($D41,Alternativ3[#Headers],0)+1),0))=0,INDEX(Alternativ3[#All],MATCH('Kontantstrøm alt. 3'!$C39,Alternativ3[[#All],[Komponent/Løsning 
(NB! Bruk unike navn)]],0),MATCH($D41,Alternativ3[#Headers],0)),0)),"")</f>
        <v/>
      </c>
      <c r="M41" s="2" t="str">
        <f ca="1">IFERROR(IF(M$2&gt;Analyseperiode,"",IF(MOD(M$2,ROUND(INDEX(Alternativ3[#All],MATCH('Kontantstrøm alt. 3'!$C39,Alternativ3[[#All],[Komponent/Løsning 
(NB! Bruk unike navn)]],0),MATCH($D41,Alternativ3[#Headers],0)+1),0))=0,INDEX(Alternativ3[#All],MATCH('Kontantstrøm alt. 3'!$C39,Alternativ3[[#All],[Komponent/Løsning 
(NB! Bruk unike navn)]],0),MATCH($D41,Alternativ3[#Headers],0)),0)),"")</f>
        <v/>
      </c>
      <c r="N41" s="2" t="str">
        <f ca="1">IFERROR(IF(N$2&gt;Analyseperiode,"",IF(MOD(N$2,ROUND(INDEX(Alternativ3[#All],MATCH('Kontantstrøm alt. 3'!$C39,Alternativ3[[#All],[Komponent/Løsning 
(NB! Bruk unike navn)]],0),MATCH($D41,Alternativ3[#Headers],0)+1),0))=0,INDEX(Alternativ3[#All],MATCH('Kontantstrøm alt. 3'!$C39,Alternativ3[[#All],[Komponent/Løsning 
(NB! Bruk unike navn)]],0),MATCH($D41,Alternativ3[#Headers],0)),0)),"")</f>
        <v/>
      </c>
      <c r="O41" s="2" t="str">
        <f ca="1">IFERROR(IF(O$2&gt;Analyseperiode,"",IF(MOD(O$2,ROUND(INDEX(Alternativ3[#All],MATCH('Kontantstrøm alt. 3'!$C39,Alternativ3[[#All],[Komponent/Løsning 
(NB! Bruk unike navn)]],0),MATCH($D41,Alternativ3[#Headers],0)+1),0))=0,INDEX(Alternativ3[#All],MATCH('Kontantstrøm alt. 3'!$C39,Alternativ3[[#All],[Komponent/Løsning 
(NB! Bruk unike navn)]],0),MATCH($D41,Alternativ3[#Headers],0)),0)),"")</f>
        <v/>
      </c>
      <c r="P41" s="2" t="str">
        <f ca="1">IFERROR(IF(P$2&gt;Analyseperiode,"",IF(MOD(P$2,ROUND(INDEX(Alternativ3[#All],MATCH('Kontantstrøm alt. 3'!$C39,Alternativ3[[#All],[Komponent/Løsning 
(NB! Bruk unike navn)]],0),MATCH($D41,Alternativ3[#Headers],0)+1),0))=0,INDEX(Alternativ3[#All],MATCH('Kontantstrøm alt. 3'!$C39,Alternativ3[[#All],[Komponent/Løsning 
(NB! Bruk unike navn)]],0),MATCH($D41,Alternativ3[#Headers],0)),0)),"")</f>
        <v/>
      </c>
      <c r="Q41" s="2" t="str">
        <f ca="1">IFERROR(IF(Q$2&gt;Analyseperiode,"",IF(MOD(Q$2,ROUND(INDEX(Alternativ3[#All],MATCH('Kontantstrøm alt. 3'!$C39,Alternativ3[[#All],[Komponent/Løsning 
(NB! Bruk unike navn)]],0),MATCH($D41,Alternativ3[#Headers],0)+1),0))=0,INDEX(Alternativ3[#All],MATCH('Kontantstrøm alt. 3'!$C39,Alternativ3[[#All],[Komponent/Løsning 
(NB! Bruk unike navn)]],0),MATCH($D41,Alternativ3[#Headers],0)),0)),"")</f>
        <v/>
      </c>
      <c r="R41" s="2" t="str">
        <f ca="1">IFERROR(IF(R$2&gt;Analyseperiode,"",IF(MOD(R$2,ROUND(INDEX(Alternativ3[#All],MATCH('Kontantstrøm alt. 3'!$C39,Alternativ3[[#All],[Komponent/Løsning 
(NB! Bruk unike navn)]],0),MATCH($D41,Alternativ3[#Headers],0)+1),0))=0,INDEX(Alternativ3[#All],MATCH('Kontantstrøm alt. 3'!$C39,Alternativ3[[#All],[Komponent/Løsning 
(NB! Bruk unike navn)]],0),MATCH($D41,Alternativ3[#Headers],0)),0)),"")</f>
        <v/>
      </c>
      <c r="S41" s="2" t="str">
        <f ca="1">IFERROR(IF(S$2&gt;Analyseperiode,"",IF(MOD(S$2,ROUND(INDEX(Alternativ3[#All],MATCH('Kontantstrøm alt. 3'!$C39,Alternativ3[[#All],[Komponent/Løsning 
(NB! Bruk unike navn)]],0),MATCH($D41,Alternativ3[#Headers],0)+1),0))=0,INDEX(Alternativ3[#All],MATCH('Kontantstrøm alt. 3'!$C39,Alternativ3[[#All],[Komponent/Løsning 
(NB! Bruk unike navn)]],0),MATCH($D41,Alternativ3[#Headers],0)),0)),"")</f>
        <v/>
      </c>
      <c r="T41" s="2" t="str">
        <f ca="1">IFERROR(IF(T$2&gt;Analyseperiode,"",IF(MOD(T$2,ROUND(INDEX(Alternativ3[#All],MATCH('Kontantstrøm alt. 3'!$C39,Alternativ3[[#All],[Komponent/Løsning 
(NB! Bruk unike navn)]],0),MATCH($D41,Alternativ3[#Headers],0)+1),0))=0,INDEX(Alternativ3[#All],MATCH('Kontantstrøm alt. 3'!$C39,Alternativ3[[#All],[Komponent/Løsning 
(NB! Bruk unike navn)]],0),MATCH($D41,Alternativ3[#Headers],0)),0)),"")</f>
        <v/>
      </c>
      <c r="U41" s="2" t="str">
        <f ca="1">IFERROR(IF(U$2&gt;Analyseperiode,"",IF(MOD(U$2,ROUND(INDEX(Alternativ3[#All],MATCH('Kontantstrøm alt. 3'!$C39,Alternativ3[[#All],[Komponent/Løsning 
(NB! Bruk unike navn)]],0),MATCH($D41,Alternativ3[#Headers],0)+1),0))=0,INDEX(Alternativ3[#All],MATCH('Kontantstrøm alt. 3'!$C39,Alternativ3[[#All],[Komponent/Løsning 
(NB! Bruk unike navn)]],0),MATCH($D41,Alternativ3[#Headers],0)),0)),"")</f>
        <v/>
      </c>
      <c r="V41" s="2" t="str">
        <f ca="1">IFERROR(IF(V$2&gt;Analyseperiode,"",IF(MOD(V$2,ROUND(INDEX(Alternativ3[#All],MATCH('Kontantstrøm alt. 3'!$C39,Alternativ3[[#All],[Komponent/Løsning 
(NB! Bruk unike navn)]],0),MATCH($D41,Alternativ3[#Headers],0)+1),0))=0,INDEX(Alternativ3[#All],MATCH('Kontantstrøm alt. 3'!$C39,Alternativ3[[#All],[Komponent/Løsning 
(NB! Bruk unike navn)]],0),MATCH($D41,Alternativ3[#Headers],0)),0)),"")</f>
        <v/>
      </c>
      <c r="W41" s="2" t="str">
        <f ca="1">IFERROR(IF(W$2&gt;Analyseperiode,"",IF(MOD(W$2,ROUND(INDEX(Alternativ3[#All],MATCH('Kontantstrøm alt. 3'!$C39,Alternativ3[[#All],[Komponent/Løsning 
(NB! Bruk unike navn)]],0),MATCH($D41,Alternativ3[#Headers],0)+1),0))=0,INDEX(Alternativ3[#All],MATCH('Kontantstrøm alt. 3'!$C39,Alternativ3[[#All],[Komponent/Løsning 
(NB! Bruk unike navn)]],0),MATCH($D41,Alternativ3[#Headers],0)),0)),"")</f>
        <v/>
      </c>
      <c r="X41" s="2" t="str">
        <f ca="1">IFERROR(IF(X$2&gt;Analyseperiode,"",IF(MOD(X$2,ROUND(INDEX(Alternativ3[#All],MATCH('Kontantstrøm alt. 3'!$C39,Alternativ3[[#All],[Komponent/Løsning 
(NB! Bruk unike navn)]],0),MATCH($D41,Alternativ3[#Headers],0)+1),0))=0,INDEX(Alternativ3[#All],MATCH('Kontantstrøm alt. 3'!$C39,Alternativ3[[#All],[Komponent/Løsning 
(NB! Bruk unike navn)]],0),MATCH($D41,Alternativ3[#Headers],0)),0)),"")</f>
        <v/>
      </c>
      <c r="Y41" s="2" t="str">
        <f ca="1">IFERROR(IF(Y$2&gt;Analyseperiode,"",IF(MOD(Y$2,ROUND(INDEX(Alternativ3[#All],MATCH('Kontantstrøm alt. 3'!$C39,Alternativ3[[#All],[Komponent/Løsning 
(NB! Bruk unike navn)]],0),MATCH($D41,Alternativ3[#Headers],0)+1),0))=0,INDEX(Alternativ3[#All],MATCH('Kontantstrøm alt. 3'!$C39,Alternativ3[[#All],[Komponent/Løsning 
(NB! Bruk unike navn)]],0),MATCH($D41,Alternativ3[#Headers],0)),0)),"")</f>
        <v/>
      </c>
      <c r="Z41" s="2" t="str">
        <f ca="1">IFERROR(IF(Z$2&gt;Analyseperiode,"",IF(MOD(Z$2,ROUND(INDEX(Alternativ3[#All],MATCH('Kontantstrøm alt. 3'!$C39,Alternativ3[[#All],[Komponent/Løsning 
(NB! Bruk unike navn)]],0),MATCH($D41,Alternativ3[#Headers],0)+1),0))=0,INDEX(Alternativ3[#All],MATCH('Kontantstrøm alt. 3'!$C39,Alternativ3[[#All],[Komponent/Løsning 
(NB! Bruk unike navn)]],0),MATCH($D41,Alternativ3[#Headers],0)),0)),"")</f>
        <v/>
      </c>
      <c r="AA41" s="2" t="str">
        <f ca="1">IFERROR(IF(AA$2&gt;Analyseperiode,"",IF(MOD(AA$2,ROUND(INDEX(Alternativ3[#All],MATCH('Kontantstrøm alt. 3'!$C39,Alternativ3[[#All],[Komponent/Løsning 
(NB! Bruk unike navn)]],0),MATCH($D41,Alternativ3[#Headers],0)+1),0))=0,INDEX(Alternativ3[#All],MATCH('Kontantstrøm alt. 3'!$C39,Alternativ3[[#All],[Komponent/Løsning 
(NB! Bruk unike navn)]],0),MATCH($D41,Alternativ3[#Headers],0)),0)),"")</f>
        <v/>
      </c>
      <c r="AB41" s="2" t="str">
        <f ca="1">IFERROR(IF(AB$2&gt;Analyseperiode,"",IF(MOD(AB$2,ROUND(INDEX(Alternativ3[#All],MATCH('Kontantstrøm alt. 3'!$C39,Alternativ3[[#All],[Komponent/Løsning 
(NB! Bruk unike navn)]],0),MATCH($D41,Alternativ3[#Headers],0)+1),0))=0,INDEX(Alternativ3[#All],MATCH('Kontantstrøm alt. 3'!$C39,Alternativ3[[#All],[Komponent/Løsning 
(NB! Bruk unike navn)]],0),MATCH($D41,Alternativ3[#Headers],0)),0)),"")</f>
        <v/>
      </c>
      <c r="AC41" s="2" t="str">
        <f ca="1">IFERROR(IF(AC$2&gt;Analyseperiode,"",IF(MOD(AC$2,ROUND(INDEX(Alternativ3[#All],MATCH('Kontantstrøm alt. 3'!$C39,Alternativ3[[#All],[Komponent/Løsning 
(NB! Bruk unike navn)]],0),MATCH($D41,Alternativ3[#Headers],0)+1),0))=0,INDEX(Alternativ3[#All],MATCH('Kontantstrøm alt. 3'!$C39,Alternativ3[[#All],[Komponent/Løsning 
(NB! Bruk unike navn)]],0),MATCH($D41,Alternativ3[#Headers],0)),0)),"")</f>
        <v/>
      </c>
      <c r="AD41" s="2" t="str">
        <f ca="1">IFERROR(IF(AD$2&gt;Analyseperiode,"",IF(MOD(AD$2,ROUND(INDEX(Alternativ3[#All],MATCH('Kontantstrøm alt. 3'!$C39,Alternativ3[[#All],[Komponent/Løsning 
(NB! Bruk unike navn)]],0),MATCH($D41,Alternativ3[#Headers],0)+1),0))=0,INDEX(Alternativ3[#All],MATCH('Kontantstrøm alt. 3'!$C39,Alternativ3[[#All],[Komponent/Løsning 
(NB! Bruk unike navn)]],0),MATCH($D41,Alternativ3[#Headers],0)),0)),"")</f>
        <v/>
      </c>
      <c r="AE41" s="2" t="str">
        <f ca="1">IFERROR(IF(AE$2&gt;Analyseperiode,"",IF(MOD(AE$2,ROUND(INDEX(Alternativ3[#All],MATCH('Kontantstrøm alt. 3'!$C39,Alternativ3[[#All],[Komponent/Løsning 
(NB! Bruk unike navn)]],0),MATCH($D41,Alternativ3[#Headers],0)+1),0))=0,INDEX(Alternativ3[#All],MATCH('Kontantstrøm alt. 3'!$C39,Alternativ3[[#All],[Komponent/Løsning 
(NB! Bruk unike navn)]],0),MATCH($D41,Alternativ3[#Headers],0)),0)),"")</f>
        <v/>
      </c>
      <c r="AF41" s="2" t="str">
        <f ca="1">IFERROR(IF(AF$2&gt;Analyseperiode,"",IF(MOD(AF$2,ROUND(INDEX(Alternativ3[#All],MATCH('Kontantstrøm alt. 3'!$C39,Alternativ3[[#All],[Komponent/Løsning 
(NB! Bruk unike navn)]],0),MATCH($D41,Alternativ3[#Headers],0)+1),0))=0,INDEX(Alternativ3[#All],MATCH('Kontantstrøm alt. 3'!$C39,Alternativ3[[#All],[Komponent/Løsning 
(NB! Bruk unike navn)]],0),MATCH($D41,Alternativ3[#Headers],0)),0)),"")</f>
        <v/>
      </c>
      <c r="AG41" s="2" t="str">
        <f ca="1">IFERROR(IF(AG$2&gt;Analyseperiode,"",IF(MOD(AG$2,ROUND(INDEX(Alternativ3[#All],MATCH('Kontantstrøm alt. 3'!$C39,Alternativ3[[#All],[Komponent/Løsning 
(NB! Bruk unike navn)]],0),MATCH($D41,Alternativ3[#Headers],0)+1),0))=0,INDEX(Alternativ3[#All],MATCH('Kontantstrøm alt. 3'!$C39,Alternativ3[[#All],[Komponent/Løsning 
(NB! Bruk unike navn)]],0),MATCH($D41,Alternativ3[#Headers],0)),0)),"")</f>
        <v/>
      </c>
      <c r="AH41" s="2" t="str">
        <f ca="1">IFERROR(IF(AH$2&gt;Analyseperiode,"",IF(MOD(AH$2,ROUND(INDEX(Alternativ3[#All],MATCH('Kontantstrøm alt. 3'!$C39,Alternativ3[[#All],[Komponent/Løsning 
(NB! Bruk unike navn)]],0),MATCH($D41,Alternativ3[#Headers],0)+1),0))=0,INDEX(Alternativ3[#All],MATCH('Kontantstrøm alt. 3'!$C39,Alternativ3[[#All],[Komponent/Løsning 
(NB! Bruk unike navn)]],0),MATCH($D41,Alternativ3[#Headers],0)),0)),"")</f>
        <v/>
      </c>
      <c r="AI41" s="2" t="str">
        <f ca="1">IFERROR(IF(AI$2&gt;Analyseperiode,"",IF(MOD(AI$2,ROUND(INDEX(Alternativ3[#All],MATCH('Kontantstrøm alt. 3'!$C39,Alternativ3[[#All],[Komponent/Løsning 
(NB! Bruk unike navn)]],0),MATCH($D41,Alternativ3[#Headers],0)+1),0))=0,INDEX(Alternativ3[#All],MATCH('Kontantstrøm alt. 3'!$C39,Alternativ3[[#All],[Komponent/Løsning 
(NB! Bruk unike navn)]],0),MATCH($D41,Alternativ3[#Headers],0)),0)),"")</f>
        <v/>
      </c>
      <c r="AJ41" s="2" t="str">
        <f>IFERROR(IF(AJ$2&gt;Analyseperiode,"",IF(MOD(AJ$2,ROUND(INDEX(Alternativ3[#All],MATCH('Kontantstrøm alt. 3'!$C39,Alternativ3[[#All],[Komponent/Løsning 
(NB! Bruk unike navn)]],0),MATCH($D41,Alternativ3[#Headers],0)+1),0))=0,INDEX(Alternativ3[#All],MATCH('Kontantstrøm alt. 3'!$C39,Alternativ3[[#All],[Komponent/Løsning 
(NB! Bruk unike navn)]],0),MATCH($D41,Alternativ3[#Headers],0)),0)),"")</f>
        <v/>
      </c>
      <c r="AK41" s="2" t="str">
        <f>IFERROR(IF(AK$2&gt;Analyseperiode,"",IF(MOD(AK$2,ROUND(INDEX(Alternativ3[#All],MATCH('Kontantstrøm alt. 3'!$C39,Alternativ3[[#All],[Komponent/Løsning 
(NB! Bruk unike navn)]],0),MATCH($D41,Alternativ3[#Headers],0)+1),0))=0,INDEX(Alternativ3[#All],MATCH('Kontantstrøm alt. 3'!$C39,Alternativ3[[#All],[Komponent/Løsning 
(NB! Bruk unike navn)]],0),MATCH($D41,Alternativ3[#Headers],0)),0)),"")</f>
        <v/>
      </c>
      <c r="AL41" s="2" t="str">
        <f>IFERROR(IF(AL$2&gt;Analyseperiode,"",IF(MOD(AL$2,ROUND(INDEX(Alternativ3[#All],MATCH('Kontantstrøm alt. 3'!$C39,Alternativ3[[#All],[Komponent/Løsning 
(NB! Bruk unike navn)]],0),MATCH($D41,Alternativ3[#Headers],0)+1),0))=0,INDEX(Alternativ3[#All],MATCH('Kontantstrøm alt. 3'!$C39,Alternativ3[[#All],[Komponent/Løsning 
(NB! Bruk unike navn)]],0),MATCH($D41,Alternativ3[#Headers],0)),0)),"")</f>
        <v/>
      </c>
      <c r="AM41" s="2" t="str">
        <f>IFERROR(IF(AM$2&gt;Analyseperiode,"",IF(MOD(AM$2,ROUND(INDEX(Alternativ3[#All],MATCH('Kontantstrøm alt. 3'!$C39,Alternativ3[[#All],[Komponent/Løsning 
(NB! Bruk unike navn)]],0),MATCH($D41,Alternativ3[#Headers],0)+1),0))=0,INDEX(Alternativ3[#All],MATCH('Kontantstrøm alt. 3'!$C39,Alternativ3[[#All],[Komponent/Løsning 
(NB! Bruk unike navn)]],0),MATCH($D41,Alternativ3[#Headers],0)),0)),"")</f>
        <v/>
      </c>
      <c r="AN41" s="2" t="str">
        <f>IFERROR(IF(AN$2&gt;Analyseperiode,"",IF(MOD(AN$2,ROUND(INDEX(Alternativ3[#All],MATCH('Kontantstrøm alt. 3'!$C39,Alternativ3[[#All],[Komponent/Løsning 
(NB! Bruk unike navn)]],0),MATCH($D41,Alternativ3[#Headers],0)+1),0))=0,INDEX(Alternativ3[#All],MATCH('Kontantstrøm alt. 3'!$C39,Alternativ3[[#All],[Komponent/Løsning 
(NB! Bruk unike navn)]],0),MATCH($D41,Alternativ3[#Headers],0)),0)),"")</f>
        <v/>
      </c>
      <c r="AO41" s="2" t="str">
        <f>IFERROR(IF(AO$2&gt;Analyseperiode,"",IF(MOD(AO$2,ROUND(INDEX(Alternativ3[#All],MATCH('Kontantstrøm alt. 3'!$C39,Alternativ3[[#All],[Komponent/Løsning 
(NB! Bruk unike navn)]],0),MATCH($D41,Alternativ3[#Headers],0)+1),0))=0,INDEX(Alternativ3[#All],MATCH('Kontantstrøm alt. 3'!$C39,Alternativ3[[#All],[Komponent/Løsning 
(NB! Bruk unike navn)]],0),MATCH($D41,Alternativ3[#Headers],0)),0)),"")</f>
        <v/>
      </c>
      <c r="AP41" s="2" t="str">
        <f>IFERROR(IF(AP$2&gt;Analyseperiode,"",IF(MOD(AP$2,ROUND(INDEX(Alternativ3[#All],MATCH('Kontantstrøm alt. 3'!$C39,Alternativ3[[#All],[Komponent/Løsning 
(NB! Bruk unike navn)]],0),MATCH($D41,Alternativ3[#Headers],0)+1),0))=0,INDEX(Alternativ3[#All],MATCH('Kontantstrøm alt. 3'!$C39,Alternativ3[[#All],[Komponent/Løsning 
(NB! Bruk unike navn)]],0),MATCH($D41,Alternativ3[#Headers],0)),0)),"")</f>
        <v/>
      </c>
      <c r="AQ41" s="2" t="str">
        <f>IFERROR(IF(AQ$2&gt;Analyseperiode,"",IF(MOD(AQ$2,ROUND(INDEX(Alternativ3[#All],MATCH('Kontantstrøm alt. 3'!$C39,Alternativ3[[#All],[Komponent/Løsning 
(NB! Bruk unike navn)]],0),MATCH($D41,Alternativ3[#Headers],0)+1),0))=0,INDEX(Alternativ3[#All],MATCH('Kontantstrøm alt. 3'!$C39,Alternativ3[[#All],[Komponent/Løsning 
(NB! Bruk unike navn)]],0),MATCH($D41,Alternativ3[#Headers],0)),0)),"")</f>
        <v/>
      </c>
      <c r="AR41" s="2" t="str">
        <f>IFERROR(IF(AR$2&gt;Analyseperiode,"",IF(MOD(AR$2,ROUND(INDEX(Alternativ3[#All],MATCH('Kontantstrøm alt. 3'!$C39,Alternativ3[[#All],[Komponent/Løsning 
(NB! Bruk unike navn)]],0),MATCH($D41,Alternativ3[#Headers],0)+1),0))=0,INDEX(Alternativ3[#All],MATCH('Kontantstrøm alt. 3'!$C39,Alternativ3[[#All],[Komponent/Løsning 
(NB! Bruk unike navn)]],0),MATCH($D41,Alternativ3[#Headers],0)),0)),"")</f>
        <v/>
      </c>
      <c r="AS41" s="2" t="str">
        <f>IFERROR(IF(AS$2&gt;Analyseperiode,"",IF(MOD(AS$2,ROUND(INDEX(Alternativ3[#All],MATCH('Kontantstrøm alt. 3'!$C39,Alternativ3[[#All],[Komponent/Løsning 
(NB! Bruk unike navn)]],0),MATCH($D41,Alternativ3[#Headers],0)+1),0))=0,INDEX(Alternativ3[#All],MATCH('Kontantstrøm alt. 3'!$C39,Alternativ3[[#All],[Komponent/Løsning 
(NB! Bruk unike navn)]],0),MATCH($D41,Alternativ3[#Headers],0)),0)),"")</f>
        <v/>
      </c>
      <c r="AT41" s="2" t="str">
        <f>IFERROR(IF(AT$2&gt;Analyseperiode,"",IF(MOD(AT$2,ROUND(INDEX(Alternativ3[#All],MATCH('Kontantstrøm alt. 3'!$C39,Alternativ3[[#All],[Komponent/Løsning 
(NB! Bruk unike navn)]],0),MATCH($D41,Alternativ3[#Headers],0)+1),0))=0,INDEX(Alternativ3[#All],MATCH('Kontantstrøm alt. 3'!$C39,Alternativ3[[#All],[Komponent/Løsning 
(NB! Bruk unike navn)]],0),MATCH($D41,Alternativ3[#Headers],0)),0)),"")</f>
        <v/>
      </c>
      <c r="AU41" s="2" t="str">
        <f>IFERROR(IF(AU$2&gt;Analyseperiode,"",IF(MOD(AU$2,ROUND(INDEX(Alternativ3[#All],MATCH('Kontantstrøm alt. 3'!$C39,Alternativ3[[#All],[Komponent/Løsning 
(NB! Bruk unike navn)]],0),MATCH($D41,Alternativ3[#Headers],0)+1),0))=0,INDEX(Alternativ3[#All],MATCH('Kontantstrøm alt. 3'!$C39,Alternativ3[[#All],[Komponent/Løsning 
(NB! Bruk unike navn)]],0),MATCH($D41,Alternativ3[#Headers],0)),0)),"")</f>
        <v/>
      </c>
      <c r="AV41" s="2" t="str">
        <f>IFERROR(IF(AV$2&gt;Analyseperiode,"",IF(MOD(AV$2,ROUND(INDEX(Alternativ3[#All],MATCH('Kontantstrøm alt. 3'!$C39,Alternativ3[[#All],[Komponent/Løsning 
(NB! Bruk unike navn)]],0),MATCH($D41,Alternativ3[#Headers],0)+1),0))=0,INDEX(Alternativ3[#All],MATCH('Kontantstrøm alt. 3'!$C39,Alternativ3[[#All],[Komponent/Løsning 
(NB! Bruk unike navn)]],0),MATCH($D41,Alternativ3[#Headers],0)),0)),"")</f>
        <v/>
      </c>
      <c r="AW41" s="2" t="str">
        <f>IFERROR(IF(AW$2&gt;Analyseperiode,"",IF(MOD(AW$2,ROUND(INDEX(Alternativ3[#All],MATCH('Kontantstrøm alt. 3'!$C39,Alternativ3[[#All],[Komponent/Løsning 
(NB! Bruk unike navn)]],0),MATCH($D41,Alternativ3[#Headers],0)+1),0))=0,INDEX(Alternativ3[#All],MATCH('Kontantstrøm alt. 3'!$C39,Alternativ3[[#All],[Komponent/Løsning 
(NB! Bruk unike navn)]],0),MATCH($D41,Alternativ3[#Headers],0)),0)),"")</f>
        <v/>
      </c>
      <c r="AX41" s="2" t="str">
        <f>IFERROR(IF(AX$2&gt;Analyseperiode,"",IF(MOD(AX$2,ROUND(INDEX(Alternativ3[#All],MATCH('Kontantstrøm alt. 3'!$C39,Alternativ3[[#All],[Komponent/Løsning 
(NB! Bruk unike navn)]],0),MATCH($D41,Alternativ3[#Headers],0)+1),0))=0,INDEX(Alternativ3[#All],MATCH('Kontantstrøm alt. 3'!$C39,Alternativ3[[#All],[Komponent/Løsning 
(NB! Bruk unike navn)]],0),MATCH($D41,Alternativ3[#Headers],0)),0)),"")</f>
        <v/>
      </c>
      <c r="AY41" s="2" t="str">
        <f>IFERROR(IF(AY$2&gt;Analyseperiode,"",IF(MOD(AY$2,ROUND(INDEX(Alternativ3[#All],MATCH('Kontantstrøm alt. 3'!$C39,Alternativ3[[#All],[Komponent/Løsning 
(NB! Bruk unike navn)]],0),MATCH($D41,Alternativ3[#Headers],0)+1),0))=0,INDEX(Alternativ3[#All],MATCH('Kontantstrøm alt. 3'!$C39,Alternativ3[[#All],[Komponent/Løsning 
(NB! Bruk unike navn)]],0),MATCH($D41,Alternativ3[#Headers],0)),0)),"")</f>
        <v/>
      </c>
      <c r="AZ41" s="2" t="str">
        <f>IFERROR(IF(AZ$2&gt;Analyseperiode,"",IF(MOD(AZ$2,ROUND(INDEX(Alternativ3[#All],MATCH('Kontantstrøm alt. 3'!$C39,Alternativ3[[#All],[Komponent/Løsning 
(NB! Bruk unike navn)]],0),MATCH($D41,Alternativ3[#Headers],0)+1),0))=0,INDEX(Alternativ3[#All],MATCH('Kontantstrøm alt. 3'!$C39,Alternativ3[[#All],[Komponent/Løsning 
(NB! Bruk unike navn)]],0),MATCH($D41,Alternativ3[#Headers],0)),0)),"")</f>
        <v/>
      </c>
      <c r="BA41" s="2" t="str">
        <f>IFERROR(IF(BA$2&gt;Analyseperiode,"",IF(MOD(BA$2,ROUND(INDEX(Alternativ3[#All],MATCH('Kontantstrøm alt. 3'!$C39,Alternativ3[[#All],[Komponent/Løsning 
(NB! Bruk unike navn)]],0),MATCH($D41,Alternativ3[#Headers],0)+1),0))=0,INDEX(Alternativ3[#All],MATCH('Kontantstrøm alt. 3'!$C39,Alternativ3[[#All],[Komponent/Løsning 
(NB! Bruk unike navn)]],0),MATCH($D41,Alternativ3[#Headers],0)),0)),"")</f>
        <v/>
      </c>
      <c r="BB41" s="2" t="str">
        <f>IFERROR(IF(BB$2&gt;Analyseperiode,"",IF(MOD(BB$2,ROUND(INDEX(Alternativ3[#All],MATCH('Kontantstrøm alt. 3'!$C39,Alternativ3[[#All],[Komponent/Løsning 
(NB! Bruk unike navn)]],0),MATCH($D41,Alternativ3[#Headers],0)+1),0))=0,INDEX(Alternativ3[#All],MATCH('Kontantstrøm alt. 3'!$C39,Alternativ3[[#All],[Komponent/Løsning 
(NB! Bruk unike navn)]],0),MATCH($D41,Alternativ3[#Headers],0)),0)),"")</f>
        <v/>
      </c>
      <c r="BC41" s="2" t="str">
        <f>IFERROR(IF(BC$2&gt;Analyseperiode,"",IF(MOD(BC$2,ROUND(INDEX(Alternativ3[#All],MATCH('Kontantstrøm alt. 3'!$C39,Alternativ3[[#All],[Komponent/Løsning 
(NB! Bruk unike navn)]],0),MATCH($D41,Alternativ3[#Headers],0)+1),0))=0,INDEX(Alternativ3[#All],MATCH('Kontantstrøm alt. 3'!$C39,Alternativ3[[#All],[Komponent/Løsning 
(NB! Bruk unike navn)]],0),MATCH($D41,Alternativ3[#Headers],0)),0)),"")</f>
        <v/>
      </c>
      <c r="BD41" s="2" t="str">
        <f>IFERROR(IF(BD$2&gt;Analyseperiode,"",IF(MOD(BD$2,ROUND(INDEX(Alternativ3[#All],MATCH('Kontantstrøm alt. 3'!$C39,Alternativ3[[#All],[Komponent/Løsning 
(NB! Bruk unike navn)]],0),MATCH($D41,Alternativ3[#Headers],0)+1),0))=0,INDEX(Alternativ3[#All],MATCH('Kontantstrøm alt. 3'!$C39,Alternativ3[[#All],[Komponent/Løsning 
(NB! Bruk unike navn)]],0),MATCH($D41,Alternativ3[#Headers],0)),0)),"")</f>
        <v/>
      </c>
      <c r="BE41" s="2" t="str">
        <f>IFERROR(IF(BE$2&gt;Analyseperiode,"",IF(MOD(BE$2,ROUND(INDEX(Alternativ3[#All],MATCH('Kontantstrøm alt. 3'!$C39,Alternativ3[[#All],[Komponent/Løsning 
(NB! Bruk unike navn)]],0),MATCH($D41,Alternativ3[#Headers],0)+1),0))=0,INDEX(Alternativ3[#All],MATCH('Kontantstrøm alt. 3'!$C39,Alternativ3[[#All],[Komponent/Løsning 
(NB! Bruk unike navn)]],0),MATCH($D41,Alternativ3[#Headers],0)),0)),"")</f>
        <v/>
      </c>
      <c r="BF41" s="2" t="str">
        <f>IFERROR(IF(BF$2&gt;Analyseperiode,"",IF(MOD(BF$2,ROUND(INDEX(Alternativ3[#All],MATCH('Kontantstrøm alt. 3'!$C39,Alternativ3[[#All],[Komponent/Løsning 
(NB! Bruk unike navn)]],0),MATCH($D41,Alternativ3[#Headers],0)+1),0))=0,INDEX(Alternativ3[#All],MATCH('Kontantstrøm alt. 3'!$C39,Alternativ3[[#All],[Komponent/Løsning 
(NB! Bruk unike navn)]],0),MATCH($D41,Alternativ3[#Headers],0)),0)),"")</f>
        <v/>
      </c>
      <c r="BG41" s="2" t="str">
        <f>IFERROR(IF(BG$2&gt;Analyseperiode,"",IF(MOD(BG$2,ROUND(INDEX(Alternativ3[#All],MATCH('Kontantstrøm alt. 3'!$C39,Alternativ3[[#All],[Komponent/Løsning 
(NB! Bruk unike navn)]],0),MATCH($D41,Alternativ3[#Headers],0)+1),0))=0,INDEX(Alternativ3[#All],MATCH('Kontantstrøm alt. 3'!$C39,Alternativ3[[#All],[Komponent/Løsning 
(NB! Bruk unike navn)]],0),MATCH($D41,Alternativ3[#Headers],0)),0)),"")</f>
        <v/>
      </c>
      <c r="BH41" s="2" t="str">
        <f>IFERROR(IF(BH$2&gt;Analyseperiode,"",IF(MOD(BH$2,ROUND(INDEX(Alternativ3[#All],MATCH('Kontantstrøm alt. 3'!$C39,Alternativ3[[#All],[Komponent/Løsning 
(NB! Bruk unike navn)]],0),MATCH($D41,Alternativ3[#Headers],0)+1),0))=0,INDEX(Alternativ3[#All],MATCH('Kontantstrøm alt. 3'!$C39,Alternativ3[[#All],[Komponent/Løsning 
(NB! Bruk unike navn)]],0),MATCH($D41,Alternativ3[#Headers],0)),0)),"")</f>
        <v/>
      </c>
      <c r="BI41" s="2" t="str">
        <f>IFERROR(IF(BI$2&gt;Analyseperiode,"",IF(MOD(BI$2,ROUND(INDEX(Alternativ3[#All],MATCH('Kontantstrøm alt. 3'!$C39,Alternativ3[[#All],[Komponent/Løsning 
(NB! Bruk unike navn)]],0),MATCH($D41,Alternativ3[#Headers],0)+1),0))=0,INDEX(Alternativ3[#All],MATCH('Kontantstrøm alt. 3'!$C39,Alternativ3[[#All],[Komponent/Løsning 
(NB! Bruk unike navn)]],0),MATCH($D41,Alternativ3[#Headers],0)),0)),"")</f>
        <v/>
      </c>
      <c r="BJ41" s="2" t="str">
        <f>IFERROR(IF(BJ$2&gt;Analyseperiode,"",IF(MOD(BJ$2,ROUND(INDEX(Alternativ3[#All],MATCH('Kontantstrøm alt. 3'!$C39,Alternativ3[[#All],[Komponent/Løsning 
(NB! Bruk unike navn)]],0),MATCH($D41,Alternativ3[#Headers],0)+1),0))=0,INDEX(Alternativ3[#All],MATCH('Kontantstrøm alt. 3'!$C39,Alternativ3[[#All],[Komponent/Løsning 
(NB! Bruk unike navn)]],0),MATCH($D41,Alternativ3[#Headers],0)),0)),"")</f>
        <v/>
      </c>
      <c r="BK41" s="2" t="str">
        <f>IFERROR(IF(BK$2&gt;Analyseperiode,"",IF(MOD(BK$2,ROUND(INDEX(Alternativ3[#All],MATCH('Kontantstrøm alt. 3'!$C39,Alternativ3[[#All],[Komponent/Løsning 
(NB! Bruk unike navn)]],0),MATCH($D41,Alternativ3[#Headers],0)+1),0))=0,INDEX(Alternativ3[#All],MATCH('Kontantstrøm alt. 3'!$C39,Alternativ3[[#All],[Komponent/Løsning 
(NB! Bruk unike navn)]],0),MATCH($D41,Alternativ3[#Headers],0)),0)),"")</f>
        <v/>
      </c>
      <c r="BL41" s="2" t="str">
        <f>IFERROR(IF(BL$2&gt;Analyseperiode,"",IF(MOD(BL$2,ROUND(INDEX(Alternativ3[#All],MATCH('Kontantstrøm alt. 3'!$C39,Alternativ3[[#All],[Komponent/Løsning 
(NB! Bruk unike navn)]],0),MATCH($D41,Alternativ3[#Headers],0)+1),0))=0,INDEX(Alternativ3[#All],MATCH('Kontantstrøm alt. 3'!$C39,Alternativ3[[#All],[Komponent/Løsning 
(NB! Bruk unike navn)]],0),MATCH($D41,Alternativ3[#Headers],0)),0)),"")</f>
        <v/>
      </c>
      <c r="BM41" s="2" t="str">
        <f>IFERROR(IF(BM$2&gt;Analyseperiode,"",IF(MOD(BM$2,ROUND(INDEX(Alternativ3[#All],MATCH('Kontantstrøm alt. 3'!$C39,Alternativ3[[#All],[Komponent/Løsning 
(NB! Bruk unike navn)]],0),MATCH($D41,Alternativ3[#Headers],0)+1),0))=0,INDEX(Alternativ3[#All],MATCH('Kontantstrøm alt. 3'!$C39,Alternativ3[[#All],[Komponent/Løsning 
(NB! Bruk unike navn)]],0),MATCH($D41,Alternativ3[#Headers],0)),0)),"")</f>
        <v/>
      </c>
    </row>
    <row r="42" spans="1:65" x14ac:dyDescent="0.2">
      <c r="B42" s="9">
        <f ca="1">IFERROR(NPV(Kalkrente,OFFSET('Kontantstrøm alt. 3'!$F42,0,0,1,Analyseperiode)),0)</f>
        <v>0</v>
      </c>
      <c r="C42" s="4"/>
      <c r="D42" t="str">
        <f>Alternativ3[[#Headers],[4.1 Utskiftning ]]</f>
        <v xml:space="preserve">4.1 Utskiftning </v>
      </c>
      <c r="E42" s="2"/>
      <c r="F42" s="2" t="str">
        <f ca="1">IFERROR(IF(F$2&gt;Analyseperiode,"",IF($F38=Analyseperiode,0,IF(MOD(F$2,ROUND(INDEX(Alternativ3[#All],MATCH('Kontantstrøm alt. 3'!$C39,Alternativ3[[#All],[Komponent/Løsning 
(NB! Bruk unike navn)]],0),MATCH($D42,Alternativ3[#Headers],0)+1),0))=0,INDEX(Alternativ3[#All],MATCH('Kontantstrøm alt. 3'!$C39,Alternativ3[[#All],[Komponent/Løsning 
(NB! Bruk unike navn)]],0),MATCH($D42,Alternativ3[#Headers],0)),0))),"")</f>
        <v/>
      </c>
      <c r="G42" s="2" t="str">
        <f ca="1">IFERROR(IF(G$2&gt;Analyseperiode,"",IF($F38=Analyseperiode,0,IF(MOD(G$2,ROUND(INDEX(Alternativ3[#All],MATCH('Kontantstrøm alt. 3'!$C39,Alternativ3[[#All],[Komponent/Løsning 
(NB! Bruk unike navn)]],0),MATCH($D42,Alternativ3[#Headers],0)+1),0))=0,INDEX(Alternativ3[#All],MATCH('Kontantstrøm alt. 3'!$C39,Alternativ3[[#All],[Komponent/Løsning 
(NB! Bruk unike navn)]],0),MATCH($D42,Alternativ3[#Headers],0)),0))),"")</f>
        <v/>
      </c>
      <c r="H42" s="2" t="str">
        <f ca="1">IFERROR(IF(H$2&gt;Analyseperiode,"",IF($F38=Analyseperiode,0,IF(MOD(H$2,ROUND(INDEX(Alternativ3[#All],MATCH('Kontantstrøm alt. 3'!$C39,Alternativ3[[#All],[Komponent/Løsning 
(NB! Bruk unike navn)]],0),MATCH($D42,Alternativ3[#Headers],0)+1),0))=0,INDEX(Alternativ3[#All],MATCH('Kontantstrøm alt. 3'!$C39,Alternativ3[[#All],[Komponent/Løsning 
(NB! Bruk unike navn)]],0),MATCH($D42,Alternativ3[#Headers],0)),0))),"")</f>
        <v/>
      </c>
      <c r="I42" s="2" t="str">
        <f ca="1">IFERROR(IF(I$2&gt;Analyseperiode,"",IF($F38=Analyseperiode,0,IF(MOD(I$2,ROUND(INDEX(Alternativ3[#All],MATCH('Kontantstrøm alt. 3'!$C39,Alternativ3[[#All],[Komponent/Løsning 
(NB! Bruk unike navn)]],0),MATCH($D42,Alternativ3[#Headers],0)+1),0))=0,INDEX(Alternativ3[#All],MATCH('Kontantstrøm alt. 3'!$C39,Alternativ3[[#All],[Komponent/Løsning 
(NB! Bruk unike navn)]],0),MATCH($D42,Alternativ3[#Headers],0)),0))),"")</f>
        <v/>
      </c>
      <c r="J42" s="2" t="str">
        <f ca="1">IFERROR(IF(J$2&gt;Analyseperiode,"",IF($F38=Analyseperiode,0,IF(MOD(J$2,ROUND(INDEX(Alternativ3[#All],MATCH('Kontantstrøm alt. 3'!$C39,Alternativ3[[#All],[Komponent/Løsning 
(NB! Bruk unike navn)]],0),MATCH($D42,Alternativ3[#Headers],0)+1),0))=0,INDEX(Alternativ3[#All],MATCH('Kontantstrøm alt. 3'!$C39,Alternativ3[[#All],[Komponent/Løsning 
(NB! Bruk unike navn)]],0),MATCH($D42,Alternativ3[#Headers],0)),0))),"")</f>
        <v/>
      </c>
      <c r="K42" s="2" t="str">
        <f ca="1">IFERROR(IF(K$2&gt;Analyseperiode,"",IF($F38=Analyseperiode,0,IF(MOD(K$2,ROUND(INDEX(Alternativ3[#All],MATCH('Kontantstrøm alt. 3'!$C39,Alternativ3[[#All],[Komponent/Løsning 
(NB! Bruk unike navn)]],0),MATCH($D42,Alternativ3[#Headers],0)+1),0))=0,INDEX(Alternativ3[#All],MATCH('Kontantstrøm alt. 3'!$C39,Alternativ3[[#All],[Komponent/Løsning 
(NB! Bruk unike navn)]],0),MATCH($D42,Alternativ3[#Headers],0)),0))),"")</f>
        <v/>
      </c>
      <c r="L42" s="2" t="str">
        <f ca="1">IFERROR(IF(L$2&gt;Analyseperiode,"",IF($F38=Analyseperiode,0,IF(MOD(L$2,ROUND(INDEX(Alternativ3[#All],MATCH('Kontantstrøm alt. 3'!$C39,Alternativ3[[#All],[Komponent/Løsning 
(NB! Bruk unike navn)]],0),MATCH($D42,Alternativ3[#Headers],0)+1),0))=0,INDEX(Alternativ3[#All],MATCH('Kontantstrøm alt. 3'!$C39,Alternativ3[[#All],[Komponent/Løsning 
(NB! Bruk unike navn)]],0),MATCH($D42,Alternativ3[#Headers],0)),0))),"")</f>
        <v/>
      </c>
      <c r="M42" s="2" t="str">
        <f ca="1">IFERROR(IF(M$2&gt;Analyseperiode,"",IF($F38=Analyseperiode,0,IF(MOD(M$2,ROUND(INDEX(Alternativ3[#All],MATCH('Kontantstrøm alt. 3'!$C39,Alternativ3[[#All],[Komponent/Løsning 
(NB! Bruk unike navn)]],0),MATCH($D42,Alternativ3[#Headers],0)+1),0))=0,INDEX(Alternativ3[#All],MATCH('Kontantstrøm alt. 3'!$C39,Alternativ3[[#All],[Komponent/Løsning 
(NB! Bruk unike navn)]],0),MATCH($D42,Alternativ3[#Headers],0)),0))),"")</f>
        <v/>
      </c>
      <c r="N42" s="2" t="str">
        <f ca="1">IFERROR(IF(N$2&gt;Analyseperiode,"",IF($F38=Analyseperiode,0,IF(MOD(N$2,ROUND(INDEX(Alternativ3[#All],MATCH('Kontantstrøm alt. 3'!$C39,Alternativ3[[#All],[Komponent/Løsning 
(NB! Bruk unike navn)]],0),MATCH($D42,Alternativ3[#Headers],0)+1),0))=0,INDEX(Alternativ3[#All],MATCH('Kontantstrøm alt. 3'!$C39,Alternativ3[[#All],[Komponent/Løsning 
(NB! Bruk unike navn)]],0),MATCH($D42,Alternativ3[#Headers],0)),0))),"")</f>
        <v/>
      </c>
      <c r="O42" s="2" t="str">
        <f ca="1">IFERROR(IF(O$2&gt;Analyseperiode,"",IF($F38=Analyseperiode,0,IF(MOD(O$2,ROUND(INDEX(Alternativ3[#All],MATCH('Kontantstrøm alt. 3'!$C39,Alternativ3[[#All],[Komponent/Løsning 
(NB! Bruk unike navn)]],0),MATCH($D42,Alternativ3[#Headers],0)+1),0))=0,INDEX(Alternativ3[#All],MATCH('Kontantstrøm alt. 3'!$C39,Alternativ3[[#All],[Komponent/Løsning 
(NB! Bruk unike navn)]],0),MATCH($D42,Alternativ3[#Headers],0)),0))),"")</f>
        <v/>
      </c>
      <c r="P42" s="2" t="str">
        <f ca="1">IFERROR(IF(P$2&gt;Analyseperiode,"",IF($F38=Analyseperiode,0,IF(MOD(P$2,ROUND(INDEX(Alternativ3[#All],MATCH('Kontantstrøm alt. 3'!$C39,Alternativ3[[#All],[Komponent/Løsning 
(NB! Bruk unike navn)]],0),MATCH($D42,Alternativ3[#Headers],0)+1),0))=0,INDEX(Alternativ3[#All],MATCH('Kontantstrøm alt. 3'!$C39,Alternativ3[[#All],[Komponent/Løsning 
(NB! Bruk unike navn)]],0),MATCH($D42,Alternativ3[#Headers],0)),0))),"")</f>
        <v/>
      </c>
      <c r="Q42" s="2" t="str">
        <f ca="1">IFERROR(IF(Q$2&gt;Analyseperiode,"",IF($F38=Analyseperiode,0,IF(MOD(Q$2,ROUND(INDEX(Alternativ3[#All],MATCH('Kontantstrøm alt. 3'!$C39,Alternativ3[[#All],[Komponent/Løsning 
(NB! Bruk unike navn)]],0),MATCH($D42,Alternativ3[#Headers],0)+1),0))=0,INDEX(Alternativ3[#All],MATCH('Kontantstrøm alt. 3'!$C39,Alternativ3[[#All],[Komponent/Løsning 
(NB! Bruk unike navn)]],0),MATCH($D42,Alternativ3[#Headers],0)),0))),"")</f>
        <v/>
      </c>
      <c r="R42" s="2" t="str">
        <f ca="1">IFERROR(IF(R$2&gt;Analyseperiode,"",IF($F38=Analyseperiode,0,IF(MOD(R$2,ROUND(INDEX(Alternativ3[#All],MATCH('Kontantstrøm alt. 3'!$C39,Alternativ3[[#All],[Komponent/Løsning 
(NB! Bruk unike navn)]],0),MATCH($D42,Alternativ3[#Headers],0)+1),0))=0,INDEX(Alternativ3[#All],MATCH('Kontantstrøm alt. 3'!$C39,Alternativ3[[#All],[Komponent/Løsning 
(NB! Bruk unike navn)]],0),MATCH($D42,Alternativ3[#Headers],0)),0))),"")</f>
        <v/>
      </c>
      <c r="S42" s="2" t="str">
        <f ca="1">IFERROR(IF(S$2&gt;Analyseperiode,"",IF($F38=Analyseperiode,0,IF(MOD(S$2,ROUND(INDEX(Alternativ3[#All],MATCH('Kontantstrøm alt. 3'!$C39,Alternativ3[[#All],[Komponent/Løsning 
(NB! Bruk unike navn)]],0),MATCH($D42,Alternativ3[#Headers],0)+1),0))=0,INDEX(Alternativ3[#All],MATCH('Kontantstrøm alt. 3'!$C39,Alternativ3[[#All],[Komponent/Løsning 
(NB! Bruk unike navn)]],0),MATCH($D42,Alternativ3[#Headers],0)),0))),"")</f>
        <v/>
      </c>
      <c r="T42" s="2" t="str">
        <f ca="1">IFERROR(IF(T$2&gt;Analyseperiode,"",IF($F38=Analyseperiode,0,IF(MOD(T$2,ROUND(INDEX(Alternativ3[#All],MATCH('Kontantstrøm alt. 3'!$C39,Alternativ3[[#All],[Komponent/Løsning 
(NB! Bruk unike navn)]],0),MATCH($D42,Alternativ3[#Headers],0)+1),0))=0,INDEX(Alternativ3[#All],MATCH('Kontantstrøm alt. 3'!$C39,Alternativ3[[#All],[Komponent/Løsning 
(NB! Bruk unike navn)]],0),MATCH($D42,Alternativ3[#Headers],0)),0))),"")</f>
        <v/>
      </c>
      <c r="U42" s="2" t="str">
        <f ca="1">IFERROR(IF(U$2&gt;Analyseperiode,"",IF($F38=Analyseperiode,0,IF(MOD(U$2,ROUND(INDEX(Alternativ3[#All],MATCH('Kontantstrøm alt. 3'!$C39,Alternativ3[[#All],[Komponent/Løsning 
(NB! Bruk unike navn)]],0),MATCH($D42,Alternativ3[#Headers],0)+1),0))=0,INDEX(Alternativ3[#All],MATCH('Kontantstrøm alt. 3'!$C39,Alternativ3[[#All],[Komponent/Løsning 
(NB! Bruk unike navn)]],0),MATCH($D42,Alternativ3[#Headers],0)),0))),"")</f>
        <v/>
      </c>
      <c r="V42" s="2" t="str">
        <f ca="1">IFERROR(IF(V$2&gt;Analyseperiode,"",IF($F38=Analyseperiode,0,IF(MOD(V$2,ROUND(INDEX(Alternativ3[#All],MATCH('Kontantstrøm alt. 3'!$C39,Alternativ3[[#All],[Komponent/Løsning 
(NB! Bruk unike navn)]],0),MATCH($D42,Alternativ3[#Headers],0)+1),0))=0,INDEX(Alternativ3[#All],MATCH('Kontantstrøm alt. 3'!$C39,Alternativ3[[#All],[Komponent/Løsning 
(NB! Bruk unike navn)]],0),MATCH($D42,Alternativ3[#Headers],0)),0))),"")</f>
        <v/>
      </c>
      <c r="W42" s="2" t="str">
        <f ca="1">IFERROR(IF(W$2&gt;Analyseperiode,"",IF($F38=Analyseperiode,0,IF(MOD(W$2,ROUND(INDEX(Alternativ3[#All],MATCH('Kontantstrøm alt. 3'!$C39,Alternativ3[[#All],[Komponent/Løsning 
(NB! Bruk unike navn)]],0),MATCH($D42,Alternativ3[#Headers],0)+1),0))=0,INDEX(Alternativ3[#All],MATCH('Kontantstrøm alt. 3'!$C39,Alternativ3[[#All],[Komponent/Løsning 
(NB! Bruk unike navn)]],0),MATCH($D42,Alternativ3[#Headers],0)),0))),"")</f>
        <v/>
      </c>
      <c r="X42" s="2" t="str">
        <f ca="1">IFERROR(IF(X$2&gt;Analyseperiode,"",IF($F38=Analyseperiode,0,IF(MOD(X$2,ROUND(INDEX(Alternativ3[#All],MATCH('Kontantstrøm alt. 3'!$C39,Alternativ3[[#All],[Komponent/Løsning 
(NB! Bruk unike navn)]],0),MATCH($D42,Alternativ3[#Headers],0)+1),0))=0,INDEX(Alternativ3[#All],MATCH('Kontantstrøm alt. 3'!$C39,Alternativ3[[#All],[Komponent/Løsning 
(NB! Bruk unike navn)]],0),MATCH($D42,Alternativ3[#Headers],0)),0))),"")</f>
        <v/>
      </c>
      <c r="Y42" s="2" t="str">
        <f ca="1">IFERROR(IF(Y$2&gt;Analyseperiode,"",IF($F38=Analyseperiode,0,IF(MOD(Y$2,ROUND(INDEX(Alternativ3[#All],MATCH('Kontantstrøm alt. 3'!$C39,Alternativ3[[#All],[Komponent/Løsning 
(NB! Bruk unike navn)]],0),MATCH($D42,Alternativ3[#Headers],0)+1),0))=0,INDEX(Alternativ3[#All],MATCH('Kontantstrøm alt. 3'!$C39,Alternativ3[[#All],[Komponent/Løsning 
(NB! Bruk unike navn)]],0),MATCH($D42,Alternativ3[#Headers],0)),0))),"")</f>
        <v/>
      </c>
      <c r="Z42" s="2" t="str">
        <f ca="1">IFERROR(IF(Z$2&gt;Analyseperiode,"",IF($F38=Analyseperiode,0,IF(MOD(Z$2,ROUND(INDEX(Alternativ3[#All],MATCH('Kontantstrøm alt. 3'!$C39,Alternativ3[[#All],[Komponent/Løsning 
(NB! Bruk unike navn)]],0),MATCH($D42,Alternativ3[#Headers],0)+1),0))=0,INDEX(Alternativ3[#All],MATCH('Kontantstrøm alt. 3'!$C39,Alternativ3[[#All],[Komponent/Løsning 
(NB! Bruk unike navn)]],0),MATCH($D42,Alternativ3[#Headers],0)),0))),"")</f>
        <v/>
      </c>
      <c r="AA42" s="2" t="str">
        <f ca="1">IFERROR(IF(AA$2&gt;Analyseperiode,"",IF($F38=Analyseperiode,0,IF(MOD(AA$2,ROUND(INDEX(Alternativ3[#All],MATCH('Kontantstrøm alt. 3'!$C39,Alternativ3[[#All],[Komponent/Løsning 
(NB! Bruk unike navn)]],0),MATCH($D42,Alternativ3[#Headers],0)+1),0))=0,INDEX(Alternativ3[#All],MATCH('Kontantstrøm alt. 3'!$C39,Alternativ3[[#All],[Komponent/Løsning 
(NB! Bruk unike navn)]],0),MATCH($D42,Alternativ3[#Headers],0)),0))),"")</f>
        <v/>
      </c>
      <c r="AB42" s="2" t="str">
        <f ca="1">IFERROR(IF(AB$2&gt;Analyseperiode,"",IF($F38=Analyseperiode,0,IF(MOD(AB$2,ROUND(INDEX(Alternativ3[#All],MATCH('Kontantstrøm alt. 3'!$C39,Alternativ3[[#All],[Komponent/Løsning 
(NB! Bruk unike navn)]],0),MATCH($D42,Alternativ3[#Headers],0)+1),0))=0,INDEX(Alternativ3[#All],MATCH('Kontantstrøm alt. 3'!$C39,Alternativ3[[#All],[Komponent/Løsning 
(NB! Bruk unike navn)]],0),MATCH($D42,Alternativ3[#Headers],0)),0))),"")</f>
        <v/>
      </c>
      <c r="AC42" s="2" t="str">
        <f ca="1">IFERROR(IF(AC$2&gt;Analyseperiode,"",IF($F38=Analyseperiode,0,IF(MOD(AC$2,ROUND(INDEX(Alternativ3[#All],MATCH('Kontantstrøm alt. 3'!$C39,Alternativ3[[#All],[Komponent/Løsning 
(NB! Bruk unike navn)]],0),MATCH($D42,Alternativ3[#Headers],0)+1),0))=0,INDEX(Alternativ3[#All],MATCH('Kontantstrøm alt. 3'!$C39,Alternativ3[[#All],[Komponent/Løsning 
(NB! Bruk unike navn)]],0),MATCH($D42,Alternativ3[#Headers],0)),0))),"")</f>
        <v/>
      </c>
      <c r="AD42" s="2" t="str">
        <f ca="1">IFERROR(IF(AD$2&gt;Analyseperiode,"",IF($F38=Analyseperiode,0,IF(MOD(AD$2,ROUND(INDEX(Alternativ3[#All],MATCH('Kontantstrøm alt. 3'!$C39,Alternativ3[[#All],[Komponent/Løsning 
(NB! Bruk unike navn)]],0),MATCH($D42,Alternativ3[#Headers],0)+1),0))=0,INDEX(Alternativ3[#All],MATCH('Kontantstrøm alt. 3'!$C39,Alternativ3[[#All],[Komponent/Løsning 
(NB! Bruk unike navn)]],0),MATCH($D42,Alternativ3[#Headers],0)),0))),"")</f>
        <v/>
      </c>
      <c r="AE42" s="2" t="str">
        <f ca="1">IFERROR(IF(AE$2&gt;Analyseperiode,"",IF($F38=Analyseperiode,0,IF(MOD(AE$2,ROUND(INDEX(Alternativ3[#All],MATCH('Kontantstrøm alt. 3'!$C39,Alternativ3[[#All],[Komponent/Løsning 
(NB! Bruk unike navn)]],0),MATCH($D42,Alternativ3[#Headers],0)+1),0))=0,INDEX(Alternativ3[#All],MATCH('Kontantstrøm alt. 3'!$C39,Alternativ3[[#All],[Komponent/Løsning 
(NB! Bruk unike navn)]],0),MATCH($D42,Alternativ3[#Headers],0)),0))),"")</f>
        <v/>
      </c>
      <c r="AF42" s="2" t="str">
        <f ca="1">IFERROR(IF(AF$2&gt;Analyseperiode,"",IF($F38=Analyseperiode,0,IF(MOD(AF$2,ROUND(INDEX(Alternativ3[#All],MATCH('Kontantstrøm alt. 3'!$C39,Alternativ3[[#All],[Komponent/Løsning 
(NB! Bruk unike navn)]],0),MATCH($D42,Alternativ3[#Headers],0)+1),0))=0,INDEX(Alternativ3[#All],MATCH('Kontantstrøm alt. 3'!$C39,Alternativ3[[#All],[Komponent/Løsning 
(NB! Bruk unike navn)]],0),MATCH($D42,Alternativ3[#Headers],0)),0))),"")</f>
        <v/>
      </c>
      <c r="AG42" s="2" t="str">
        <f ca="1">IFERROR(IF(AG$2&gt;Analyseperiode,"",IF($F38=Analyseperiode,0,IF(MOD(AG$2,ROUND(INDEX(Alternativ3[#All],MATCH('Kontantstrøm alt. 3'!$C39,Alternativ3[[#All],[Komponent/Løsning 
(NB! Bruk unike navn)]],0),MATCH($D42,Alternativ3[#Headers],0)+1),0))=0,INDEX(Alternativ3[#All],MATCH('Kontantstrøm alt. 3'!$C39,Alternativ3[[#All],[Komponent/Løsning 
(NB! Bruk unike navn)]],0),MATCH($D42,Alternativ3[#Headers],0)),0))),"")</f>
        <v/>
      </c>
      <c r="AH42" s="2" t="str">
        <f ca="1">IFERROR(IF(AH$2&gt;Analyseperiode,"",IF($F38=Analyseperiode,0,IF(MOD(AH$2,ROUND(INDEX(Alternativ3[#All],MATCH('Kontantstrøm alt. 3'!$C39,Alternativ3[[#All],[Komponent/Løsning 
(NB! Bruk unike navn)]],0),MATCH($D42,Alternativ3[#Headers],0)+1),0))=0,INDEX(Alternativ3[#All],MATCH('Kontantstrøm alt. 3'!$C39,Alternativ3[[#All],[Komponent/Løsning 
(NB! Bruk unike navn)]],0),MATCH($D42,Alternativ3[#Headers],0)),0))),"")</f>
        <v/>
      </c>
      <c r="AI42" s="2" t="str">
        <f ca="1">IFERROR(IF(AI$2&gt;Analyseperiode,"",IF($F38=Analyseperiode,0,IF(MOD(AI$2,ROUND(INDEX(Alternativ3[#All],MATCH('Kontantstrøm alt. 3'!$C39,Alternativ3[[#All],[Komponent/Løsning 
(NB! Bruk unike navn)]],0),MATCH($D42,Alternativ3[#Headers],0)+1),0))=0,INDEX(Alternativ3[#All],MATCH('Kontantstrøm alt. 3'!$C39,Alternativ3[[#All],[Komponent/Løsning 
(NB! Bruk unike navn)]],0),MATCH($D42,Alternativ3[#Headers],0)),0))),"")</f>
        <v/>
      </c>
      <c r="AJ42" s="2" t="str">
        <f>IFERROR(IF(AJ$2&gt;Analyseperiode,"",IF($F38=Analyseperiode,0,IF(MOD(AJ$2,ROUND(INDEX(Alternativ3[#All],MATCH('Kontantstrøm alt. 3'!$C39,Alternativ3[[#All],[Komponent/Løsning 
(NB! Bruk unike navn)]],0),MATCH($D42,Alternativ3[#Headers],0)+1),0))=0,INDEX(Alternativ3[#All],MATCH('Kontantstrøm alt. 3'!$C39,Alternativ3[[#All],[Komponent/Løsning 
(NB! Bruk unike navn)]],0),MATCH($D42,Alternativ3[#Headers],0)),0))),"")</f>
        <v/>
      </c>
      <c r="AK42" s="2" t="str">
        <f>IFERROR(IF(AK$2&gt;Analyseperiode,"",IF($F38=Analyseperiode,0,IF(MOD(AK$2,ROUND(INDEX(Alternativ3[#All],MATCH('Kontantstrøm alt. 3'!$C39,Alternativ3[[#All],[Komponent/Løsning 
(NB! Bruk unike navn)]],0),MATCH($D42,Alternativ3[#Headers],0)+1),0))=0,INDEX(Alternativ3[#All],MATCH('Kontantstrøm alt. 3'!$C39,Alternativ3[[#All],[Komponent/Løsning 
(NB! Bruk unike navn)]],0),MATCH($D42,Alternativ3[#Headers],0)),0))),"")</f>
        <v/>
      </c>
      <c r="AL42" s="2" t="str">
        <f>IFERROR(IF(AL$2&gt;Analyseperiode,"",IF($F38=Analyseperiode,0,IF(MOD(AL$2,ROUND(INDEX(Alternativ3[#All],MATCH('Kontantstrøm alt. 3'!$C39,Alternativ3[[#All],[Komponent/Løsning 
(NB! Bruk unike navn)]],0),MATCH($D42,Alternativ3[#Headers],0)+1),0))=0,INDEX(Alternativ3[#All],MATCH('Kontantstrøm alt. 3'!$C39,Alternativ3[[#All],[Komponent/Løsning 
(NB! Bruk unike navn)]],0),MATCH($D42,Alternativ3[#Headers],0)),0))),"")</f>
        <v/>
      </c>
      <c r="AM42" s="2" t="str">
        <f>IFERROR(IF(AM$2&gt;Analyseperiode,"",IF($F38=Analyseperiode,0,IF(MOD(AM$2,ROUND(INDEX(Alternativ3[#All],MATCH('Kontantstrøm alt. 3'!$C39,Alternativ3[[#All],[Komponent/Løsning 
(NB! Bruk unike navn)]],0),MATCH($D42,Alternativ3[#Headers],0)+1),0))=0,INDEX(Alternativ3[#All],MATCH('Kontantstrøm alt. 3'!$C39,Alternativ3[[#All],[Komponent/Løsning 
(NB! Bruk unike navn)]],0),MATCH($D42,Alternativ3[#Headers],0)),0))),"")</f>
        <v/>
      </c>
      <c r="AN42" s="2" t="str">
        <f>IFERROR(IF(AN$2&gt;Analyseperiode,"",IF($F38=Analyseperiode,0,IF(MOD(AN$2,ROUND(INDEX(Alternativ3[#All],MATCH('Kontantstrøm alt. 3'!$C39,Alternativ3[[#All],[Komponent/Løsning 
(NB! Bruk unike navn)]],0),MATCH($D42,Alternativ3[#Headers],0)+1),0))=0,INDEX(Alternativ3[#All],MATCH('Kontantstrøm alt. 3'!$C39,Alternativ3[[#All],[Komponent/Løsning 
(NB! Bruk unike navn)]],0),MATCH($D42,Alternativ3[#Headers],0)),0))),"")</f>
        <v/>
      </c>
      <c r="AO42" s="2" t="str">
        <f>IFERROR(IF(AO$2&gt;Analyseperiode,"",IF($F38=Analyseperiode,0,IF(MOD(AO$2,ROUND(INDEX(Alternativ3[#All],MATCH('Kontantstrøm alt. 3'!$C39,Alternativ3[[#All],[Komponent/Løsning 
(NB! Bruk unike navn)]],0),MATCH($D42,Alternativ3[#Headers],0)+1),0))=0,INDEX(Alternativ3[#All],MATCH('Kontantstrøm alt. 3'!$C39,Alternativ3[[#All],[Komponent/Løsning 
(NB! Bruk unike navn)]],0),MATCH($D42,Alternativ3[#Headers],0)),0))),"")</f>
        <v/>
      </c>
      <c r="AP42" s="2" t="str">
        <f>IFERROR(IF(AP$2&gt;Analyseperiode,"",IF($F38=Analyseperiode,0,IF(MOD(AP$2,ROUND(INDEX(Alternativ3[#All],MATCH('Kontantstrøm alt. 3'!$C39,Alternativ3[[#All],[Komponent/Løsning 
(NB! Bruk unike navn)]],0),MATCH($D42,Alternativ3[#Headers],0)+1),0))=0,INDEX(Alternativ3[#All],MATCH('Kontantstrøm alt. 3'!$C39,Alternativ3[[#All],[Komponent/Løsning 
(NB! Bruk unike navn)]],0),MATCH($D42,Alternativ3[#Headers],0)),0))),"")</f>
        <v/>
      </c>
      <c r="AQ42" s="2" t="str">
        <f>IFERROR(IF(AQ$2&gt;Analyseperiode,"",IF($F38=Analyseperiode,0,IF(MOD(AQ$2,ROUND(INDEX(Alternativ3[#All],MATCH('Kontantstrøm alt. 3'!$C39,Alternativ3[[#All],[Komponent/Løsning 
(NB! Bruk unike navn)]],0),MATCH($D42,Alternativ3[#Headers],0)+1),0))=0,INDEX(Alternativ3[#All],MATCH('Kontantstrøm alt. 3'!$C39,Alternativ3[[#All],[Komponent/Løsning 
(NB! Bruk unike navn)]],0),MATCH($D42,Alternativ3[#Headers],0)),0))),"")</f>
        <v/>
      </c>
      <c r="AR42" s="2" t="str">
        <f>IFERROR(IF(AR$2&gt;Analyseperiode,"",IF($F38=Analyseperiode,0,IF(MOD(AR$2,ROUND(INDEX(Alternativ3[#All],MATCH('Kontantstrøm alt. 3'!$C39,Alternativ3[[#All],[Komponent/Løsning 
(NB! Bruk unike navn)]],0),MATCH($D42,Alternativ3[#Headers],0)+1),0))=0,INDEX(Alternativ3[#All],MATCH('Kontantstrøm alt. 3'!$C39,Alternativ3[[#All],[Komponent/Løsning 
(NB! Bruk unike navn)]],0),MATCH($D42,Alternativ3[#Headers],0)),0))),"")</f>
        <v/>
      </c>
      <c r="AS42" s="2" t="str">
        <f>IFERROR(IF(AS$2&gt;Analyseperiode,"",IF($F38=Analyseperiode,0,IF(MOD(AS$2,ROUND(INDEX(Alternativ3[#All],MATCH('Kontantstrøm alt. 3'!$C39,Alternativ3[[#All],[Komponent/Løsning 
(NB! Bruk unike navn)]],0),MATCH($D42,Alternativ3[#Headers],0)+1),0))=0,INDEX(Alternativ3[#All],MATCH('Kontantstrøm alt. 3'!$C39,Alternativ3[[#All],[Komponent/Løsning 
(NB! Bruk unike navn)]],0),MATCH($D42,Alternativ3[#Headers],0)),0))),"")</f>
        <v/>
      </c>
      <c r="AT42" s="2" t="str">
        <f>IFERROR(IF(AT$2&gt;Analyseperiode,"",IF($F38=Analyseperiode,0,IF(MOD(AT$2,ROUND(INDEX(Alternativ3[#All],MATCH('Kontantstrøm alt. 3'!$C39,Alternativ3[[#All],[Komponent/Løsning 
(NB! Bruk unike navn)]],0),MATCH($D42,Alternativ3[#Headers],0)+1),0))=0,INDEX(Alternativ3[#All],MATCH('Kontantstrøm alt. 3'!$C39,Alternativ3[[#All],[Komponent/Løsning 
(NB! Bruk unike navn)]],0),MATCH($D42,Alternativ3[#Headers],0)),0))),"")</f>
        <v/>
      </c>
      <c r="AU42" s="2" t="str">
        <f>IFERROR(IF(AU$2&gt;Analyseperiode,"",IF($F38=Analyseperiode,0,IF(MOD(AU$2,ROUND(INDEX(Alternativ3[#All],MATCH('Kontantstrøm alt. 3'!$C39,Alternativ3[[#All],[Komponent/Løsning 
(NB! Bruk unike navn)]],0),MATCH($D42,Alternativ3[#Headers],0)+1),0))=0,INDEX(Alternativ3[#All],MATCH('Kontantstrøm alt. 3'!$C39,Alternativ3[[#All],[Komponent/Løsning 
(NB! Bruk unike navn)]],0),MATCH($D42,Alternativ3[#Headers],0)),0))),"")</f>
        <v/>
      </c>
      <c r="AV42" s="2" t="str">
        <f>IFERROR(IF(AV$2&gt;Analyseperiode,"",IF($F38=Analyseperiode,0,IF(MOD(AV$2,ROUND(INDEX(Alternativ3[#All],MATCH('Kontantstrøm alt. 3'!$C39,Alternativ3[[#All],[Komponent/Løsning 
(NB! Bruk unike navn)]],0),MATCH($D42,Alternativ3[#Headers],0)+1),0))=0,INDEX(Alternativ3[#All],MATCH('Kontantstrøm alt. 3'!$C39,Alternativ3[[#All],[Komponent/Løsning 
(NB! Bruk unike navn)]],0),MATCH($D42,Alternativ3[#Headers],0)),0))),"")</f>
        <v/>
      </c>
      <c r="AW42" s="2" t="str">
        <f>IFERROR(IF(AW$2&gt;Analyseperiode,"",IF($F38=Analyseperiode,0,IF(MOD(AW$2,ROUND(INDEX(Alternativ3[#All],MATCH('Kontantstrøm alt. 3'!$C39,Alternativ3[[#All],[Komponent/Løsning 
(NB! Bruk unike navn)]],0),MATCH($D42,Alternativ3[#Headers],0)+1),0))=0,INDEX(Alternativ3[#All],MATCH('Kontantstrøm alt. 3'!$C39,Alternativ3[[#All],[Komponent/Løsning 
(NB! Bruk unike navn)]],0),MATCH($D42,Alternativ3[#Headers],0)),0))),"")</f>
        <v/>
      </c>
      <c r="AX42" s="2" t="str">
        <f>IFERROR(IF(AX$2&gt;Analyseperiode,"",IF($F38=Analyseperiode,0,IF(MOD(AX$2,ROUND(INDEX(Alternativ3[#All],MATCH('Kontantstrøm alt. 3'!$C39,Alternativ3[[#All],[Komponent/Løsning 
(NB! Bruk unike navn)]],0),MATCH($D42,Alternativ3[#Headers],0)+1),0))=0,INDEX(Alternativ3[#All],MATCH('Kontantstrøm alt. 3'!$C39,Alternativ3[[#All],[Komponent/Løsning 
(NB! Bruk unike navn)]],0),MATCH($D42,Alternativ3[#Headers],0)),0))),"")</f>
        <v/>
      </c>
      <c r="AY42" s="2" t="str">
        <f>IFERROR(IF(AY$2&gt;Analyseperiode,"",IF($F38=Analyseperiode,0,IF(MOD(AY$2,ROUND(INDEX(Alternativ3[#All],MATCH('Kontantstrøm alt. 3'!$C39,Alternativ3[[#All],[Komponent/Løsning 
(NB! Bruk unike navn)]],0),MATCH($D42,Alternativ3[#Headers],0)+1),0))=0,INDEX(Alternativ3[#All],MATCH('Kontantstrøm alt. 3'!$C39,Alternativ3[[#All],[Komponent/Løsning 
(NB! Bruk unike navn)]],0),MATCH($D42,Alternativ3[#Headers],0)),0))),"")</f>
        <v/>
      </c>
      <c r="AZ42" s="2" t="str">
        <f>IFERROR(IF(AZ$2&gt;Analyseperiode,"",IF($F38=Analyseperiode,0,IF(MOD(AZ$2,ROUND(INDEX(Alternativ3[#All],MATCH('Kontantstrøm alt. 3'!$C39,Alternativ3[[#All],[Komponent/Løsning 
(NB! Bruk unike navn)]],0),MATCH($D42,Alternativ3[#Headers],0)+1),0))=0,INDEX(Alternativ3[#All],MATCH('Kontantstrøm alt. 3'!$C39,Alternativ3[[#All],[Komponent/Løsning 
(NB! Bruk unike navn)]],0),MATCH($D42,Alternativ3[#Headers],0)),0))),"")</f>
        <v/>
      </c>
      <c r="BA42" s="2" t="str">
        <f>IFERROR(IF(BA$2&gt;Analyseperiode,"",IF($F38=Analyseperiode,0,IF(MOD(BA$2,ROUND(INDEX(Alternativ3[#All],MATCH('Kontantstrøm alt. 3'!$C39,Alternativ3[[#All],[Komponent/Løsning 
(NB! Bruk unike navn)]],0),MATCH($D42,Alternativ3[#Headers],0)+1),0))=0,INDEX(Alternativ3[#All],MATCH('Kontantstrøm alt. 3'!$C39,Alternativ3[[#All],[Komponent/Løsning 
(NB! Bruk unike navn)]],0),MATCH($D42,Alternativ3[#Headers],0)),0))),"")</f>
        <v/>
      </c>
      <c r="BB42" s="2" t="str">
        <f>IFERROR(IF(BB$2&gt;Analyseperiode,"",IF($F38=Analyseperiode,0,IF(MOD(BB$2,ROUND(INDEX(Alternativ3[#All],MATCH('Kontantstrøm alt. 3'!$C39,Alternativ3[[#All],[Komponent/Løsning 
(NB! Bruk unike navn)]],0),MATCH($D42,Alternativ3[#Headers],0)+1),0))=0,INDEX(Alternativ3[#All],MATCH('Kontantstrøm alt. 3'!$C39,Alternativ3[[#All],[Komponent/Løsning 
(NB! Bruk unike navn)]],0),MATCH($D42,Alternativ3[#Headers],0)),0))),"")</f>
        <v/>
      </c>
      <c r="BC42" s="2" t="str">
        <f>IFERROR(IF(BC$2&gt;Analyseperiode,"",IF($F38=Analyseperiode,0,IF(MOD(BC$2,ROUND(INDEX(Alternativ3[#All],MATCH('Kontantstrøm alt. 3'!$C39,Alternativ3[[#All],[Komponent/Løsning 
(NB! Bruk unike navn)]],0),MATCH($D42,Alternativ3[#Headers],0)+1),0))=0,INDEX(Alternativ3[#All],MATCH('Kontantstrøm alt. 3'!$C39,Alternativ3[[#All],[Komponent/Løsning 
(NB! Bruk unike navn)]],0),MATCH($D42,Alternativ3[#Headers],0)),0))),"")</f>
        <v/>
      </c>
      <c r="BD42" s="2" t="str">
        <f>IFERROR(IF(BD$2&gt;Analyseperiode,"",IF($F38=Analyseperiode,0,IF(MOD(BD$2,ROUND(INDEX(Alternativ3[#All],MATCH('Kontantstrøm alt. 3'!$C39,Alternativ3[[#All],[Komponent/Løsning 
(NB! Bruk unike navn)]],0),MATCH($D42,Alternativ3[#Headers],0)+1),0))=0,INDEX(Alternativ3[#All],MATCH('Kontantstrøm alt. 3'!$C39,Alternativ3[[#All],[Komponent/Løsning 
(NB! Bruk unike navn)]],0),MATCH($D42,Alternativ3[#Headers],0)),0))),"")</f>
        <v/>
      </c>
      <c r="BE42" s="2" t="str">
        <f>IFERROR(IF(BE$2&gt;Analyseperiode,"",IF($F38=Analyseperiode,0,IF(MOD(BE$2,ROUND(INDEX(Alternativ3[#All],MATCH('Kontantstrøm alt. 3'!$C39,Alternativ3[[#All],[Komponent/Løsning 
(NB! Bruk unike navn)]],0),MATCH($D42,Alternativ3[#Headers],0)+1),0))=0,INDEX(Alternativ3[#All],MATCH('Kontantstrøm alt. 3'!$C39,Alternativ3[[#All],[Komponent/Løsning 
(NB! Bruk unike navn)]],0),MATCH($D42,Alternativ3[#Headers],0)),0))),"")</f>
        <v/>
      </c>
      <c r="BF42" s="2" t="str">
        <f>IFERROR(IF(BF$2&gt;Analyseperiode,"",IF($F38=Analyseperiode,0,IF(MOD(BF$2,ROUND(INDEX(Alternativ3[#All],MATCH('Kontantstrøm alt. 3'!$C39,Alternativ3[[#All],[Komponent/Løsning 
(NB! Bruk unike navn)]],0),MATCH($D42,Alternativ3[#Headers],0)+1),0))=0,INDEX(Alternativ3[#All],MATCH('Kontantstrøm alt. 3'!$C39,Alternativ3[[#All],[Komponent/Løsning 
(NB! Bruk unike navn)]],0),MATCH($D42,Alternativ3[#Headers],0)),0))),"")</f>
        <v/>
      </c>
      <c r="BG42" s="2" t="str">
        <f>IFERROR(IF(BG$2&gt;Analyseperiode,"",IF($F38=Analyseperiode,0,IF(MOD(BG$2,ROUND(INDEX(Alternativ3[#All],MATCH('Kontantstrøm alt. 3'!$C39,Alternativ3[[#All],[Komponent/Løsning 
(NB! Bruk unike navn)]],0),MATCH($D42,Alternativ3[#Headers],0)+1),0))=0,INDEX(Alternativ3[#All],MATCH('Kontantstrøm alt. 3'!$C39,Alternativ3[[#All],[Komponent/Løsning 
(NB! Bruk unike navn)]],0),MATCH($D42,Alternativ3[#Headers],0)),0))),"")</f>
        <v/>
      </c>
      <c r="BH42" s="2" t="str">
        <f>IFERROR(IF(BH$2&gt;Analyseperiode,"",IF($F38=Analyseperiode,0,IF(MOD(BH$2,ROUND(INDEX(Alternativ3[#All],MATCH('Kontantstrøm alt. 3'!$C39,Alternativ3[[#All],[Komponent/Løsning 
(NB! Bruk unike navn)]],0),MATCH($D42,Alternativ3[#Headers],0)+1),0))=0,INDEX(Alternativ3[#All],MATCH('Kontantstrøm alt. 3'!$C39,Alternativ3[[#All],[Komponent/Løsning 
(NB! Bruk unike navn)]],0),MATCH($D42,Alternativ3[#Headers],0)),0))),"")</f>
        <v/>
      </c>
      <c r="BI42" s="2" t="str">
        <f>IFERROR(IF(BI$2&gt;Analyseperiode,"",IF($F38=Analyseperiode,0,IF(MOD(BI$2,ROUND(INDEX(Alternativ3[#All],MATCH('Kontantstrøm alt. 3'!$C39,Alternativ3[[#All],[Komponent/Løsning 
(NB! Bruk unike navn)]],0),MATCH($D42,Alternativ3[#Headers],0)+1),0))=0,INDEX(Alternativ3[#All],MATCH('Kontantstrøm alt. 3'!$C39,Alternativ3[[#All],[Komponent/Løsning 
(NB! Bruk unike navn)]],0),MATCH($D42,Alternativ3[#Headers],0)),0))),"")</f>
        <v/>
      </c>
      <c r="BJ42" s="2" t="str">
        <f>IFERROR(IF(BJ$2&gt;Analyseperiode,"",IF($F38=Analyseperiode,0,IF(MOD(BJ$2,ROUND(INDEX(Alternativ3[#All],MATCH('Kontantstrøm alt. 3'!$C39,Alternativ3[[#All],[Komponent/Løsning 
(NB! Bruk unike navn)]],0),MATCH($D42,Alternativ3[#Headers],0)+1),0))=0,INDEX(Alternativ3[#All],MATCH('Kontantstrøm alt. 3'!$C39,Alternativ3[[#All],[Komponent/Løsning 
(NB! Bruk unike navn)]],0),MATCH($D42,Alternativ3[#Headers],0)),0))),"")</f>
        <v/>
      </c>
      <c r="BK42" s="2" t="str">
        <f>IFERROR(IF(BK$2&gt;Analyseperiode,"",IF($F38=Analyseperiode,0,IF(MOD(BK$2,ROUND(INDEX(Alternativ3[#All],MATCH('Kontantstrøm alt. 3'!$C39,Alternativ3[[#All],[Komponent/Løsning 
(NB! Bruk unike navn)]],0),MATCH($D42,Alternativ3[#Headers],0)+1),0))=0,INDEX(Alternativ3[#All],MATCH('Kontantstrøm alt. 3'!$C39,Alternativ3[[#All],[Komponent/Løsning 
(NB! Bruk unike navn)]],0),MATCH($D42,Alternativ3[#Headers],0)),0))),"")</f>
        <v/>
      </c>
      <c r="BL42" s="2" t="str">
        <f>IFERROR(IF(BL$2&gt;Analyseperiode,"",IF($F38=Analyseperiode,0,IF(MOD(BL$2,ROUND(INDEX(Alternativ3[#All],MATCH('Kontantstrøm alt. 3'!$C39,Alternativ3[[#All],[Komponent/Løsning 
(NB! Bruk unike navn)]],0),MATCH($D42,Alternativ3[#Headers],0)+1),0))=0,INDEX(Alternativ3[#All],MATCH('Kontantstrøm alt. 3'!$C39,Alternativ3[[#All],[Komponent/Løsning 
(NB! Bruk unike navn)]],0),MATCH($D42,Alternativ3[#Headers],0)),0))),"")</f>
        <v/>
      </c>
      <c r="BM42" s="2" t="str">
        <f>IFERROR(IF(BM$2&gt;Analyseperiode,"",IF($F38=Analyseperiode,0,IF(MOD(BM$2,ROUND(INDEX(Alternativ3[#All],MATCH('Kontantstrøm alt. 3'!$C39,Alternativ3[[#All],[Komponent/Løsning 
(NB! Bruk unike navn)]],0),MATCH($D42,Alternativ3[#Headers],0)+1),0))=0,INDEX(Alternativ3[#All],MATCH('Kontantstrøm alt. 3'!$C39,Alternativ3[[#All],[Komponent/Løsning 
(NB! Bruk unike navn)]],0),MATCH($D42,Alternativ3[#Headers],0)),0))),"")</f>
        <v/>
      </c>
    </row>
    <row r="43" spans="1:65" x14ac:dyDescent="0.2">
      <c r="B43" s="9">
        <f ca="1">IFERROR(NPV(Kalkrente,OFFSET('Kontantstrøm alt. 3'!$F43,0,0,1,Analyseperiode)),0)</f>
        <v>0</v>
      </c>
      <c r="C43" s="4"/>
      <c r="D43" t="str">
        <f>Alternativ3[[#Headers],[5.1 Energi 
(Årlig kostnad)]]</f>
        <v>5.1 Energi 
(Årlig kostnad)</v>
      </c>
      <c r="E43" s="2"/>
      <c r="F43" s="2" t="str">
        <f ca="1">IFERROR(IF(F$2&gt;Analyseperiode,"",INDEX(Alternativ3[#All],MATCH('Kontantstrøm alt. 3'!$C39,Alternativ3[[#All],[Komponent/Løsning 
(NB! Bruk unike navn)]],0),MATCH($D43,Alternativ3[#Headers],0))),"")</f>
        <v/>
      </c>
      <c r="G43" s="2" t="str">
        <f ca="1">IFERROR(IF(G$2&gt;Analyseperiode,"",INDEX(Alternativ3[#All],MATCH('Kontantstrøm alt. 3'!$C39,Alternativ3[[#All],[Komponent/Løsning 
(NB! Bruk unike navn)]],0),MATCH($D43,Alternativ3[#Headers],0))),"")</f>
        <v/>
      </c>
      <c r="H43" s="2" t="str">
        <f ca="1">IFERROR(IF(H$2&gt;Analyseperiode,"",INDEX(Alternativ3[#All],MATCH('Kontantstrøm alt. 3'!$C39,Alternativ3[[#All],[Komponent/Løsning 
(NB! Bruk unike navn)]],0),MATCH($D43,Alternativ3[#Headers],0))),"")</f>
        <v/>
      </c>
      <c r="I43" s="2" t="str">
        <f ca="1">IFERROR(IF(I$2&gt;Analyseperiode,"",INDEX(Alternativ3[#All],MATCH('Kontantstrøm alt. 3'!$C39,Alternativ3[[#All],[Komponent/Løsning 
(NB! Bruk unike navn)]],0),MATCH($D43,Alternativ3[#Headers],0))),"")</f>
        <v/>
      </c>
      <c r="J43" s="2" t="str">
        <f ca="1">IFERROR(IF(J$2&gt;Analyseperiode,"",INDEX(Alternativ3[#All],MATCH('Kontantstrøm alt. 3'!$C39,Alternativ3[[#All],[Komponent/Løsning 
(NB! Bruk unike navn)]],0),MATCH($D43,Alternativ3[#Headers],0))),"")</f>
        <v/>
      </c>
      <c r="K43" s="2" t="str">
        <f ca="1">IFERROR(IF(K$2&gt;Analyseperiode,"",INDEX(Alternativ3[#All],MATCH('Kontantstrøm alt. 3'!$C39,Alternativ3[[#All],[Komponent/Løsning 
(NB! Bruk unike navn)]],0),MATCH($D43,Alternativ3[#Headers],0))),"")</f>
        <v/>
      </c>
      <c r="L43" s="2" t="str">
        <f ca="1">IFERROR(IF(L$2&gt;Analyseperiode,"",INDEX(Alternativ3[#All],MATCH('Kontantstrøm alt. 3'!$C39,Alternativ3[[#All],[Komponent/Løsning 
(NB! Bruk unike navn)]],0),MATCH($D43,Alternativ3[#Headers],0))),"")</f>
        <v/>
      </c>
      <c r="M43" s="2" t="str">
        <f ca="1">IFERROR(IF(M$2&gt;Analyseperiode,"",INDEX(Alternativ3[#All],MATCH('Kontantstrøm alt. 3'!$C39,Alternativ3[[#All],[Komponent/Løsning 
(NB! Bruk unike navn)]],0),MATCH($D43,Alternativ3[#Headers],0))),"")</f>
        <v/>
      </c>
      <c r="N43" s="2" t="str">
        <f ca="1">IFERROR(IF(N$2&gt;Analyseperiode,"",INDEX(Alternativ3[#All],MATCH('Kontantstrøm alt. 3'!$C39,Alternativ3[[#All],[Komponent/Løsning 
(NB! Bruk unike navn)]],0),MATCH($D43,Alternativ3[#Headers],0))),"")</f>
        <v/>
      </c>
      <c r="O43" s="2" t="str">
        <f ca="1">IFERROR(IF(O$2&gt;Analyseperiode,"",INDEX(Alternativ3[#All],MATCH('Kontantstrøm alt. 3'!$C39,Alternativ3[[#All],[Komponent/Løsning 
(NB! Bruk unike navn)]],0),MATCH($D43,Alternativ3[#Headers],0))),"")</f>
        <v/>
      </c>
      <c r="P43" s="2" t="str">
        <f ca="1">IFERROR(IF(P$2&gt;Analyseperiode,"",INDEX(Alternativ3[#All],MATCH('Kontantstrøm alt. 3'!$C39,Alternativ3[[#All],[Komponent/Løsning 
(NB! Bruk unike navn)]],0),MATCH($D43,Alternativ3[#Headers],0))),"")</f>
        <v/>
      </c>
      <c r="Q43" s="2" t="str">
        <f ca="1">IFERROR(IF(Q$2&gt;Analyseperiode,"",INDEX(Alternativ3[#All],MATCH('Kontantstrøm alt. 3'!$C39,Alternativ3[[#All],[Komponent/Løsning 
(NB! Bruk unike navn)]],0),MATCH($D43,Alternativ3[#Headers],0))),"")</f>
        <v/>
      </c>
      <c r="R43" s="2" t="str">
        <f ca="1">IFERROR(IF(R$2&gt;Analyseperiode,"",INDEX(Alternativ3[#All],MATCH('Kontantstrøm alt. 3'!$C39,Alternativ3[[#All],[Komponent/Løsning 
(NB! Bruk unike navn)]],0),MATCH($D43,Alternativ3[#Headers],0))),"")</f>
        <v/>
      </c>
      <c r="S43" s="2" t="str">
        <f ca="1">IFERROR(IF(S$2&gt;Analyseperiode,"",INDEX(Alternativ3[#All],MATCH('Kontantstrøm alt. 3'!$C39,Alternativ3[[#All],[Komponent/Løsning 
(NB! Bruk unike navn)]],0),MATCH($D43,Alternativ3[#Headers],0))),"")</f>
        <v/>
      </c>
      <c r="T43" s="2" t="str">
        <f ca="1">IFERROR(IF(T$2&gt;Analyseperiode,"",INDEX(Alternativ3[#All],MATCH('Kontantstrøm alt. 3'!$C39,Alternativ3[[#All],[Komponent/Løsning 
(NB! Bruk unike navn)]],0),MATCH($D43,Alternativ3[#Headers],0))),"")</f>
        <v/>
      </c>
      <c r="U43" s="2" t="str">
        <f ca="1">IFERROR(IF(U$2&gt;Analyseperiode,"",INDEX(Alternativ3[#All],MATCH('Kontantstrøm alt. 3'!$C39,Alternativ3[[#All],[Komponent/Løsning 
(NB! Bruk unike navn)]],0),MATCH($D43,Alternativ3[#Headers],0))),"")</f>
        <v/>
      </c>
      <c r="V43" s="2" t="str">
        <f ca="1">IFERROR(IF(V$2&gt;Analyseperiode,"",INDEX(Alternativ3[#All],MATCH('Kontantstrøm alt. 3'!$C39,Alternativ3[[#All],[Komponent/Løsning 
(NB! Bruk unike navn)]],0),MATCH($D43,Alternativ3[#Headers],0))),"")</f>
        <v/>
      </c>
      <c r="W43" s="2" t="str">
        <f ca="1">IFERROR(IF(W$2&gt;Analyseperiode,"",INDEX(Alternativ3[#All],MATCH('Kontantstrøm alt. 3'!$C39,Alternativ3[[#All],[Komponent/Løsning 
(NB! Bruk unike navn)]],0),MATCH($D43,Alternativ3[#Headers],0))),"")</f>
        <v/>
      </c>
      <c r="X43" s="2" t="str">
        <f ca="1">IFERROR(IF(X$2&gt;Analyseperiode,"",INDEX(Alternativ3[#All],MATCH('Kontantstrøm alt. 3'!$C39,Alternativ3[[#All],[Komponent/Løsning 
(NB! Bruk unike navn)]],0),MATCH($D43,Alternativ3[#Headers],0))),"")</f>
        <v/>
      </c>
      <c r="Y43" s="2" t="str">
        <f ca="1">IFERROR(IF(Y$2&gt;Analyseperiode,"",INDEX(Alternativ3[#All],MATCH('Kontantstrøm alt. 3'!$C39,Alternativ3[[#All],[Komponent/Løsning 
(NB! Bruk unike navn)]],0),MATCH($D43,Alternativ3[#Headers],0))),"")</f>
        <v/>
      </c>
      <c r="Z43" s="2" t="str">
        <f ca="1">IFERROR(IF(Z$2&gt;Analyseperiode,"",INDEX(Alternativ3[#All],MATCH('Kontantstrøm alt. 3'!$C39,Alternativ3[[#All],[Komponent/Løsning 
(NB! Bruk unike navn)]],0),MATCH($D43,Alternativ3[#Headers],0))),"")</f>
        <v/>
      </c>
      <c r="AA43" s="2" t="str">
        <f ca="1">IFERROR(IF(AA$2&gt;Analyseperiode,"",INDEX(Alternativ3[#All],MATCH('Kontantstrøm alt. 3'!$C39,Alternativ3[[#All],[Komponent/Løsning 
(NB! Bruk unike navn)]],0),MATCH($D43,Alternativ3[#Headers],0))),"")</f>
        <v/>
      </c>
      <c r="AB43" s="2" t="str">
        <f ca="1">IFERROR(IF(AB$2&gt;Analyseperiode,"",INDEX(Alternativ3[#All],MATCH('Kontantstrøm alt. 3'!$C39,Alternativ3[[#All],[Komponent/Løsning 
(NB! Bruk unike navn)]],0),MATCH($D43,Alternativ3[#Headers],0))),"")</f>
        <v/>
      </c>
      <c r="AC43" s="2" t="str">
        <f ca="1">IFERROR(IF(AC$2&gt;Analyseperiode,"",INDEX(Alternativ3[#All],MATCH('Kontantstrøm alt. 3'!$C39,Alternativ3[[#All],[Komponent/Løsning 
(NB! Bruk unike navn)]],0),MATCH($D43,Alternativ3[#Headers],0))),"")</f>
        <v/>
      </c>
      <c r="AD43" s="2" t="str">
        <f ca="1">IFERROR(IF(AD$2&gt;Analyseperiode,"",INDEX(Alternativ3[#All],MATCH('Kontantstrøm alt. 3'!$C39,Alternativ3[[#All],[Komponent/Løsning 
(NB! Bruk unike navn)]],0),MATCH($D43,Alternativ3[#Headers],0))),"")</f>
        <v/>
      </c>
      <c r="AE43" s="2" t="str">
        <f ca="1">IFERROR(IF(AE$2&gt;Analyseperiode,"",INDEX(Alternativ3[#All],MATCH('Kontantstrøm alt. 3'!$C39,Alternativ3[[#All],[Komponent/Løsning 
(NB! Bruk unike navn)]],0),MATCH($D43,Alternativ3[#Headers],0))),"")</f>
        <v/>
      </c>
      <c r="AF43" s="2" t="str">
        <f ca="1">IFERROR(IF(AF$2&gt;Analyseperiode,"",INDEX(Alternativ3[#All],MATCH('Kontantstrøm alt. 3'!$C39,Alternativ3[[#All],[Komponent/Løsning 
(NB! Bruk unike navn)]],0),MATCH($D43,Alternativ3[#Headers],0))),"")</f>
        <v/>
      </c>
      <c r="AG43" s="2" t="str">
        <f ca="1">IFERROR(IF(AG$2&gt;Analyseperiode,"",INDEX(Alternativ3[#All],MATCH('Kontantstrøm alt. 3'!$C39,Alternativ3[[#All],[Komponent/Løsning 
(NB! Bruk unike navn)]],0),MATCH($D43,Alternativ3[#Headers],0))),"")</f>
        <v/>
      </c>
      <c r="AH43" s="2" t="str">
        <f ca="1">IFERROR(IF(AH$2&gt;Analyseperiode,"",INDEX(Alternativ3[#All],MATCH('Kontantstrøm alt. 3'!$C39,Alternativ3[[#All],[Komponent/Løsning 
(NB! Bruk unike navn)]],0),MATCH($D43,Alternativ3[#Headers],0))),"")</f>
        <v/>
      </c>
      <c r="AI43" s="2" t="str">
        <f ca="1">IFERROR(IF(AI$2&gt;Analyseperiode,"",INDEX(Alternativ3[#All],MATCH('Kontantstrøm alt. 3'!$C39,Alternativ3[[#All],[Komponent/Løsning 
(NB! Bruk unike navn)]],0),MATCH($D43,Alternativ3[#Headers],0))),"")</f>
        <v/>
      </c>
      <c r="AJ43" s="2" t="str">
        <f>IFERROR(IF(AJ$2&gt;Analyseperiode,"",INDEX(Alternativ3[#All],MATCH('Kontantstrøm alt. 3'!$C39,Alternativ3[[#All],[Komponent/Løsning 
(NB! Bruk unike navn)]],0),MATCH($D43,Alternativ3[#Headers],0))),"")</f>
        <v/>
      </c>
      <c r="AK43" s="2" t="str">
        <f>IFERROR(IF(AK$2&gt;Analyseperiode,"",INDEX(Alternativ3[#All],MATCH('Kontantstrøm alt. 3'!$C39,Alternativ3[[#All],[Komponent/Løsning 
(NB! Bruk unike navn)]],0),MATCH($D43,Alternativ3[#Headers],0))),"")</f>
        <v/>
      </c>
      <c r="AL43" s="2" t="str">
        <f>IFERROR(IF(AL$2&gt;Analyseperiode,"",INDEX(Alternativ3[#All],MATCH('Kontantstrøm alt. 3'!$C39,Alternativ3[[#All],[Komponent/Løsning 
(NB! Bruk unike navn)]],0),MATCH($D43,Alternativ3[#Headers],0))),"")</f>
        <v/>
      </c>
      <c r="AM43" s="2" t="str">
        <f>IFERROR(IF(AM$2&gt;Analyseperiode,"",INDEX(Alternativ3[#All],MATCH('Kontantstrøm alt. 3'!$C39,Alternativ3[[#All],[Komponent/Løsning 
(NB! Bruk unike navn)]],0),MATCH($D43,Alternativ3[#Headers],0))),"")</f>
        <v/>
      </c>
      <c r="AN43" s="2" t="str">
        <f>IFERROR(IF(AN$2&gt;Analyseperiode,"",INDEX(Alternativ3[#All],MATCH('Kontantstrøm alt. 3'!$C39,Alternativ3[[#All],[Komponent/Løsning 
(NB! Bruk unike navn)]],0),MATCH($D43,Alternativ3[#Headers],0))),"")</f>
        <v/>
      </c>
      <c r="AO43" s="2" t="str">
        <f>IFERROR(IF(AO$2&gt;Analyseperiode,"",INDEX(Alternativ3[#All],MATCH('Kontantstrøm alt. 3'!$C39,Alternativ3[[#All],[Komponent/Løsning 
(NB! Bruk unike navn)]],0),MATCH($D43,Alternativ3[#Headers],0))),"")</f>
        <v/>
      </c>
      <c r="AP43" s="2" t="str">
        <f>IFERROR(IF(AP$2&gt;Analyseperiode,"",INDEX(Alternativ3[#All],MATCH('Kontantstrøm alt. 3'!$C39,Alternativ3[[#All],[Komponent/Løsning 
(NB! Bruk unike navn)]],0),MATCH($D43,Alternativ3[#Headers],0))),"")</f>
        <v/>
      </c>
      <c r="AQ43" s="2" t="str">
        <f>IFERROR(IF(AQ$2&gt;Analyseperiode,"",INDEX(Alternativ3[#All],MATCH('Kontantstrøm alt. 3'!$C39,Alternativ3[[#All],[Komponent/Løsning 
(NB! Bruk unike navn)]],0),MATCH($D43,Alternativ3[#Headers],0))),"")</f>
        <v/>
      </c>
      <c r="AR43" s="2" t="str">
        <f>IFERROR(IF(AR$2&gt;Analyseperiode,"",INDEX(Alternativ3[#All],MATCH('Kontantstrøm alt. 3'!$C39,Alternativ3[[#All],[Komponent/Løsning 
(NB! Bruk unike navn)]],0),MATCH($D43,Alternativ3[#Headers],0))),"")</f>
        <v/>
      </c>
      <c r="AS43" s="2" t="str">
        <f>IFERROR(IF(AS$2&gt;Analyseperiode,"",INDEX(Alternativ3[#All],MATCH('Kontantstrøm alt. 3'!$C39,Alternativ3[[#All],[Komponent/Løsning 
(NB! Bruk unike navn)]],0),MATCH($D43,Alternativ3[#Headers],0))),"")</f>
        <v/>
      </c>
      <c r="AT43" s="2" t="str">
        <f>IFERROR(IF(AT$2&gt;Analyseperiode,"",INDEX(Alternativ3[#All],MATCH('Kontantstrøm alt. 3'!$C39,Alternativ3[[#All],[Komponent/Løsning 
(NB! Bruk unike navn)]],0),MATCH($D43,Alternativ3[#Headers],0))),"")</f>
        <v/>
      </c>
      <c r="AU43" s="2" t="str">
        <f>IFERROR(IF(AU$2&gt;Analyseperiode,"",INDEX(Alternativ3[#All],MATCH('Kontantstrøm alt. 3'!$C39,Alternativ3[[#All],[Komponent/Løsning 
(NB! Bruk unike navn)]],0),MATCH($D43,Alternativ3[#Headers],0))),"")</f>
        <v/>
      </c>
      <c r="AV43" s="2" t="str">
        <f>IFERROR(IF(AV$2&gt;Analyseperiode,"",INDEX(Alternativ3[#All],MATCH('Kontantstrøm alt. 3'!$C39,Alternativ3[[#All],[Komponent/Løsning 
(NB! Bruk unike navn)]],0),MATCH($D43,Alternativ3[#Headers],0))),"")</f>
        <v/>
      </c>
      <c r="AW43" s="2" t="str">
        <f>IFERROR(IF(AW$2&gt;Analyseperiode,"",INDEX(Alternativ3[#All],MATCH('Kontantstrøm alt. 3'!$C39,Alternativ3[[#All],[Komponent/Løsning 
(NB! Bruk unike navn)]],0),MATCH($D43,Alternativ3[#Headers],0))),"")</f>
        <v/>
      </c>
      <c r="AX43" s="2" t="str">
        <f>IFERROR(IF(AX$2&gt;Analyseperiode,"",INDEX(Alternativ3[#All],MATCH('Kontantstrøm alt. 3'!$C39,Alternativ3[[#All],[Komponent/Løsning 
(NB! Bruk unike navn)]],0),MATCH($D43,Alternativ3[#Headers],0))),"")</f>
        <v/>
      </c>
      <c r="AY43" s="2" t="str">
        <f>IFERROR(IF(AY$2&gt;Analyseperiode,"",INDEX(Alternativ3[#All],MATCH('Kontantstrøm alt. 3'!$C39,Alternativ3[[#All],[Komponent/Løsning 
(NB! Bruk unike navn)]],0),MATCH($D43,Alternativ3[#Headers],0))),"")</f>
        <v/>
      </c>
      <c r="AZ43" s="2" t="str">
        <f>IFERROR(IF(AZ$2&gt;Analyseperiode,"",INDEX(Alternativ3[#All],MATCH('Kontantstrøm alt. 3'!$C39,Alternativ3[[#All],[Komponent/Løsning 
(NB! Bruk unike navn)]],0),MATCH($D43,Alternativ3[#Headers],0))),"")</f>
        <v/>
      </c>
      <c r="BA43" s="2" t="str">
        <f>IFERROR(IF(BA$2&gt;Analyseperiode,"",INDEX(Alternativ3[#All],MATCH('Kontantstrøm alt. 3'!$C39,Alternativ3[[#All],[Komponent/Løsning 
(NB! Bruk unike navn)]],0),MATCH($D43,Alternativ3[#Headers],0))),"")</f>
        <v/>
      </c>
      <c r="BB43" s="2" t="str">
        <f>IFERROR(IF(BB$2&gt;Analyseperiode,"",INDEX(Alternativ3[#All],MATCH('Kontantstrøm alt. 3'!$C39,Alternativ3[[#All],[Komponent/Løsning 
(NB! Bruk unike navn)]],0),MATCH($D43,Alternativ3[#Headers],0))),"")</f>
        <v/>
      </c>
      <c r="BC43" s="2" t="str">
        <f>IFERROR(IF(BC$2&gt;Analyseperiode,"",INDEX(Alternativ3[#All],MATCH('Kontantstrøm alt. 3'!$C39,Alternativ3[[#All],[Komponent/Løsning 
(NB! Bruk unike navn)]],0),MATCH($D43,Alternativ3[#Headers],0))),"")</f>
        <v/>
      </c>
      <c r="BD43" s="2" t="str">
        <f>IFERROR(IF(BD$2&gt;Analyseperiode,"",INDEX(Alternativ3[#All],MATCH('Kontantstrøm alt. 3'!$C39,Alternativ3[[#All],[Komponent/Løsning 
(NB! Bruk unike navn)]],0),MATCH($D43,Alternativ3[#Headers],0))),"")</f>
        <v/>
      </c>
      <c r="BE43" s="2" t="str">
        <f>IFERROR(IF(BE$2&gt;Analyseperiode,"",INDEX(Alternativ3[#All],MATCH('Kontantstrøm alt. 3'!$C39,Alternativ3[[#All],[Komponent/Løsning 
(NB! Bruk unike navn)]],0),MATCH($D43,Alternativ3[#Headers],0))),"")</f>
        <v/>
      </c>
      <c r="BF43" s="2" t="str">
        <f>IFERROR(IF(BF$2&gt;Analyseperiode,"",INDEX(Alternativ3[#All],MATCH('Kontantstrøm alt. 3'!$C39,Alternativ3[[#All],[Komponent/Løsning 
(NB! Bruk unike navn)]],0),MATCH($D43,Alternativ3[#Headers],0))),"")</f>
        <v/>
      </c>
      <c r="BG43" s="2" t="str">
        <f>IFERROR(IF(BG$2&gt;Analyseperiode,"",INDEX(Alternativ3[#All],MATCH('Kontantstrøm alt. 3'!$C39,Alternativ3[[#All],[Komponent/Løsning 
(NB! Bruk unike navn)]],0),MATCH($D43,Alternativ3[#Headers],0))),"")</f>
        <v/>
      </c>
      <c r="BH43" s="2" t="str">
        <f>IFERROR(IF(BH$2&gt;Analyseperiode,"",INDEX(Alternativ3[#All],MATCH('Kontantstrøm alt. 3'!$C39,Alternativ3[[#All],[Komponent/Løsning 
(NB! Bruk unike navn)]],0),MATCH($D43,Alternativ3[#Headers],0))),"")</f>
        <v/>
      </c>
      <c r="BI43" s="2" t="str">
        <f>IFERROR(IF(BI$2&gt;Analyseperiode,"",INDEX(Alternativ3[#All],MATCH('Kontantstrøm alt. 3'!$C39,Alternativ3[[#All],[Komponent/Løsning 
(NB! Bruk unike navn)]],0),MATCH($D43,Alternativ3[#Headers],0))),"")</f>
        <v/>
      </c>
      <c r="BJ43" s="2" t="str">
        <f>IFERROR(IF(BJ$2&gt;Analyseperiode,"",INDEX(Alternativ3[#All],MATCH('Kontantstrøm alt. 3'!$C39,Alternativ3[[#All],[Komponent/Løsning 
(NB! Bruk unike navn)]],0),MATCH($D43,Alternativ3[#Headers],0))),"")</f>
        <v/>
      </c>
      <c r="BK43" s="2" t="str">
        <f>IFERROR(IF(BK$2&gt;Analyseperiode,"",INDEX(Alternativ3[#All],MATCH('Kontantstrøm alt. 3'!$C39,Alternativ3[[#All],[Komponent/Løsning 
(NB! Bruk unike navn)]],0),MATCH($D43,Alternativ3[#Headers],0))),"")</f>
        <v/>
      </c>
      <c r="BL43" s="2" t="str">
        <f>IFERROR(IF(BL$2&gt;Analyseperiode,"",INDEX(Alternativ3[#All],MATCH('Kontantstrøm alt. 3'!$C39,Alternativ3[[#All],[Komponent/Løsning 
(NB! Bruk unike navn)]],0),MATCH($D43,Alternativ3[#Headers],0))),"")</f>
        <v/>
      </c>
      <c r="BM43" s="2" t="str">
        <f>IFERROR(IF(BM$2&gt;Analyseperiode,"",INDEX(Alternativ3[#All],MATCH('Kontantstrøm alt. 3'!$C39,Alternativ3[[#All],[Komponent/Løsning 
(NB! Bruk unike navn)]],0),MATCH($D43,Alternativ3[#Headers],0))),"")</f>
        <v/>
      </c>
    </row>
    <row r="44" spans="1:65" x14ac:dyDescent="0.2">
      <c r="B44" s="9">
        <f ca="1">IFERROR(NPV(Kalkrente,OFFSET('Kontantstrøm alt. 3'!$F44,0,0,1,Analyseperiode)),0)</f>
        <v>0</v>
      </c>
      <c r="C44" s="4"/>
      <c r="D44" t="str">
        <f>Alternativ3[[#Headers],[5.2 Vann og avløp 
(Årlig kostnad)]]</f>
        <v>5.2 Vann og avløp 
(Årlig kostnad)</v>
      </c>
      <c r="E44" s="2"/>
      <c r="F44" s="2" t="str">
        <f ca="1">IFERROR(IF(F$2&gt;Analyseperiode,"",INDEX(Alternativ3[#All],MATCH('Kontantstrøm alt. 3'!$C39,Alternativ3[[#All],[Komponent/Løsning 
(NB! Bruk unike navn)]],0),MATCH($D44,Alternativ3[#Headers],0))),"")</f>
        <v/>
      </c>
      <c r="G44" s="2" t="str">
        <f ca="1">IFERROR(IF(G$2&gt;Analyseperiode,"",INDEX(Alternativ3[#All],MATCH('Kontantstrøm alt. 3'!$C39,Alternativ3[[#All],[Komponent/Løsning 
(NB! Bruk unike navn)]],0),MATCH($D44,Alternativ3[#Headers],0))),"")</f>
        <v/>
      </c>
      <c r="H44" s="2" t="str">
        <f ca="1">IFERROR(IF(H$2&gt;Analyseperiode,"",INDEX(Alternativ3[#All],MATCH('Kontantstrøm alt. 3'!$C39,Alternativ3[[#All],[Komponent/Løsning 
(NB! Bruk unike navn)]],0),MATCH($D44,Alternativ3[#Headers],0))),"")</f>
        <v/>
      </c>
      <c r="I44" s="2" t="str">
        <f ca="1">IFERROR(IF(I$2&gt;Analyseperiode,"",INDEX(Alternativ3[#All],MATCH('Kontantstrøm alt. 3'!$C39,Alternativ3[[#All],[Komponent/Løsning 
(NB! Bruk unike navn)]],0),MATCH($D44,Alternativ3[#Headers],0))),"")</f>
        <v/>
      </c>
      <c r="J44" s="2" t="str">
        <f ca="1">IFERROR(IF(J$2&gt;Analyseperiode,"",INDEX(Alternativ3[#All],MATCH('Kontantstrøm alt. 3'!$C39,Alternativ3[[#All],[Komponent/Løsning 
(NB! Bruk unike navn)]],0),MATCH($D44,Alternativ3[#Headers],0))),"")</f>
        <v/>
      </c>
      <c r="K44" s="2" t="str">
        <f ca="1">IFERROR(IF(K$2&gt;Analyseperiode,"",INDEX(Alternativ3[#All],MATCH('Kontantstrøm alt. 3'!$C39,Alternativ3[[#All],[Komponent/Løsning 
(NB! Bruk unike navn)]],0),MATCH($D44,Alternativ3[#Headers],0))),"")</f>
        <v/>
      </c>
      <c r="L44" s="2" t="str">
        <f ca="1">IFERROR(IF(L$2&gt;Analyseperiode,"",INDEX(Alternativ3[#All],MATCH('Kontantstrøm alt. 3'!$C39,Alternativ3[[#All],[Komponent/Løsning 
(NB! Bruk unike navn)]],0),MATCH($D44,Alternativ3[#Headers],0))),"")</f>
        <v/>
      </c>
      <c r="M44" s="2" t="str">
        <f ca="1">IFERROR(IF(M$2&gt;Analyseperiode,"",INDEX(Alternativ3[#All],MATCH('Kontantstrøm alt. 3'!$C39,Alternativ3[[#All],[Komponent/Løsning 
(NB! Bruk unike navn)]],0),MATCH($D44,Alternativ3[#Headers],0))),"")</f>
        <v/>
      </c>
      <c r="N44" s="2" t="str">
        <f ca="1">IFERROR(IF(N$2&gt;Analyseperiode,"",INDEX(Alternativ3[#All],MATCH('Kontantstrøm alt. 3'!$C39,Alternativ3[[#All],[Komponent/Løsning 
(NB! Bruk unike navn)]],0),MATCH($D44,Alternativ3[#Headers],0))),"")</f>
        <v/>
      </c>
      <c r="O44" s="2" t="str">
        <f ca="1">IFERROR(IF(O$2&gt;Analyseperiode,"",INDEX(Alternativ3[#All],MATCH('Kontantstrøm alt. 3'!$C39,Alternativ3[[#All],[Komponent/Løsning 
(NB! Bruk unike navn)]],0),MATCH($D44,Alternativ3[#Headers],0))),"")</f>
        <v/>
      </c>
      <c r="P44" s="2" t="str">
        <f ca="1">IFERROR(IF(P$2&gt;Analyseperiode,"",INDEX(Alternativ3[#All],MATCH('Kontantstrøm alt. 3'!$C39,Alternativ3[[#All],[Komponent/Løsning 
(NB! Bruk unike navn)]],0),MATCH($D44,Alternativ3[#Headers],0))),"")</f>
        <v/>
      </c>
      <c r="Q44" s="2" t="str">
        <f ca="1">IFERROR(IF(Q$2&gt;Analyseperiode,"",INDEX(Alternativ3[#All],MATCH('Kontantstrøm alt. 3'!$C39,Alternativ3[[#All],[Komponent/Løsning 
(NB! Bruk unike navn)]],0),MATCH($D44,Alternativ3[#Headers],0))),"")</f>
        <v/>
      </c>
      <c r="R44" s="2" t="str">
        <f ca="1">IFERROR(IF(R$2&gt;Analyseperiode,"",INDEX(Alternativ3[#All],MATCH('Kontantstrøm alt. 3'!$C39,Alternativ3[[#All],[Komponent/Løsning 
(NB! Bruk unike navn)]],0),MATCH($D44,Alternativ3[#Headers],0))),"")</f>
        <v/>
      </c>
      <c r="S44" s="2" t="str">
        <f ca="1">IFERROR(IF(S$2&gt;Analyseperiode,"",INDEX(Alternativ3[#All],MATCH('Kontantstrøm alt. 3'!$C39,Alternativ3[[#All],[Komponent/Løsning 
(NB! Bruk unike navn)]],0),MATCH($D44,Alternativ3[#Headers],0))),"")</f>
        <v/>
      </c>
      <c r="T44" s="2" t="str">
        <f ca="1">IFERROR(IF(T$2&gt;Analyseperiode,"",INDEX(Alternativ3[#All],MATCH('Kontantstrøm alt. 3'!$C39,Alternativ3[[#All],[Komponent/Løsning 
(NB! Bruk unike navn)]],0),MATCH($D44,Alternativ3[#Headers],0))),"")</f>
        <v/>
      </c>
      <c r="U44" s="2" t="str">
        <f ca="1">IFERROR(IF(U$2&gt;Analyseperiode,"",INDEX(Alternativ3[#All],MATCH('Kontantstrøm alt. 3'!$C39,Alternativ3[[#All],[Komponent/Løsning 
(NB! Bruk unike navn)]],0),MATCH($D44,Alternativ3[#Headers],0))),"")</f>
        <v/>
      </c>
      <c r="V44" s="2" t="str">
        <f ca="1">IFERROR(IF(V$2&gt;Analyseperiode,"",INDEX(Alternativ3[#All],MATCH('Kontantstrøm alt. 3'!$C39,Alternativ3[[#All],[Komponent/Løsning 
(NB! Bruk unike navn)]],0),MATCH($D44,Alternativ3[#Headers],0))),"")</f>
        <v/>
      </c>
      <c r="W44" s="2" t="str">
        <f ca="1">IFERROR(IF(W$2&gt;Analyseperiode,"",INDEX(Alternativ3[#All],MATCH('Kontantstrøm alt. 3'!$C39,Alternativ3[[#All],[Komponent/Løsning 
(NB! Bruk unike navn)]],0),MATCH($D44,Alternativ3[#Headers],0))),"")</f>
        <v/>
      </c>
      <c r="X44" s="2" t="str">
        <f ca="1">IFERROR(IF(X$2&gt;Analyseperiode,"",INDEX(Alternativ3[#All],MATCH('Kontantstrøm alt. 3'!$C39,Alternativ3[[#All],[Komponent/Løsning 
(NB! Bruk unike navn)]],0),MATCH($D44,Alternativ3[#Headers],0))),"")</f>
        <v/>
      </c>
      <c r="Y44" s="2" t="str">
        <f ca="1">IFERROR(IF(Y$2&gt;Analyseperiode,"",INDEX(Alternativ3[#All],MATCH('Kontantstrøm alt. 3'!$C39,Alternativ3[[#All],[Komponent/Løsning 
(NB! Bruk unike navn)]],0),MATCH($D44,Alternativ3[#Headers],0))),"")</f>
        <v/>
      </c>
      <c r="Z44" s="2" t="str">
        <f ca="1">IFERROR(IF(Z$2&gt;Analyseperiode,"",INDEX(Alternativ3[#All],MATCH('Kontantstrøm alt. 3'!$C39,Alternativ3[[#All],[Komponent/Løsning 
(NB! Bruk unike navn)]],0),MATCH($D44,Alternativ3[#Headers],0))),"")</f>
        <v/>
      </c>
      <c r="AA44" s="2" t="str">
        <f ca="1">IFERROR(IF(AA$2&gt;Analyseperiode,"",INDEX(Alternativ3[#All],MATCH('Kontantstrøm alt. 3'!$C39,Alternativ3[[#All],[Komponent/Løsning 
(NB! Bruk unike navn)]],0),MATCH($D44,Alternativ3[#Headers],0))),"")</f>
        <v/>
      </c>
      <c r="AB44" s="2" t="str">
        <f ca="1">IFERROR(IF(AB$2&gt;Analyseperiode,"",INDEX(Alternativ3[#All],MATCH('Kontantstrøm alt. 3'!$C39,Alternativ3[[#All],[Komponent/Løsning 
(NB! Bruk unike navn)]],0),MATCH($D44,Alternativ3[#Headers],0))),"")</f>
        <v/>
      </c>
      <c r="AC44" s="2" t="str">
        <f ca="1">IFERROR(IF(AC$2&gt;Analyseperiode,"",INDEX(Alternativ3[#All],MATCH('Kontantstrøm alt. 3'!$C39,Alternativ3[[#All],[Komponent/Løsning 
(NB! Bruk unike navn)]],0),MATCH($D44,Alternativ3[#Headers],0))),"")</f>
        <v/>
      </c>
      <c r="AD44" s="2" t="str">
        <f ca="1">IFERROR(IF(AD$2&gt;Analyseperiode,"",INDEX(Alternativ3[#All],MATCH('Kontantstrøm alt. 3'!$C39,Alternativ3[[#All],[Komponent/Løsning 
(NB! Bruk unike navn)]],0),MATCH($D44,Alternativ3[#Headers],0))),"")</f>
        <v/>
      </c>
      <c r="AE44" s="2" t="str">
        <f ca="1">IFERROR(IF(AE$2&gt;Analyseperiode,"",INDEX(Alternativ3[#All],MATCH('Kontantstrøm alt. 3'!$C39,Alternativ3[[#All],[Komponent/Løsning 
(NB! Bruk unike navn)]],0),MATCH($D44,Alternativ3[#Headers],0))),"")</f>
        <v/>
      </c>
      <c r="AF44" s="2" t="str">
        <f ca="1">IFERROR(IF(AF$2&gt;Analyseperiode,"",INDEX(Alternativ3[#All],MATCH('Kontantstrøm alt. 3'!$C39,Alternativ3[[#All],[Komponent/Løsning 
(NB! Bruk unike navn)]],0),MATCH($D44,Alternativ3[#Headers],0))),"")</f>
        <v/>
      </c>
      <c r="AG44" s="2" t="str">
        <f ca="1">IFERROR(IF(AG$2&gt;Analyseperiode,"",INDEX(Alternativ3[#All],MATCH('Kontantstrøm alt. 3'!$C39,Alternativ3[[#All],[Komponent/Løsning 
(NB! Bruk unike navn)]],0),MATCH($D44,Alternativ3[#Headers],0))),"")</f>
        <v/>
      </c>
      <c r="AH44" s="2" t="str">
        <f ca="1">IFERROR(IF(AH$2&gt;Analyseperiode,"",INDEX(Alternativ3[#All],MATCH('Kontantstrøm alt. 3'!$C39,Alternativ3[[#All],[Komponent/Løsning 
(NB! Bruk unike navn)]],0),MATCH($D44,Alternativ3[#Headers],0))),"")</f>
        <v/>
      </c>
      <c r="AI44" s="2" t="str">
        <f ca="1">IFERROR(IF(AI$2&gt;Analyseperiode,"",INDEX(Alternativ3[#All],MATCH('Kontantstrøm alt. 3'!$C39,Alternativ3[[#All],[Komponent/Løsning 
(NB! Bruk unike navn)]],0),MATCH($D44,Alternativ3[#Headers],0))),"")</f>
        <v/>
      </c>
      <c r="AJ44" s="2" t="str">
        <f>IFERROR(IF(AJ$2&gt;Analyseperiode,"",INDEX(Alternativ3[#All],MATCH('Kontantstrøm alt. 3'!$C39,Alternativ3[[#All],[Komponent/Løsning 
(NB! Bruk unike navn)]],0),MATCH($D44,Alternativ3[#Headers],0))),"")</f>
        <v/>
      </c>
      <c r="AK44" s="2" t="str">
        <f>IFERROR(IF(AK$2&gt;Analyseperiode,"",INDEX(Alternativ3[#All],MATCH('Kontantstrøm alt. 3'!$C39,Alternativ3[[#All],[Komponent/Løsning 
(NB! Bruk unike navn)]],0),MATCH($D44,Alternativ3[#Headers],0))),"")</f>
        <v/>
      </c>
      <c r="AL44" s="2" t="str">
        <f>IFERROR(IF(AL$2&gt;Analyseperiode,"",INDEX(Alternativ3[#All],MATCH('Kontantstrøm alt. 3'!$C39,Alternativ3[[#All],[Komponent/Løsning 
(NB! Bruk unike navn)]],0),MATCH($D44,Alternativ3[#Headers],0))),"")</f>
        <v/>
      </c>
      <c r="AM44" s="2" t="str">
        <f>IFERROR(IF(AM$2&gt;Analyseperiode,"",INDEX(Alternativ3[#All],MATCH('Kontantstrøm alt. 3'!$C39,Alternativ3[[#All],[Komponent/Løsning 
(NB! Bruk unike navn)]],0),MATCH($D44,Alternativ3[#Headers],0))),"")</f>
        <v/>
      </c>
      <c r="AN44" s="2" t="str">
        <f>IFERROR(IF(AN$2&gt;Analyseperiode,"",INDEX(Alternativ3[#All],MATCH('Kontantstrøm alt. 3'!$C39,Alternativ3[[#All],[Komponent/Løsning 
(NB! Bruk unike navn)]],0),MATCH($D44,Alternativ3[#Headers],0))),"")</f>
        <v/>
      </c>
      <c r="AO44" s="2" t="str">
        <f>IFERROR(IF(AO$2&gt;Analyseperiode,"",INDEX(Alternativ3[#All],MATCH('Kontantstrøm alt. 3'!$C39,Alternativ3[[#All],[Komponent/Løsning 
(NB! Bruk unike navn)]],0),MATCH($D44,Alternativ3[#Headers],0))),"")</f>
        <v/>
      </c>
      <c r="AP44" s="2" t="str">
        <f>IFERROR(IF(AP$2&gt;Analyseperiode,"",INDEX(Alternativ3[#All],MATCH('Kontantstrøm alt. 3'!$C39,Alternativ3[[#All],[Komponent/Løsning 
(NB! Bruk unike navn)]],0),MATCH($D44,Alternativ3[#Headers],0))),"")</f>
        <v/>
      </c>
      <c r="AQ44" s="2" t="str">
        <f>IFERROR(IF(AQ$2&gt;Analyseperiode,"",INDEX(Alternativ3[#All],MATCH('Kontantstrøm alt. 3'!$C39,Alternativ3[[#All],[Komponent/Løsning 
(NB! Bruk unike navn)]],0),MATCH($D44,Alternativ3[#Headers],0))),"")</f>
        <v/>
      </c>
      <c r="AR44" s="2" t="str">
        <f>IFERROR(IF(AR$2&gt;Analyseperiode,"",INDEX(Alternativ3[#All],MATCH('Kontantstrøm alt. 3'!$C39,Alternativ3[[#All],[Komponent/Løsning 
(NB! Bruk unike navn)]],0),MATCH($D44,Alternativ3[#Headers],0))),"")</f>
        <v/>
      </c>
      <c r="AS44" s="2" t="str">
        <f>IFERROR(IF(AS$2&gt;Analyseperiode,"",INDEX(Alternativ3[#All],MATCH('Kontantstrøm alt. 3'!$C39,Alternativ3[[#All],[Komponent/Løsning 
(NB! Bruk unike navn)]],0),MATCH($D44,Alternativ3[#Headers],0))),"")</f>
        <v/>
      </c>
      <c r="AT44" s="2" t="str">
        <f>IFERROR(IF(AT$2&gt;Analyseperiode,"",INDEX(Alternativ3[#All],MATCH('Kontantstrøm alt. 3'!$C39,Alternativ3[[#All],[Komponent/Løsning 
(NB! Bruk unike navn)]],0),MATCH($D44,Alternativ3[#Headers],0))),"")</f>
        <v/>
      </c>
      <c r="AU44" s="2" t="str">
        <f>IFERROR(IF(AU$2&gt;Analyseperiode,"",INDEX(Alternativ3[#All],MATCH('Kontantstrøm alt. 3'!$C39,Alternativ3[[#All],[Komponent/Løsning 
(NB! Bruk unike navn)]],0),MATCH($D44,Alternativ3[#Headers],0))),"")</f>
        <v/>
      </c>
      <c r="AV44" s="2" t="str">
        <f>IFERROR(IF(AV$2&gt;Analyseperiode,"",INDEX(Alternativ3[#All],MATCH('Kontantstrøm alt. 3'!$C39,Alternativ3[[#All],[Komponent/Løsning 
(NB! Bruk unike navn)]],0),MATCH($D44,Alternativ3[#Headers],0))),"")</f>
        <v/>
      </c>
      <c r="AW44" s="2" t="str">
        <f>IFERROR(IF(AW$2&gt;Analyseperiode,"",INDEX(Alternativ3[#All],MATCH('Kontantstrøm alt. 3'!$C39,Alternativ3[[#All],[Komponent/Løsning 
(NB! Bruk unike navn)]],0),MATCH($D44,Alternativ3[#Headers],0))),"")</f>
        <v/>
      </c>
      <c r="AX44" s="2" t="str">
        <f>IFERROR(IF(AX$2&gt;Analyseperiode,"",INDEX(Alternativ3[#All],MATCH('Kontantstrøm alt. 3'!$C39,Alternativ3[[#All],[Komponent/Løsning 
(NB! Bruk unike navn)]],0),MATCH($D44,Alternativ3[#Headers],0))),"")</f>
        <v/>
      </c>
      <c r="AY44" s="2" t="str">
        <f>IFERROR(IF(AY$2&gt;Analyseperiode,"",INDEX(Alternativ3[#All],MATCH('Kontantstrøm alt. 3'!$C39,Alternativ3[[#All],[Komponent/Løsning 
(NB! Bruk unike navn)]],0),MATCH($D44,Alternativ3[#Headers],0))),"")</f>
        <v/>
      </c>
      <c r="AZ44" s="2" t="str">
        <f>IFERROR(IF(AZ$2&gt;Analyseperiode,"",INDEX(Alternativ3[#All],MATCH('Kontantstrøm alt. 3'!$C39,Alternativ3[[#All],[Komponent/Løsning 
(NB! Bruk unike navn)]],0),MATCH($D44,Alternativ3[#Headers],0))),"")</f>
        <v/>
      </c>
      <c r="BA44" s="2" t="str">
        <f>IFERROR(IF(BA$2&gt;Analyseperiode,"",INDEX(Alternativ3[#All],MATCH('Kontantstrøm alt. 3'!$C39,Alternativ3[[#All],[Komponent/Løsning 
(NB! Bruk unike navn)]],0),MATCH($D44,Alternativ3[#Headers],0))),"")</f>
        <v/>
      </c>
      <c r="BB44" s="2" t="str">
        <f>IFERROR(IF(BB$2&gt;Analyseperiode,"",INDEX(Alternativ3[#All],MATCH('Kontantstrøm alt. 3'!$C39,Alternativ3[[#All],[Komponent/Løsning 
(NB! Bruk unike navn)]],0),MATCH($D44,Alternativ3[#Headers],0))),"")</f>
        <v/>
      </c>
      <c r="BC44" s="2" t="str">
        <f>IFERROR(IF(BC$2&gt;Analyseperiode,"",INDEX(Alternativ3[#All],MATCH('Kontantstrøm alt. 3'!$C39,Alternativ3[[#All],[Komponent/Løsning 
(NB! Bruk unike navn)]],0),MATCH($D44,Alternativ3[#Headers],0))),"")</f>
        <v/>
      </c>
      <c r="BD44" s="2" t="str">
        <f>IFERROR(IF(BD$2&gt;Analyseperiode,"",INDEX(Alternativ3[#All],MATCH('Kontantstrøm alt. 3'!$C39,Alternativ3[[#All],[Komponent/Løsning 
(NB! Bruk unike navn)]],0),MATCH($D44,Alternativ3[#Headers],0))),"")</f>
        <v/>
      </c>
      <c r="BE44" s="2" t="str">
        <f>IFERROR(IF(BE$2&gt;Analyseperiode,"",INDEX(Alternativ3[#All],MATCH('Kontantstrøm alt. 3'!$C39,Alternativ3[[#All],[Komponent/Løsning 
(NB! Bruk unike navn)]],0),MATCH($D44,Alternativ3[#Headers],0))),"")</f>
        <v/>
      </c>
      <c r="BF44" s="2" t="str">
        <f>IFERROR(IF(BF$2&gt;Analyseperiode,"",INDEX(Alternativ3[#All],MATCH('Kontantstrøm alt. 3'!$C39,Alternativ3[[#All],[Komponent/Løsning 
(NB! Bruk unike navn)]],0),MATCH($D44,Alternativ3[#Headers],0))),"")</f>
        <v/>
      </c>
      <c r="BG44" s="2" t="str">
        <f>IFERROR(IF(BG$2&gt;Analyseperiode,"",INDEX(Alternativ3[#All],MATCH('Kontantstrøm alt. 3'!$C39,Alternativ3[[#All],[Komponent/Løsning 
(NB! Bruk unike navn)]],0),MATCH($D44,Alternativ3[#Headers],0))),"")</f>
        <v/>
      </c>
      <c r="BH44" s="2" t="str">
        <f>IFERROR(IF(BH$2&gt;Analyseperiode,"",INDEX(Alternativ3[#All],MATCH('Kontantstrøm alt. 3'!$C39,Alternativ3[[#All],[Komponent/Løsning 
(NB! Bruk unike navn)]],0),MATCH($D44,Alternativ3[#Headers],0))),"")</f>
        <v/>
      </c>
      <c r="BI44" s="2" t="str">
        <f>IFERROR(IF(BI$2&gt;Analyseperiode,"",INDEX(Alternativ3[#All],MATCH('Kontantstrøm alt. 3'!$C39,Alternativ3[[#All],[Komponent/Løsning 
(NB! Bruk unike navn)]],0),MATCH($D44,Alternativ3[#Headers],0))),"")</f>
        <v/>
      </c>
      <c r="BJ44" s="2" t="str">
        <f>IFERROR(IF(BJ$2&gt;Analyseperiode,"",INDEX(Alternativ3[#All],MATCH('Kontantstrøm alt. 3'!$C39,Alternativ3[[#All],[Komponent/Løsning 
(NB! Bruk unike navn)]],0),MATCH($D44,Alternativ3[#Headers],0))),"")</f>
        <v/>
      </c>
      <c r="BK44" s="2" t="str">
        <f>IFERROR(IF(BK$2&gt;Analyseperiode,"",INDEX(Alternativ3[#All],MATCH('Kontantstrøm alt. 3'!$C39,Alternativ3[[#All],[Komponent/Løsning 
(NB! Bruk unike navn)]],0),MATCH($D44,Alternativ3[#Headers],0))),"")</f>
        <v/>
      </c>
      <c r="BL44" s="2" t="str">
        <f>IFERROR(IF(BL$2&gt;Analyseperiode,"",INDEX(Alternativ3[#All],MATCH('Kontantstrøm alt. 3'!$C39,Alternativ3[[#All],[Komponent/Løsning 
(NB! Bruk unike navn)]],0),MATCH($D44,Alternativ3[#Headers],0))),"")</f>
        <v/>
      </c>
      <c r="BM44" s="2" t="str">
        <f>IFERROR(IF(BM$2&gt;Analyseperiode,"",INDEX(Alternativ3[#All],MATCH('Kontantstrøm alt. 3'!$C39,Alternativ3[[#All],[Komponent/Løsning 
(NB! Bruk unike navn)]],0),MATCH($D44,Alternativ3[#Headers],0))),"")</f>
        <v/>
      </c>
    </row>
    <row r="45" spans="1:65" x14ac:dyDescent="0.2">
      <c r="B45" s="9">
        <f ca="1">IFERROR(NPV(Kalkrente,OFFSET('Kontantstrøm alt. 3'!$F45,0,0,1,Analyseperiode)),0)</f>
        <v>0</v>
      </c>
      <c r="C45" s="4"/>
      <c r="D45" t="str">
        <f>Alternativ3[[#Headers],[6. Renholdskostnader]]</f>
        <v>6. Renholdskostnader</v>
      </c>
      <c r="E45" s="2"/>
      <c r="F45" s="2" t="str">
        <f ca="1">IFERROR(IF(F$2&gt;Analyseperiode,"",IF(MOD(F$2,ROUND(INDEX(Alternativ3[#All],MATCH('Kontantstrøm alt. 3'!$C39,Alternativ3[[#All],[Komponent/Løsning 
(NB! Bruk unike navn)]],0),MATCH($D45,Alternativ3[#Headers],0)+1),0))=0,INDEX(Alternativ3[#All],MATCH('Kontantstrøm alt. 3'!$C39,Alternativ3[[#All],[Komponent/Løsning 
(NB! Bruk unike navn)]],0),MATCH($D45,Alternativ3[#Headers],0)),0)),"")</f>
        <v/>
      </c>
      <c r="G45" s="2" t="str">
        <f ca="1">IFERROR(IF(G$2&gt;Analyseperiode,"",IF(MOD(G$2,ROUND(INDEX(Alternativ3[#All],MATCH('Kontantstrøm alt. 3'!$C39,Alternativ3[[#All],[Komponent/Løsning 
(NB! Bruk unike navn)]],0),MATCH($D45,Alternativ3[#Headers],0)+1),0))=0,INDEX(Alternativ3[#All],MATCH('Kontantstrøm alt. 3'!$C39,Alternativ3[[#All],[Komponent/Løsning 
(NB! Bruk unike navn)]],0),MATCH($D45,Alternativ3[#Headers],0)),0)),"")</f>
        <v/>
      </c>
      <c r="H45" s="2" t="str">
        <f ca="1">IFERROR(IF(H$2&gt;Analyseperiode,"",IF(MOD(H$2,ROUND(INDEX(Alternativ3[#All],MATCH('Kontantstrøm alt. 3'!$C39,Alternativ3[[#All],[Komponent/Løsning 
(NB! Bruk unike navn)]],0),MATCH($D45,Alternativ3[#Headers],0)+1),0))=0,INDEX(Alternativ3[#All],MATCH('Kontantstrøm alt. 3'!$C39,Alternativ3[[#All],[Komponent/Løsning 
(NB! Bruk unike navn)]],0),MATCH($D45,Alternativ3[#Headers],0)),0)),"")</f>
        <v/>
      </c>
      <c r="I45" s="2" t="str">
        <f ca="1">IFERROR(IF(I$2&gt;Analyseperiode,"",IF(MOD(I$2,ROUND(INDEX(Alternativ3[#All],MATCH('Kontantstrøm alt. 3'!$C39,Alternativ3[[#All],[Komponent/Løsning 
(NB! Bruk unike navn)]],0),MATCH($D45,Alternativ3[#Headers],0)+1),0))=0,INDEX(Alternativ3[#All],MATCH('Kontantstrøm alt. 3'!$C39,Alternativ3[[#All],[Komponent/Løsning 
(NB! Bruk unike navn)]],0),MATCH($D45,Alternativ3[#Headers],0)),0)),"")</f>
        <v/>
      </c>
      <c r="J45" s="2" t="str">
        <f ca="1">IFERROR(IF(J$2&gt;Analyseperiode,"",IF(MOD(J$2,ROUND(INDEX(Alternativ3[#All],MATCH('Kontantstrøm alt. 3'!$C39,Alternativ3[[#All],[Komponent/Løsning 
(NB! Bruk unike navn)]],0),MATCH($D45,Alternativ3[#Headers],0)+1),0))=0,INDEX(Alternativ3[#All],MATCH('Kontantstrøm alt. 3'!$C39,Alternativ3[[#All],[Komponent/Løsning 
(NB! Bruk unike navn)]],0),MATCH($D45,Alternativ3[#Headers],0)),0)),"")</f>
        <v/>
      </c>
      <c r="K45" s="2" t="str">
        <f ca="1">IFERROR(IF(K$2&gt;Analyseperiode,"",IF(MOD(K$2,ROUND(INDEX(Alternativ3[#All],MATCH('Kontantstrøm alt. 3'!$C39,Alternativ3[[#All],[Komponent/Løsning 
(NB! Bruk unike navn)]],0),MATCH($D45,Alternativ3[#Headers],0)+1),0))=0,INDEX(Alternativ3[#All],MATCH('Kontantstrøm alt. 3'!$C39,Alternativ3[[#All],[Komponent/Løsning 
(NB! Bruk unike navn)]],0),MATCH($D45,Alternativ3[#Headers],0)),0)),"")</f>
        <v/>
      </c>
      <c r="L45" s="2" t="str">
        <f ca="1">IFERROR(IF(L$2&gt;Analyseperiode,"",IF(MOD(L$2,ROUND(INDEX(Alternativ3[#All],MATCH('Kontantstrøm alt. 3'!$C39,Alternativ3[[#All],[Komponent/Løsning 
(NB! Bruk unike navn)]],0),MATCH($D45,Alternativ3[#Headers],0)+1),0))=0,INDEX(Alternativ3[#All],MATCH('Kontantstrøm alt. 3'!$C39,Alternativ3[[#All],[Komponent/Løsning 
(NB! Bruk unike navn)]],0),MATCH($D45,Alternativ3[#Headers],0)),0)),"")</f>
        <v/>
      </c>
      <c r="M45" s="2" t="str">
        <f ca="1">IFERROR(IF(M$2&gt;Analyseperiode,"",IF(MOD(M$2,ROUND(INDEX(Alternativ3[#All],MATCH('Kontantstrøm alt. 3'!$C39,Alternativ3[[#All],[Komponent/Løsning 
(NB! Bruk unike navn)]],0),MATCH($D45,Alternativ3[#Headers],0)+1),0))=0,INDEX(Alternativ3[#All],MATCH('Kontantstrøm alt. 3'!$C39,Alternativ3[[#All],[Komponent/Løsning 
(NB! Bruk unike navn)]],0),MATCH($D45,Alternativ3[#Headers],0)),0)),"")</f>
        <v/>
      </c>
      <c r="N45" s="2" t="str">
        <f ca="1">IFERROR(IF(N$2&gt;Analyseperiode,"",IF(MOD(N$2,ROUND(INDEX(Alternativ3[#All],MATCH('Kontantstrøm alt. 3'!$C39,Alternativ3[[#All],[Komponent/Løsning 
(NB! Bruk unike navn)]],0),MATCH($D45,Alternativ3[#Headers],0)+1),0))=0,INDEX(Alternativ3[#All],MATCH('Kontantstrøm alt. 3'!$C39,Alternativ3[[#All],[Komponent/Løsning 
(NB! Bruk unike navn)]],0),MATCH($D45,Alternativ3[#Headers],0)),0)),"")</f>
        <v/>
      </c>
      <c r="O45" s="2" t="str">
        <f ca="1">IFERROR(IF(O$2&gt;Analyseperiode,"",IF(MOD(O$2,ROUND(INDEX(Alternativ3[#All],MATCH('Kontantstrøm alt. 3'!$C39,Alternativ3[[#All],[Komponent/Løsning 
(NB! Bruk unike navn)]],0),MATCH($D45,Alternativ3[#Headers],0)+1),0))=0,INDEX(Alternativ3[#All],MATCH('Kontantstrøm alt. 3'!$C39,Alternativ3[[#All],[Komponent/Løsning 
(NB! Bruk unike navn)]],0),MATCH($D45,Alternativ3[#Headers],0)),0)),"")</f>
        <v/>
      </c>
      <c r="P45" s="2" t="str">
        <f ca="1">IFERROR(IF(P$2&gt;Analyseperiode,"",IF(MOD(P$2,ROUND(INDEX(Alternativ3[#All],MATCH('Kontantstrøm alt. 3'!$C39,Alternativ3[[#All],[Komponent/Løsning 
(NB! Bruk unike navn)]],0),MATCH($D45,Alternativ3[#Headers],0)+1),0))=0,INDEX(Alternativ3[#All],MATCH('Kontantstrøm alt. 3'!$C39,Alternativ3[[#All],[Komponent/Løsning 
(NB! Bruk unike navn)]],0),MATCH($D45,Alternativ3[#Headers],0)),0)),"")</f>
        <v/>
      </c>
      <c r="Q45" s="2" t="str">
        <f ca="1">IFERROR(IF(Q$2&gt;Analyseperiode,"",IF(MOD(Q$2,ROUND(INDEX(Alternativ3[#All],MATCH('Kontantstrøm alt. 3'!$C39,Alternativ3[[#All],[Komponent/Løsning 
(NB! Bruk unike navn)]],0),MATCH($D45,Alternativ3[#Headers],0)+1),0))=0,INDEX(Alternativ3[#All],MATCH('Kontantstrøm alt. 3'!$C39,Alternativ3[[#All],[Komponent/Løsning 
(NB! Bruk unike navn)]],0),MATCH($D45,Alternativ3[#Headers],0)),0)),"")</f>
        <v/>
      </c>
      <c r="R45" s="2" t="str">
        <f ca="1">IFERROR(IF(R$2&gt;Analyseperiode,"",IF(MOD(R$2,ROUND(INDEX(Alternativ3[#All],MATCH('Kontantstrøm alt. 3'!$C39,Alternativ3[[#All],[Komponent/Løsning 
(NB! Bruk unike navn)]],0),MATCH($D45,Alternativ3[#Headers],0)+1),0))=0,INDEX(Alternativ3[#All],MATCH('Kontantstrøm alt. 3'!$C39,Alternativ3[[#All],[Komponent/Løsning 
(NB! Bruk unike navn)]],0),MATCH($D45,Alternativ3[#Headers],0)),0)),"")</f>
        <v/>
      </c>
      <c r="S45" s="2" t="str">
        <f ca="1">IFERROR(IF(S$2&gt;Analyseperiode,"",IF(MOD(S$2,ROUND(INDEX(Alternativ3[#All],MATCH('Kontantstrøm alt. 3'!$C39,Alternativ3[[#All],[Komponent/Løsning 
(NB! Bruk unike navn)]],0),MATCH($D45,Alternativ3[#Headers],0)+1),0))=0,INDEX(Alternativ3[#All],MATCH('Kontantstrøm alt. 3'!$C39,Alternativ3[[#All],[Komponent/Løsning 
(NB! Bruk unike navn)]],0),MATCH($D45,Alternativ3[#Headers],0)),0)),"")</f>
        <v/>
      </c>
      <c r="T45" s="2" t="str">
        <f ca="1">IFERROR(IF(T$2&gt;Analyseperiode,"",IF(MOD(T$2,ROUND(INDEX(Alternativ3[#All],MATCH('Kontantstrøm alt. 3'!$C39,Alternativ3[[#All],[Komponent/Løsning 
(NB! Bruk unike navn)]],0),MATCH($D45,Alternativ3[#Headers],0)+1),0))=0,INDEX(Alternativ3[#All],MATCH('Kontantstrøm alt. 3'!$C39,Alternativ3[[#All],[Komponent/Løsning 
(NB! Bruk unike navn)]],0),MATCH($D45,Alternativ3[#Headers],0)),0)),"")</f>
        <v/>
      </c>
      <c r="U45" s="2" t="str">
        <f ca="1">IFERROR(IF(U$2&gt;Analyseperiode,"",IF(MOD(U$2,ROUND(INDEX(Alternativ3[#All],MATCH('Kontantstrøm alt. 3'!$C39,Alternativ3[[#All],[Komponent/Løsning 
(NB! Bruk unike navn)]],0),MATCH($D45,Alternativ3[#Headers],0)+1),0))=0,INDEX(Alternativ3[#All],MATCH('Kontantstrøm alt. 3'!$C39,Alternativ3[[#All],[Komponent/Løsning 
(NB! Bruk unike navn)]],0),MATCH($D45,Alternativ3[#Headers],0)),0)),"")</f>
        <v/>
      </c>
      <c r="V45" s="2" t="str">
        <f ca="1">IFERROR(IF(V$2&gt;Analyseperiode,"",IF(MOD(V$2,ROUND(INDEX(Alternativ3[#All],MATCH('Kontantstrøm alt. 3'!$C39,Alternativ3[[#All],[Komponent/Løsning 
(NB! Bruk unike navn)]],0),MATCH($D45,Alternativ3[#Headers],0)+1),0))=0,INDEX(Alternativ3[#All],MATCH('Kontantstrøm alt. 3'!$C39,Alternativ3[[#All],[Komponent/Løsning 
(NB! Bruk unike navn)]],0),MATCH($D45,Alternativ3[#Headers],0)),0)),"")</f>
        <v/>
      </c>
      <c r="W45" s="2" t="str">
        <f ca="1">IFERROR(IF(W$2&gt;Analyseperiode,"",IF(MOD(W$2,ROUND(INDEX(Alternativ3[#All],MATCH('Kontantstrøm alt. 3'!$C39,Alternativ3[[#All],[Komponent/Løsning 
(NB! Bruk unike navn)]],0),MATCH($D45,Alternativ3[#Headers],0)+1),0))=0,INDEX(Alternativ3[#All],MATCH('Kontantstrøm alt. 3'!$C39,Alternativ3[[#All],[Komponent/Løsning 
(NB! Bruk unike navn)]],0),MATCH($D45,Alternativ3[#Headers],0)),0)),"")</f>
        <v/>
      </c>
      <c r="X45" s="2" t="str">
        <f ca="1">IFERROR(IF(X$2&gt;Analyseperiode,"",IF(MOD(X$2,ROUND(INDEX(Alternativ3[#All],MATCH('Kontantstrøm alt. 3'!$C39,Alternativ3[[#All],[Komponent/Løsning 
(NB! Bruk unike navn)]],0),MATCH($D45,Alternativ3[#Headers],0)+1),0))=0,INDEX(Alternativ3[#All],MATCH('Kontantstrøm alt. 3'!$C39,Alternativ3[[#All],[Komponent/Løsning 
(NB! Bruk unike navn)]],0),MATCH($D45,Alternativ3[#Headers],0)),0)),"")</f>
        <v/>
      </c>
      <c r="Y45" s="2" t="str">
        <f ca="1">IFERROR(IF(Y$2&gt;Analyseperiode,"",IF(MOD(Y$2,ROUND(INDEX(Alternativ3[#All],MATCH('Kontantstrøm alt. 3'!$C39,Alternativ3[[#All],[Komponent/Løsning 
(NB! Bruk unike navn)]],0),MATCH($D45,Alternativ3[#Headers],0)+1),0))=0,INDEX(Alternativ3[#All],MATCH('Kontantstrøm alt. 3'!$C39,Alternativ3[[#All],[Komponent/Løsning 
(NB! Bruk unike navn)]],0),MATCH($D45,Alternativ3[#Headers],0)),0)),"")</f>
        <v/>
      </c>
      <c r="Z45" s="2" t="str">
        <f ca="1">IFERROR(IF(Z$2&gt;Analyseperiode,"",IF(MOD(Z$2,ROUND(INDEX(Alternativ3[#All],MATCH('Kontantstrøm alt. 3'!$C39,Alternativ3[[#All],[Komponent/Løsning 
(NB! Bruk unike navn)]],0),MATCH($D45,Alternativ3[#Headers],0)+1),0))=0,INDEX(Alternativ3[#All],MATCH('Kontantstrøm alt. 3'!$C39,Alternativ3[[#All],[Komponent/Løsning 
(NB! Bruk unike navn)]],0),MATCH($D45,Alternativ3[#Headers],0)),0)),"")</f>
        <v/>
      </c>
      <c r="AA45" s="2" t="str">
        <f ca="1">IFERROR(IF(AA$2&gt;Analyseperiode,"",IF(MOD(AA$2,ROUND(INDEX(Alternativ3[#All],MATCH('Kontantstrøm alt. 3'!$C39,Alternativ3[[#All],[Komponent/Løsning 
(NB! Bruk unike navn)]],0),MATCH($D45,Alternativ3[#Headers],0)+1),0))=0,INDEX(Alternativ3[#All],MATCH('Kontantstrøm alt. 3'!$C39,Alternativ3[[#All],[Komponent/Løsning 
(NB! Bruk unike navn)]],0),MATCH($D45,Alternativ3[#Headers],0)),0)),"")</f>
        <v/>
      </c>
      <c r="AB45" s="2" t="str">
        <f ca="1">IFERROR(IF(AB$2&gt;Analyseperiode,"",IF(MOD(AB$2,ROUND(INDEX(Alternativ3[#All],MATCH('Kontantstrøm alt. 3'!$C39,Alternativ3[[#All],[Komponent/Løsning 
(NB! Bruk unike navn)]],0),MATCH($D45,Alternativ3[#Headers],0)+1),0))=0,INDEX(Alternativ3[#All],MATCH('Kontantstrøm alt. 3'!$C39,Alternativ3[[#All],[Komponent/Løsning 
(NB! Bruk unike navn)]],0),MATCH($D45,Alternativ3[#Headers],0)),0)),"")</f>
        <v/>
      </c>
      <c r="AC45" s="2" t="str">
        <f ca="1">IFERROR(IF(AC$2&gt;Analyseperiode,"",IF(MOD(AC$2,ROUND(INDEX(Alternativ3[#All],MATCH('Kontantstrøm alt. 3'!$C39,Alternativ3[[#All],[Komponent/Løsning 
(NB! Bruk unike navn)]],0),MATCH($D45,Alternativ3[#Headers],0)+1),0))=0,INDEX(Alternativ3[#All],MATCH('Kontantstrøm alt. 3'!$C39,Alternativ3[[#All],[Komponent/Løsning 
(NB! Bruk unike navn)]],0),MATCH($D45,Alternativ3[#Headers],0)),0)),"")</f>
        <v/>
      </c>
      <c r="AD45" s="2" t="str">
        <f ca="1">IFERROR(IF(AD$2&gt;Analyseperiode,"",IF(MOD(AD$2,ROUND(INDEX(Alternativ3[#All],MATCH('Kontantstrøm alt. 3'!$C39,Alternativ3[[#All],[Komponent/Løsning 
(NB! Bruk unike navn)]],0),MATCH($D45,Alternativ3[#Headers],0)+1),0))=0,INDEX(Alternativ3[#All],MATCH('Kontantstrøm alt. 3'!$C39,Alternativ3[[#All],[Komponent/Løsning 
(NB! Bruk unike navn)]],0),MATCH($D45,Alternativ3[#Headers],0)),0)),"")</f>
        <v/>
      </c>
      <c r="AE45" s="2" t="str">
        <f ca="1">IFERROR(IF(AE$2&gt;Analyseperiode,"",IF(MOD(AE$2,ROUND(INDEX(Alternativ3[#All],MATCH('Kontantstrøm alt. 3'!$C39,Alternativ3[[#All],[Komponent/Løsning 
(NB! Bruk unike navn)]],0),MATCH($D45,Alternativ3[#Headers],0)+1),0))=0,INDEX(Alternativ3[#All],MATCH('Kontantstrøm alt. 3'!$C39,Alternativ3[[#All],[Komponent/Løsning 
(NB! Bruk unike navn)]],0),MATCH($D45,Alternativ3[#Headers],0)),0)),"")</f>
        <v/>
      </c>
      <c r="AF45" s="2" t="str">
        <f ca="1">IFERROR(IF(AF$2&gt;Analyseperiode,"",IF(MOD(AF$2,ROUND(INDEX(Alternativ3[#All],MATCH('Kontantstrøm alt. 3'!$C39,Alternativ3[[#All],[Komponent/Løsning 
(NB! Bruk unike navn)]],0),MATCH($D45,Alternativ3[#Headers],0)+1),0))=0,INDEX(Alternativ3[#All],MATCH('Kontantstrøm alt. 3'!$C39,Alternativ3[[#All],[Komponent/Løsning 
(NB! Bruk unike navn)]],0),MATCH($D45,Alternativ3[#Headers],0)),0)),"")</f>
        <v/>
      </c>
      <c r="AG45" s="2" t="str">
        <f ca="1">IFERROR(IF(AG$2&gt;Analyseperiode,"",IF(MOD(AG$2,ROUND(INDEX(Alternativ3[#All],MATCH('Kontantstrøm alt. 3'!$C39,Alternativ3[[#All],[Komponent/Løsning 
(NB! Bruk unike navn)]],0),MATCH($D45,Alternativ3[#Headers],0)+1),0))=0,INDEX(Alternativ3[#All],MATCH('Kontantstrøm alt. 3'!$C39,Alternativ3[[#All],[Komponent/Løsning 
(NB! Bruk unike navn)]],0),MATCH($D45,Alternativ3[#Headers],0)),0)),"")</f>
        <v/>
      </c>
      <c r="AH45" s="2" t="str">
        <f ca="1">IFERROR(IF(AH$2&gt;Analyseperiode,"",IF(MOD(AH$2,ROUND(INDEX(Alternativ3[#All],MATCH('Kontantstrøm alt. 3'!$C39,Alternativ3[[#All],[Komponent/Løsning 
(NB! Bruk unike navn)]],0),MATCH($D45,Alternativ3[#Headers],0)+1),0))=0,INDEX(Alternativ3[#All],MATCH('Kontantstrøm alt. 3'!$C39,Alternativ3[[#All],[Komponent/Løsning 
(NB! Bruk unike navn)]],0),MATCH($D45,Alternativ3[#Headers],0)),0)),"")</f>
        <v/>
      </c>
      <c r="AI45" s="2" t="str">
        <f ca="1">IFERROR(IF(AI$2&gt;Analyseperiode,"",IF(MOD(AI$2,ROUND(INDEX(Alternativ3[#All],MATCH('Kontantstrøm alt. 3'!$C39,Alternativ3[[#All],[Komponent/Løsning 
(NB! Bruk unike navn)]],0),MATCH($D45,Alternativ3[#Headers],0)+1),0))=0,INDEX(Alternativ3[#All],MATCH('Kontantstrøm alt. 3'!$C39,Alternativ3[[#All],[Komponent/Løsning 
(NB! Bruk unike navn)]],0),MATCH($D45,Alternativ3[#Headers],0)),0)),"")</f>
        <v/>
      </c>
      <c r="AJ45" s="2" t="str">
        <f>IFERROR(IF(AJ$2&gt;Analyseperiode,"",IF(MOD(AJ$2,ROUND(INDEX(Alternativ3[#All],MATCH('Kontantstrøm alt. 3'!$C39,Alternativ3[[#All],[Komponent/Løsning 
(NB! Bruk unike navn)]],0),MATCH($D45,Alternativ3[#Headers],0)+1),0))=0,INDEX(Alternativ3[#All],MATCH('Kontantstrøm alt. 3'!$C39,Alternativ3[[#All],[Komponent/Løsning 
(NB! Bruk unike navn)]],0),MATCH($D45,Alternativ3[#Headers],0)),0)),"")</f>
        <v/>
      </c>
      <c r="AK45" s="2" t="str">
        <f>IFERROR(IF(AK$2&gt;Analyseperiode,"",IF(MOD(AK$2,ROUND(INDEX(Alternativ3[#All],MATCH('Kontantstrøm alt. 3'!$C39,Alternativ3[[#All],[Komponent/Løsning 
(NB! Bruk unike navn)]],0),MATCH($D45,Alternativ3[#Headers],0)+1),0))=0,INDEX(Alternativ3[#All],MATCH('Kontantstrøm alt. 3'!$C39,Alternativ3[[#All],[Komponent/Løsning 
(NB! Bruk unike navn)]],0),MATCH($D45,Alternativ3[#Headers],0)),0)),"")</f>
        <v/>
      </c>
      <c r="AL45" s="2" t="str">
        <f>IFERROR(IF(AL$2&gt;Analyseperiode,"",IF(MOD(AL$2,ROUND(INDEX(Alternativ3[#All],MATCH('Kontantstrøm alt. 3'!$C39,Alternativ3[[#All],[Komponent/Løsning 
(NB! Bruk unike navn)]],0),MATCH($D45,Alternativ3[#Headers],0)+1),0))=0,INDEX(Alternativ3[#All],MATCH('Kontantstrøm alt. 3'!$C39,Alternativ3[[#All],[Komponent/Løsning 
(NB! Bruk unike navn)]],0),MATCH($D45,Alternativ3[#Headers],0)),0)),"")</f>
        <v/>
      </c>
      <c r="AM45" s="2" t="str">
        <f>IFERROR(IF(AM$2&gt;Analyseperiode,"",IF(MOD(AM$2,ROUND(INDEX(Alternativ3[#All],MATCH('Kontantstrøm alt. 3'!$C39,Alternativ3[[#All],[Komponent/Løsning 
(NB! Bruk unike navn)]],0),MATCH($D45,Alternativ3[#Headers],0)+1),0))=0,INDEX(Alternativ3[#All],MATCH('Kontantstrøm alt. 3'!$C39,Alternativ3[[#All],[Komponent/Løsning 
(NB! Bruk unike navn)]],0),MATCH($D45,Alternativ3[#Headers],0)),0)),"")</f>
        <v/>
      </c>
      <c r="AN45" s="2" t="str">
        <f>IFERROR(IF(AN$2&gt;Analyseperiode,"",IF(MOD(AN$2,ROUND(INDEX(Alternativ3[#All],MATCH('Kontantstrøm alt. 3'!$C39,Alternativ3[[#All],[Komponent/Løsning 
(NB! Bruk unike navn)]],0),MATCH($D45,Alternativ3[#Headers],0)+1),0))=0,INDEX(Alternativ3[#All],MATCH('Kontantstrøm alt. 3'!$C39,Alternativ3[[#All],[Komponent/Løsning 
(NB! Bruk unike navn)]],0),MATCH($D45,Alternativ3[#Headers],0)),0)),"")</f>
        <v/>
      </c>
      <c r="AO45" s="2" t="str">
        <f>IFERROR(IF(AO$2&gt;Analyseperiode,"",IF(MOD(AO$2,ROUND(INDEX(Alternativ3[#All],MATCH('Kontantstrøm alt. 3'!$C39,Alternativ3[[#All],[Komponent/Løsning 
(NB! Bruk unike navn)]],0),MATCH($D45,Alternativ3[#Headers],0)+1),0))=0,INDEX(Alternativ3[#All],MATCH('Kontantstrøm alt. 3'!$C39,Alternativ3[[#All],[Komponent/Løsning 
(NB! Bruk unike navn)]],0),MATCH($D45,Alternativ3[#Headers],0)),0)),"")</f>
        <v/>
      </c>
      <c r="AP45" s="2" t="str">
        <f>IFERROR(IF(AP$2&gt;Analyseperiode,"",IF(MOD(AP$2,ROUND(INDEX(Alternativ3[#All],MATCH('Kontantstrøm alt. 3'!$C39,Alternativ3[[#All],[Komponent/Løsning 
(NB! Bruk unike navn)]],0),MATCH($D45,Alternativ3[#Headers],0)+1),0))=0,INDEX(Alternativ3[#All],MATCH('Kontantstrøm alt. 3'!$C39,Alternativ3[[#All],[Komponent/Løsning 
(NB! Bruk unike navn)]],0),MATCH($D45,Alternativ3[#Headers],0)),0)),"")</f>
        <v/>
      </c>
      <c r="AQ45" s="2" t="str">
        <f>IFERROR(IF(AQ$2&gt;Analyseperiode,"",IF(MOD(AQ$2,ROUND(INDEX(Alternativ3[#All],MATCH('Kontantstrøm alt. 3'!$C39,Alternativ3[[#All],[Komponent/Løsning 
(NB! Bruk unike navn)]],0),MATCH($D45,Alternativ3[#Headers],0)+1),0))=0,INDEX(Alternativ3[#All],MATCH('Kontantstrøm alt. 3'!$C39,Alternativ3[[#All],[Komponent/Løsning 
(NB! Bruk unike navn)]],0),MATCH($D45,Alternativ3[#Headers],0)),0)),"")</f>
        <v/>
      </c>
      <c r="AR45" s="2" t="str">
        <f>IFERROR(IF(AR$2&gt;Analyseperiode,"",IF(MOD(AR$2,ROUND(INDEX(Alternativ3[#All],MATCH('Kontantstrøm alt. 3'!$C39,Alternativ3[[#All],[Komponent/Løsning 
(NB! Bruk unike navn)]],0),MATCH($D45,Alternativ3[#Headers],0)+1),0))=0,INDEX(Alternativ3[#All],MATCH('Kontantstrøm alt. 3'!$C39,Alternativ3[[#All],[Komponent/Løsning 
(NB! Bruk unike navn)]],0),MATCH($D45,Alternativ3[#Headers],0)),0)),"")</f>
        <v/>
      </c>
      <c r="AS45" s="2" t="str">
        <f>IFERROR(IF(AS$2&gt;Analyseperiode,"",IF(MOD(AS$2,ROUND(INDEX(Alternativ3[#All],MATCH('Kontantstrøm alt. 3'!$C39,Alternativ3[[#All],[Komponent/Løsning 
(NB! Bruk unike navn)]],0),MATCH($D45,Alternativ3[#Headers],0)+1),0))=0,INDEX(Alternativ3[#All],MATCH('Kontantstrøm alt. 3'!$C39,Alternativ3[[#All],[Komponent/Løsning 
(NB! Bruk unike navn)]],0),MATCH($D45,Alternativ3[#Headers],0)),0)),"")</f>
        <v/>
      </c>
      <c r="AT45" s="2" t="str">
        <f>IFERROR(IF(AT$2&gt;Analyseperiode,"",IF(MOD(AT$2,ROUND(INDEX(Alternativ3[#All],MATCH('Kontantstrøm alt. 3'!$C39,Alternativ3[[#All],[Komponent/Løsning 
(NB! Bruk unike navn)]],0),MATCH($D45,Alternativ3[#Headers],0)+1),0))=0,INDEX(Alternativ3[#All],MATCH('Kontantstrøm alt. 3'!$C39,Alternativ3[[#All],[Komponent/Løsning 
(NB! Bruk unike navn)]],0),MATCH($D45,Alternativ3[#Headers],0)),0)),"")</f>
        <v/>
      </c>
      <c r="AU45" s="2" t="str">
        <f>IFERROR(IF(AU$2&gt;Analyseperiode,"",IF(MOD(AU$2,ROUND(INDEX(Alternativ3[#All],MATCH('Kontantstrøm alt. 3'!$C39,Alternativ3[[#All],[Komponent/Løsning 
(NB! Bruk unike navn)]],0),MATCH($D45,Alternativ3[#Headers],0)+1),0))=0,INDEX(Alternativ3[#All],MATCH('Kontantstrøm alt. 3'!$C39,Alternativ3[[#All],[Komponent/Løsning 
(NB! Bruk unike navn)]],0),MATCH($D45,Alternativ3[#Headers],0)),0)),"")</f>
        <v/>
      </c>
      <c r="AV45" s="2" t="str">
        <f>IFERROR(IF(AV$2&gt;Analyseperiode,"",IF(MOD(AV$2,ROUND(INDEX(Alternativ3[#All],MATCH('Kontantstrøm alt. 3'!$C39,Alternativ3[[#All],[Komponent/Løsning 
(NB! Bruk unike navn)]],0),MATCH($D45,Alternativ3[#Headers],0)+1),0))=0,INDEX(Alternativ3[#All],MATCH('Kontantstrøm alt. 3'!$C39,Alternativ3[[#All],[Komponent/Løsning 
(NB! Bruk unike navn)]],0),MATCH($D45,Alternativ3[#Headers],0)),0)),"")</f>
        <v/>
      </c>
      <c r="AW45" s="2" t="str">
        <f>IFERROR(IF(AW$2&gt;Analyseperiode,"",IF(MOD(AW$2,ROUND(INDEX(Alternativ3[#All],MATCH('Kontantstrøm alt. 3'!$C39,Alternativ3[[#All],[Komponent/Løsning 
(NB! Bruk unike navn)]],0),MATCH($D45,Alternativ3[#Headers],0)+1),0))=0,INDEX(Alternativ3[#All],MATCH('Kontantstrøm alt. 3'!$C39,Alternativ3[[#All],[Komponent/Løsning 
(NB! Bruk unike navn)]],0),MATCH($D45,Alternativ3[#Headers],0)),0)),"")</f>
        <v/>
      </c>
      <c r="AX45" s="2" t="str">
        <f>IFERROR(IF(AX$2&gt;Analyseperiode,"",IF(MOD(AX$2,ROUND(INDEX(Alternativ3[#All],MATCH('Kontantstrøm alt. 3'!$C39,Alternativ3[[#All],[Komponent/Løsning 
(NB! Bruk unike navn)]],0),MATCH($D45,Alternativ3[#Headers],0)+1),0))=0,INDEX(Alternativ3[#All],MATCH('Kontantstrøm alt. 3'!$C39,Alternativ3[[#All],[Komponent/Løsning 
(NB! Bruk unike navn)]],0),MATCH($D45,Alternativ3[#Headers],0)),0)),"")</f>
        <v/>
      </c>
      <c r="AY45" s="2" t="str">
        <f>IFERROR(IF(AY$2&gt;Analyseperiode,"",IF(MOD(AY$2,ROUND(INDEX(Alternativ3[#All],MATCH('Kontantstrøm alt. 3'!$C39,Alternativ3[[#All],[Komponent/Løsning 
(NB! Bruk unike navn)]],0),MATCH($D45,Alternativ3[#Headers],0)+1),0))=0,INDEX(Alternativ3[#All],MATCH('Kontantstrøm alt. 3'!$C39,Alternativ3[[#All],[Komponent/Løsning 
(NB! Bruk unike navn)]],0),MATCH($D45,Alternativ3[#Headers],0)),0)),"")</f>
        <v/>
      </c>
      <c r="AZ45" s="2" t="str">
        <f>IFERROR(IF(AZ$2&gt;Analyseperiode,"",IF(MOD(AZ$2,ROUND(INDEX(Alternativ3[#All],MATCH('Kontantstrøm alt. 3'!$C39,Alternativ3[[#All],[Komponent/Løsning 
(NB! Bruk unike navn)]],0),MATCH($D45,Alternativ3[#Headers],0)+1),0))=0,INDEX(Alternativ3[#All],MATCH('Kontantstrøm alt. 3'!$C39,Alternativ3[[#All],[Komponent/Løsning 
(NB! Bruk unike navn)]],0),MATCH($D45,Alternativ3[#Headers],0)),0)),"")</f>
        <v/>
      </c>
      <c r="BA45" s="2" t="str">
        <f>IFERROR(IF(BA$2&gt;Analyseperiode,"",IF(MOD(BA$2,ROUND(INDEX(Alternativ3[#All],MATCH('Kontantstrøm alt. 3'!$C39,Alternativ3[[#All],[Komponent/Løsning 
(NB! Bruk unike navn)]],0),MATCH($D45,Alternativ3[#Headers],0)+1),0))=0,INDEX(Alternativ3[#All],MATCH('Kontantstrøm alt. 3'!$C39,Alternativ3[[#All],[Komponent/Løsning 
(NB! Bruk unike navn)]],0),MATCH($D45,Alternativ3[#Headers],0)),0)),"")</f>
        <v/>
      </c>
      <c r="BB45" s="2" t="str">
        <f>IFERROR(IF(BB$2&gt;Analyseperiode,"",IF(MOD(BB$2,ROUND(INDEX(Alternativ3[#All],MATCH('Kontantstrøm alt. 3'!$C39,Alternativ3[[#All],[Komponent/Løsning 
(NB! Bruk unike navn)]],0),MATCH($D45,Alternativ3[#Headers],0)+1),0))=0,INDEX(Alternativ3[#All],MATCH('Kontantstrøm alt. 3'!$C39,Alternativ3[[#All],[Komponent/Løsning 
(NB! Bruk unike navn)]],0),MATCH($D45,Alternativ3[#Headers],0)),0)),"")</f>
        <v/>
      </c>
      <c r="BC45" s="2" t="str">
        <f>IFERROR(IF(BC$2&gt;Analyseperiode,"",IF(MOD(BC$2,ROUND(INDEX(Alternativ3[#All],MATCH('Kontantstrøm alt. 3'!$C39,Alternativ3[[#All],[Komponent/Løsning 
(NB! Bruk unike navn)]],0),MATCH($D45,Alternativ3[#Headers],0)+1),0))=0,INDEX(Alternativ3[#All],MATCH('Kontantstrøm alt. 3'!$C39,Alternativ3[[#All],[Komponent/Løsning 
(NB! Bruk unike navn)]],0),MATCH($D45,Alternativ3[#Headers],0)),0)),"")</f>
        <v/>
      </c>
      <c r="BD45" s="2" t="str">
        <f>IFERROR(IF(BD$2&gt;Analyseperiode,"",IF(MOD(BD$2,ROUND(INDEX(Alternativ3[#All],MATCH('Kontantstrøm alt. 3'!$C39,Alternativ3[[#All],[Komponent/Løsning 
(NB! Bruk unike navn)]],0),MATCH($D45,Alternativ3[#Headers],0)+1),0))=0,INDEX(Alternativ3[#All],MATCH('Kontantstrøm alt. 3'!$C39,Alternativ3[[#All],[Komponent/Løsning 
(NB! Bruk unike navn)]],0),MATCH($D45,Alternativ3[#Headers],0)),0)),"")</f>
        <v/>
      </c>
      <c r="BE45" s="2" t="str">
        <f>IFERROR(IF(BE$2&gt;Analyseperiode,"",IF(MOD(BE$2,ROUND(INDEX(Alternativ3[#All],MATCH('Kontantstrøm alt. 3'!$C39,Alternativ3[[#All],[Komponent/Løsning 
(NB! Bruk unike navn)]],0),MATCH($D45,Alternativ3[#Headers],0)+1),0))=0,INDEX(Alternativ3[#All],MATCH('Kontantstrøm alt. 3'!$C39,Alternativ3[[#All],[Komponent/Løsning 
(NB! Bruk unike navn)]],0),MATCH($D45,Alternativ3[#Headers],0)),0)),"")</f>
        <v/>
      </c>
      <c r="BF45" s="2" t="str">
        <f>IFERROR(IF(BF$2&gt;Analyseperiode,"",IF(MOD(BF$2,ROUND(INDEX(Alternativ3[#All],MATCH('Kontantstrøm alt. 3'!$C39,Alternativ3[[#All],[Komponent/Løsning 
(NB! Bruk unike navn)]],0),MATCH($D45,Alternativ3[#Headers],0)+1),0))=0,INDEX(Alternativ3[#All],MATCH('Kontantstrøm alt. 3'!$C39,Alternativ3[[#All],[Komponent/Løsning 
(NB! Bruk unike navn)]],0),MATCH($D45,Alternativ3[#Headers],0)),0)),"")</f>
        <v/>
      </c>
      <c r="BG45" s="2" t="str">
        <f>IFERROR(IF(BG$2&gt;Analyseperiode,"",IF(MOD(BG$2,ROUND(INDEX(Alternativ3[#All],MATCH('Kontantstrøm alt. 3'!$C39,Alternativ3[[#All],[Komponent/Løsning 
(NB! Bruk unike navn)]],0),MATCH($D45,Alternativ3[#Headers],0)+1),0))=0,INDEX(Alternativ3[#All],MATCH('Kontantstrøm alt. 3'!$C39,Alternativ3[[#All],[Komponent/Løsning 
(NB! Bruk unike navn)]],0),MATCH($D45,Alternativ3[#Headers],0)),0)),"")</f>
        <v/>
      </c>
      <c r="BH45" s="2" t="str">
        <f>IFERROR(IF(BH$2&gt;Analyseperiode,"",IF(MOD(BH$2,ROUND(INDEX(Alternativ3[#All],MATCH('Kontantstrøm alt. 3'!$C39,Alternativ3[[#All],[Komponent/Løsning 
(NB! Bruk unike navn)]],0),MATCH($D45,Alternativ3[#Headers],0)+1),0))=0,INDEX(Alternativ3[#All],MATCH('Kontantstrøm alt. 3'!$C39,Alternativ3[[#All],[Komponent/Løsning 
(NB! Bruk unike navn)]],0),MATCH($D45,Alternativ3[#Headers],0)),0)),"")</f>
        <v/>
      </c>
      <c r="BI45" s="2" t="str">
        <f>IFERROR(IF(BI$2&gt;Analyseperiode,"",IF(MOD(BI$2,ROUND(INDEX(Alternativ3[#All],MATCH('Kontantstrøm alt. 3'!$C39,Alternativ3[[#All],[Komponent/Løsning 
(NB! Bruk unike navn)]],0),MATCH($D45,Alternativ3[#Headers],0)+1),0))=0,INDEX(Alternativ3[#All],MATCH('Kontantstrøm alt. 3'!$C39,Alternativ3[[#All],[Komponent/Løsning 
(NB! Bruk unike navn)]],0),MATCH($D45,Alternativ3[#Headers],0)),0)),"")</f>
        <v/>
      </c>
      <c r="BJ45" s="2" t="str">
        <f>IFERROR(IF(BJ$2&gt;Analyseperiode,"",IF(MOD(BJ$2,ROUND(INDEX(Alternativ3[#All],MATCH('Kontantstrøm alt. 3'!$C39,Alternativ3[[#All],[Komponent/Løsning 
(NB! Bruk unike navn)]],0),MATCH($D45,Alternativ3[#Headers],0)+1),0))=0,INDEX(Alternativ3[#All],MATCH('Kontantstrøm alt. 3'!$C39,Alternativ3[[#All],[Komponent/Løsning 
(NB! Bruk unike navn)]],0),MATCH($D45,Alternativ3[#Headers],0)),0)),"")</f>
        <v/>
      </c>
      <c r="BK45" s="2" t="str">
        <f>IFERROR(IF(BK$2&gt;Analyseperiode,"",IF(MOD(BK$2,ROUND(INDEX(Alternativ3[#All],MATCH('Kontantstrøm alt. 3'!$C39,Alternativ3[[#All],[Komponent/Løsning 
(NB! Bruk unike navn)]],0),MATCH($D45,Alternativ3[#Headers],0)+1),0))=0,INDEX(Alternativ3[#All],MATCH('Kontantstrøm alt. 3'!$C39,Alternativ3[[#All],[Komponent/Løsning 
(NB! Bruk unike navn)]],0),MATCH($D45,Alternativ3[#Headers],0)),0)),"")</f>
        <v/>
      </c>
      <c r="BL45" s="2" t="str">
        <f>IFERROR(IF(BL$2&gt;Analyseperiode,"",IF(MOD(BL$2,ROUND(INDEX(Alternativ3[#All],MATCH('Kontantstrøm alt. 3'!$C39,Alternativ3[[#All],[Komponent/Løsning 
(NB! Bruk unike navn)]],0),MATCH($D45,Alternativ3[#Headers],0)+1),0))=0,INDEX(Alternativ3[#All],MATCH('Kontantstrøm alt. 3'!$C39,Alternativ3[[#All],[Komponent/Løsning 
(NB! Bruk unike navn)]],0),MATCH($D45,Alternativ3[#Headers],0)),0)),"")</f>
        <v/>
      </c>
      <c r="BM45" s="2" t="str">
        <f>IFERROR(IF(BM$2&gt;Analyseperiode,"",IF(MOD(BM$2,ROUND(INDEX(Alternativ3[#All],MATCH('Kontantstrøm alt. 3'!$C39,Alternativ3[[#All],[Komponent/Løsning 
(NB! Bruk unike navn)]],0),MATCH($D45,Alternativ3[#Headers],0)+1),0))=0,INDEX(Alternativ3[#All],MATCH('Kontantstrøm alt. 3'!$C39,Alternativ3[[#All],[Komponent/Løsning 
(NB! Bruk unike navn)]],0),MATCH($D45,Alternativ3[#Headers],0)),0)),"")</f>
        <v/>
      </c>
    </row>
    <row r="46" spans="1:65" x14ac:dyDescent="0.2">
      <c r="B46" s="10">
        <f ca="1">IFERROR(NPV(Kalkrente,OFFSET('Kontantstrøm alt. 3'!$F46,0,0,1,Analyseperiode)),0)</f>
        <v>0</v>
      </c>
      <c r="C46" s="4"/>
      <c r="D46" s="4" t="s">
        <v>36</v>
      </c>
      <c r="E46" s="2"/>
      <c r="F46" s="2">
        <f>IFERROR(IF(F$2&gt;Analyseperiode,"",IF(F$2=Analyseperiode,-((INDEX(Alternativ3[#All],MATCH('Kontantstrøm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G46" s="2">
        <f>IFERROR(IF(G$2&gt;Analyseperiode,"",IF(G$2=Analyseperiode,-((INDEX(Alternativ3[#All],MATCH('Kontantstrøm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H46" s="2">
        <f>IFERROR(IF(H$2&gt;Analyseperiode,"",IF(H$2=Analyseperiode,-((INDEX(Alternativ3[#All],MATCH('Kontantstrøm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I46" s="2">
        <f>IFERROR(IF(I$2&gt;Analyseperiode,"",IF(I$2=Analyseperiode,-((INDEX(Alternativ3[#All],MATCH('Kontantstrøm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J46" s="2">
        <f>IFERROR(IF(J$2&gt;Analyseperiode,"",IF(J$2=Analyseperiode,-((INDEX(Alternativ3[#All],MATCH('Kontantstrøm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K46" s="2">
        <f>IFERROR(IF(K$2&gt;Analyseperiode,"",IF(K$2=Analyseperiode,-((INDEX(Alternativ3[#All],MATCH('Kontantstrøm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L46" s="2">
        <f>IFERROR(IF(L$2&gt;Analyseperiode,"",IF(L$2=Analyseperiode,-((INDEX(Alternativ3[#All],MATCH('Kontantstrøm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M46" s="2">
        <f>IFERROR(IF(M$2&gt;Analyseperiode,"",IF(M$2=Analyseperiode,-((INDEX(Alternativ3[#All],MATCH('Kontantstrøm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N46" s="2">
        <f>IFERROR(IF(N$2&gt;Analyseperiode,"",IF(N$2=Analyseperiode,-((INDEX(Alternativ3[#All],MATCH('Kontantstrøm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O46" s="2">
        <f>IFERROR(IF(O$2&gt;Analyseperiode,"",IF(O$2=Analyseperiode,-((INDEX(Alternativ3[#All],MATCH('Kontantstrøm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P46" s="2">
        <f>IFERROR(IF(P$2&gt;Analyseperiode,"",IF(P$2=Analyseperiode,-((INDEX(Alternativ3[#All],MATCH('Kontantstrøm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Q46" s="2">
        <f>IFERROR(IF(Q$2&gt;Analyseperiode,"",IF(Q$2=Analyseperiode,-((INDEX(Alternativ3[#All],MATCH('Kontantstrøm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R46" s="2">
        <f>IFERROR(IF(R$2&gt;Analyseperiode,"",IF(R$2=Analyseperiode,-((INDEX(Alternativ3[#All],MATCH('Kontantstrøm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S46" s="2">
        <f>IFERROR(IF(S$2&gt;Analyseperiode,"",IF(S$2=Analyseperiode,-((INDEX(Alternativ3[#All],MATCH('Kontantstrøm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T46" s="2">
        <f>IFERROR(IF(T$2&gt;Analyseperiode,"",IF(T$2=Analyseperiode,-((INDEX(Alternativ3[#All],MATCH('Kontantstrøm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U46" s="2">
        <f>IFERROR(IF(U$2&gt;Analyseperiode,"",IF(U$2=Analyseperiode,-((INDEX(Alternativ3[#All],MATCH('Kontantstrøm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V46" s="2">
        <f>IFERROR(IF(V$2&gt;Analyseperiode,"",IF(V$2=Analyseperiode,-((INDEX(Alternativ3[#All],MATCH('Kontantstrøm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W46" s="2">
        <f>IFERROR(IF(W$2&gt;Analyseperiode,"",IF(W$2=Analyseperiode,-((INDEX(Alternativ3[#All],MATCH('Kontantstrøm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X46" s="2">
        <f>IFERROR(IF(X$2&gt;Analyseperiode,"",IF(X$2=Analyseperiode,-((INDEX(Alternativ3[#All],MATCH('Kontantstrøm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Y46" s="2">
        <f>IFERROR(IF(Y$2&gt;Analyseperiode,"",IF(Y$2=Analyseperiode,-((INDEX(Alternativ3[#All],MATCH('Kontantstrøm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Z46" s="2">
        <f>IFERROR(IF(Z$2&gt;Analyseperiode,"",IF(Z$2=Analyseperiode,-((INDEX(Alternativ3[#All],MATCH('Kontantstrøm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A46" s="2">
        <f>IFERROR(IF(AA$2&gt;Analyseperiode,"",IF(AA$2=Analyseperiode,-((INDEX(Alternativ3[#All],MATCH('Kontantstrøm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B46" s="2">
        <f>IFERROR(IF(AB$2&gt;Analyseperiode,"",IF(AB$2=Analyseperiode,-((INDEX(Alternativ3[#All],MATCH('Kontantstrøm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C46" s="2">
        <f>IFERROR(IF(AC$2&gt;Analyseperiode,"",IF(AC$2=Analyseperiode,-((INDEX(Alternativ3[#All],MATCH('Kontantstrøm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D46" s="2">
        <f>IFERROR(IF(AD$2&gt;Analyseperiode,"",IF(AD$2=Analyseperiode,-((INDEX(Alternativ3[#All],MATCH('Kontantstrøm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E46" s="2">
        <f>IFERROR(IF(AE$2&gt;Analyseperiode,"",IF(AE$2=Analyseperiode,-((INDEX(Alternativ3[#All],MATCH('Kontantstrøm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F46" s="2">
        <f>IFERROR(IF(AF$2&gt;Analyseperiode,"",IF(AF$2=Analyseperiode,-((INDEX(Alternativ3[#All],MATCH('Kontantstrøm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G46" s="2">
        <f>IFERROR(IF(AG$2&gt;Analyseperiode,"",IF(AG$2=Analyseperiode,-((INDEX(Alternativ3[#All],MATCH('Kontantstrøm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H46" s="2">
        <f>IFERROR(IF(AH$2&gt;Analyseperiode,"",IF(AH$2=Analyseperiode,-((INDEX(Alternativ3[#All],MATCH('Kontantstrøm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0</v>
      </c>
      <c r="AI46" s="2" t="str">
        <f ca="1">IFERROR(IF(AI$2&gt;Analyseperiode,"",IF(AI$2=Analyseperiode,-((INDEX(Alternativ3[#All],MATCH('Kontantstrøm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J46" s="2" t="str">
        <f>IFERROR(IF(AJ$2&gt;Analyseperiode,"",IF(AJ$2=Analyseperiode,-((INDEX(Alternativ3[#All],MATCH('Kontantstrøm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K46" s="2" t="str">
        <f>IFERROR(IF(AK$2&gt;Analyseperiode,"",IF(AK$2=Analyseperiode,-((INDEX(Alternativ3[#All],MATCH('Kontantstrøm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L46" s="2" t="str">
        <f>IFERROR(IF(AL$2&gt;Analyseperiode,"",IF(AL$2=Analyseperiode,-((INDEX(Alternativ3[#All],MATCH('Kontantstrøm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M46" s="2" t="str">
        <f>IFERROR(IF(AM$2&gt;Analyseperiode,"",IF(AM$2=Analyseperiode,-((INDEX(Alternativ3[#All],MATCH('Kontantstrøm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N46" s="2" t="str">
        <f>IFERROR(IF(AN$2&gt;Analyseperiode,"",IF(AN$2=Analyseperiode,-((INDEX(Alternativ3[#All],MATCH('Kontantstrøm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O46" s="2" t="str">
        <f>IFERROR(IF(AO$2&gt;Analyseperiode,"",IF(AO$2=Analyseperiode,-((INDEX(Alternativ3[#All],MATCH('Kontantstrøm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P46" s="2" t="str">
        <f>IFERROR(IF(AP$2&gt;Analyseperiode,"",IF(AP$2=Analyseperiode,-((INDEX(Alternativ3[#All],MATCH('Kontantstrøm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Q46" s="2" t="str">
        <f>IFERROR(IF(AQ$2&gt;Analyseperiode,"",IF(AQ$2=Analyseperiode,-((INDEX(Alternativ3[#All],MATCH('Kontantstrøm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R46" s="2" t="str">
        <f>IFERROR(IF(AR$2&gt;Analyseperiode,"",IF(AR$2=Analyseperiode,-((INDEX(Alternativ3[#All],MATCH('Kontantstrøm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S46" s="2" t="str">
        <f>IFERROR(IF(AS$2&gt;Analyseperiode,"",IF(AS$2=Analyseperiode,-((INDEX(Alternativ3[#All],MATCH('Kontantstrøm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T46" s="2" t="str">
        <f>IFERROR(IF(AT$2&gt;Analyseperiode,"",IF(AT$2=Analyseperiode,-((INDEX(Alternativ3[#All],MATCH('Kontantstrøm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U46" s="2" t="str">
        <f>IFERROR(IF(AU$2&gt;Analyseperiode,"",IF(AU$2=Analyseperiode,-((INDEX(Alternativ3[#All],MATCH('Kontantstrøm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V46" s="2" t="str">
        <f>IFERROR(IF(AV$2&gt;Analyseperiode,"",IF(AV$2=Analyseperiode,-((INDEX(Alternativ3[#All],MATCH('Kontantstrøm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W46" s="2" t="str">
        <f>IFERROR(IF(AW$2&gt;Analyseperiode,"",IF(AW$2=Analyseperiode,-((INDEX(Alternativ3[#All],MATCH('Kontantstrøm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X46" s="2" t="str">
        <f>IFERROR(IF(AX$2&gt;Analyseperiode,"",IF(AX$2=Analyseperiode,-((INDEX(Alternativ3[#All],MATCH('Kontantstrøm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Y46" s="2" t="str">
        <f>IFERROR(IF(AY$2&gt;Analyseperiode,"",IF(AY$2=Analyseperiode,-((INDEX(Alternativ3[#All],MATCH('Kontantstrøm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AZ46" s="2" t="str">
        <f>IFERROR(IF(AZ$2&gt;Analyseperiode,"",IF(AZ$2=Analyseperiode,-((INDEX(Alternativ3[#All],MATCH('Kontantstrøm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A46" s="2" t="str">
        <f>IFERROR(IF(BA$2&gt;Analyseperiode,"",IF(BA$2=Analyseperiode,-((INDEX(Alternativ3[#All],MATCH('Kontantstrøm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B46" s="2" t="str">
        <f>IFERROR(IF(BB$2&gt;Analyseperiode,"",IF(BB$2=Analyseperiode,-((INDEX(Alternativ3[#All],MATCH('Kontantstrøm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C46" s="2" t="str">
        <f>IFERROR(IF(BC$2&gt;Analyseperiode,"",IF(BC$2=Analyseperiode,-((INDEX(Alternativ3[#All],MATCH('Kontantstrøm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D46" s="2" t="str">
        <f>IFERROR(IF(BD$2&gt;Analyseperiode,"",IF(BD$2=Analyseperiode,-((INDEX(Alternativ3[#All],MATCH('Kontantstrøm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E46" s="2" t="str">
        <f>IFERROR(IF(BE$2&gt;Analyseperiode,"",IF(BE$2=Analyseperiode,-((INDEX(Alternativ3[#All],MATCH('Kontantstrøm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F46" s="2" t="str">
        <f>IFERROR(IF(BF$2&gt;Analyseperiode,"",IF(BF$2=Analyseperiode,-((INDEX(Alternativ3[#All],MATCH('Kontantstrøm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G46" s="2" t="str">
        <f>IFERROR(IF(BG$2&gt;Analyseperiode,"",IF(BG$2=Analyseperiode,-((INDEX(Alternativ3[#All],MATCH('Kontantstrøm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H46" s="2" t="str">
        <f>IFERROR(IF(BH$2&gt;Analyseperiode,"",IF(BH$2=Analyseperiode,-((INDEX(Alternativ3[#All],MATCH('Kontantstrøm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I46" s="2" t="str">
        <f>IFERROR(IF(BI$2&gt;Analyseperiode,"",IF(BI$2=Analyseperiode,-((INDEX(Alternativ3[#All],MATCH('Kontantstrøm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J46" s="2" t="str">
        <f>IFERROR(IF(BJ$2&gt;Analyseperiode,"",IF(BJ$2=Analyseperiode,-((INDEX(Alternativ3[#All],MATCH('Kontantstrøm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K46" s="2" t="str">
        <f>IFERROR(IF(BK$2&gt;Analyseperiode,"",IF(BK$2=Analyseperiode,-((INDEX(Alternativ3[#All],MATCH('Kontantstrøm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L46" s="2" t="str">
        <f>IFERROR(IF(BL$2&gt;Analyseperiode,"",IF(BL$2=Analyseperiode,-((INDEX(Alternativ3[#All],MATCH('Kontantstrøm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c r="BM46" s="2" t="str">
        <f>IFERROR(IF(BM$2&gt;Analyseperiode,"",IF(BM$2=Analyseperiode,-((INDEX(Alternativ3[#All],MATCH('Kontantstrøm alt. 3'!$C39,Alternativ3[[#All],[Komponent/Løsning 
(NB! Bruk unike navn)]],0),MATCH($D42,Alternativ3[#Headers],0)+1))-(Analyseperiode/(INDEX(Alternativ3[#All],MATCH('Kontantstrøm alt. 3'!$C39,Alternativ3[[#All],[Komponent/Løsning 
(NB! Bruk unike navn)]],0),MATCH($D42,Alternativ3[#Headers],0)+1))-ROUNDDOWN(Analyseperiode/(INDEX(Alternativ3[#All],MATCH('Kontantstrøm alt. 3'!$C39,Alternativ3[[#All],[Komponent/Løsning 
(NB! Bruk unike navn)]],0),MATCH($D42,Alternativ3[#Headers],0)+1)),0))*(INDEX(Alternativ3[#All],MATCH('Kontantstrøm alt. 3'!$C39,Alternativ3[[#All],[Komponent/Løsning 
(NB! Bruk unike navn)]],0),MATCH($D42,Alternativ3[#Headers],0)+1)))*((INDEX(Alternativ3[#All],MATCH('Kontantstrøm alt. 3'!$C39,Alternativ3[[#All],[Komponent/Løsning 
(NB! Bruk unike navn)]],0),MATCH($D42,Alternativ3[#Headers],0)))/(INDEX(Alternativ3[#All],MATCH('Kontantstrøm alt. 3'!$C39,Alternativ3[[#All],[Komponent/Løsning 
(NB! Bruk unike navn)]],0),MATCH($D42,Alternativ3[#Headers],0)+1))),0)),"")</f>
        <v/>
      </c>
    </row>
    <row r="47" spans="1:65" x14ac:dyDescent="0.2">
      <c r="B47" s="11">
        <f t="shared" ref="B47" ca="1" si="10">SUM(B39:B46)</f>
        <v>0</v>
      </c>
      <c r="C47" s="5"/>
      <c r="D47" s="5" t="s">
        <v>37</v>
      </c>
      <c r="E47" s="6">
        <f t="shared" ref="E47:BM47" ca="1" si="11">SUM(E39:E46)</f>
        <v>0</v>
      </c>
      <c r="F47" s="6">
        <f t="shared" ca="1" si="11"/>
        <v>0</v>
      </c>
      <c r="G47" s="6">
        <f t="shared" ca="1" si="11"/>
        <v>0</v>
      </c>
      <c r="H47" s="6">
        <f t="shared" ca="1" si="11"/>
        <v>0</v>
      </c>
      <c r="I47" s="6">
        <f t="shared" ca="1" si="11"/>
        <v>0</v>
      </c>
      <c r="J47" s="6">
        <f t="shared" ca="1" si="11"/>
        <v>0</v>
      </c>
      <c r="K47" s="6">
        <f t="shared" ca="1" si="11"/>
        <v>0</v>
      </c>
      <c r="L47" s="6">
        <f t="shared" ca="1" si="11"/>
        <v>0</v>
      </c>
      <c r="M47" s="6">
        <f t="shared" ca="1" si="11"/>
        <v>0</v>
      </c>
      <c r="N47" s="6">
        <f t="shared" ca="1" si="11"/>
        <v>0</v>
      </c>
      <c r="O47" s="6">
        <f t="shared" ca="1" si="11"/>
        <v>0</v>
      </c>
      <c r="P47" s="6">
        <f t="shared" ca="1" si="11"/>
        <v>0</v>
      </c>
      <c r="Q47" s="6">
        <f t="shared" ca="1" si="11"/>
        <v>0</v>
      </c>
      <c r="R47" s="6">
        <f t="shared" ca="1" si="11"/>
        <v>0</v>
      </c>
      <c r="S47" s="6">
        <f t="shared" ca="1" si="11"/>
        <v>0</v>
      </c>
      <c r="T47" s="6">
        <f t="shared" ca="1" si="11"/>
        <v>0</v>
      </c>
      <c r="U47" s="6">
        <f t="shared" ca="1" si="11"/>
        <v>0</v>
      </c>
      <c r="V47" s="6">
        <f t="shared" ca="1" si="11"/>
        <v>0</v>
      </c>
      <c r="W47" s="6">
        <f t="shared" ca="1" si="11"/>
        <v>0</v>
      </c>
      <c r="X47" s="6">
        <f t="shared" ca="1" si="11"/>
        <v>0</v>
      </c>
      <c r="Y47" s="6">
        <f t="shared" ca="1" si="11"/>
        <v>0</v>
      </c>
      <c r="Z47" s="6">
        <f t="shared" ca="1" si="11"/>
        <v>0</v>
      </c>
      <c r="AA47" s="6">
        <f t="shared" ca="1" si="11"/>
        <v>0</v>
      </c>
      <c r="AB47" s="6">
        <f t="shared" ca="1" si="11"/>
        <v>0</v>
      </c>
      <c r="AC47" s="6">
        <f t="shared" ca="1" si="11"/>
        <v>0</v>
      </c>
      <c r="AD47" s="6">
        <f t="shared" ca="1" si="11"/>
        <v>0</v>
      </c>
      <c r="AE47" s="6">
        <f t="shared" ca="1" si="11"/>
        <v>0</v>
      </c>
      <c r="AF47" s="6">
        <f t="shared" ca="1" si="11"/>
        <v>0</v>
      </c>
      <c r="AG47" s="6">
        <f t="shared" ca="1" si="11"/>
        <v>0</v>
      </c>
      <c r="AH47" s="6">
        <f t="shared" ca="1" si="11"/>
        <v>0</v>
      </c>
      <c r="AI47" s="6">
        <f t="shared" ca="1" si="11"/>
        <v>0</v>
      </c>
      <c r="AJ47" s="6">
        <f t="shared" si="11"/>
        <v>0</v>
      </c>
      <c r="AK47" s="6">
        <f t="shared" si="11"/>
        <v>0</v>
      </c>
      <c r="AL47" s="6">
        <f t="shared" si="11"/>
        <v>0</v>
      </c>
      <c r="AM47" s="6">
        <f t="shared" si="11"/>
        <v>0</v>
      </c>
      <c r="AN47" s="6">
        <f t="shared" si="11"/>
        <v>0</v>
      </c>
      <c r="AO47" s="6">
        <f t="shared" si="11"/>
        <v>0</v>
      </c>
      <c r="AP47" s="6">
        <f t="shared" si="11"/>
        <v>0</v>
      </c>
      <c r="AQ47" s="6">
        <f t="shared" si="11"/>
        <v>0</v>
      </c>
      <c r="AR47" s="6">
        <f t="shared" si="11"/>
        <v>0</v>
      </c>
      <c r="AS47" s="6">
        <f t="shared" si="11"/>
        <v>0</v>
      </c>
      <c r="AT47" s="6">
        <f t="shared" si="11"/>
        <v>0</v>
      </c>
      <c r="AU47" s="6">
        <f t="shared" si="11"/>
        <v>0</v>
      </c>
      <c r="AV47" s="6">
        <f t="shared" si="11"/>
        <v>0</v>
      </c>
      <c r="AW47" s="6">
        <f t="shared" si="11"/>
        <v>0</v>
      </c>
      <c r="AX47" s="6">
        <f t="shared" si="11"/>
        <v>0</v>
      </c>
      <c r="AY47" s="6">
        <f t="shared" si="11"/>
        <v>0</v>
      </c>
      <c r="AZ47" s="6">
        <f t="shared" si="11"/>
        <v>0</v>
      </c>
      <c r="BA47" s="6">
        <f t="shared" si="11"/>
        <v>0</v>
      </c>
      <c r="BB47" s="6">
        <f t="shared" si="11"/>
        <v>0</v>
      </c>
      <c r="BC47" s="6">
        <f t="shared" si="11"/>
        <v>0</v>
      </c>
      <c r="BD47" s="6">
        <f t="shared" si="11"/>
        <v>0</v>
      </c>
      <c r="BE47" s="6">
        <f t="shared" si="11"/>
        <v>0</v>
      </c>
      <c r="BF47" s="6">
        <f t="shared" si="11"/>
        <v>0</v>
      </c>
      <c r="BG47" s="6">
        <f t="shared" si="11"/>
        <v>0</v>
      </c>
      <c r="BH47" s="6">
        <f t="shared" si="11"/>
        <v>0</v>
      </c>
      <c r="BI47" s="6">
        <f t="shared" si="11"/>
        <v>0</v>
      </c>
      <c r="BJ47" s="6">
        <f t="shared" si="11"/>
        <v>0</v>
      </c>
      <c r="BK47" s="6">
        <f t="shared" si="11"/>
        <v>0</v>
      </c>
      <c r="BL47" s="6">
        <f t="shared" si="11"/>
        <v>0</v>
      </c>
      <c r="BM47" s="6">
        <f t="shared" si="11"/>
        <v>0</v>
      </c>
    </row>
    <row r="48" spans="1:65" x14ac:dyDescent="0.2">
      <c r="A48">
        <v>6</v>
      </c>
      <c r="B48" s="8" t="str">
        <f t="shared" ref="B48" ca="1" si="12">E48</f>
        <v/>
      </c>
      <c r="C48" s="4" t="str">
        <f ca="1">IF(OFFSET(Alternativ3[[#Headers],[Komponent/Løsning 
(NB! Bruk unike navn)]],A48,0)="","",OFFSET(Alternativ3[[#Headers],[Komponent/Løsning 
(NB! Bruk unike navn)]],A48,0))</f>
        <v/>
      </c>
      <c r="D48" t="str">
        <f>Alternativ3[[#Headers],[1. Anskaffelseskostnad (Engangskostnad)]]</f>
        <v>1. Anskaffelseskostnad (Engangskostnad)</v>
      </c>
      <c r="E48" s="2" t="str">
        <f ca="1">IFERROR(INDEX(Alternativ3[#All],MATCH('Kontantstrøm alt. 3'!$C48,Alternativ3[[#All],[Komponent/Løsning 
(NB! Bruk unike navn)]],0),MATCH($D48,Alternativ3[#Headers],0)),"")</f>
        <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row>
    <row r="49" spans="1:65" x14ac:dyDescent="0.2">
      <c r="B49" s="9">
        <f ca="1">IFERROR(NPV(Kalkrente,OFFSET('Kontantstrøm alt. 3'!$F49,0,0,1,Analyseperiode)),0)</f>
        <v>0</v>
      </c>
      <c r="C49" s="4"/>
      <c r="D49" t="str">
        <f>Alternativ3[[#Headers],[3.1. Drift]]</f>
        <v>3.1. Drift</v>
      </c>
      <c r="F49" s="2" t="str">
        <f ca="1">IFERROR(IF(F$2&gt;Analyseperiode,"",IF(MOD(F$2,ROUND(INDEX(Alternativ3[#All],MATCH('Kontantstrøm alt. 3'!$C48,Alternativ3[[#All],[Komponent/Løsning 
(NB! Bruk unike navn)]],0),MATCH($D49,Alternativ3[#Headers],0)+1),0))=0,INDEX(Alternativ3[#All],MATCH('Kontantstrøm alt. 3'!$C48,Alternativ3[[#All],[Komponent/Løsning 
(NB! Bruk unike navn)]],0),MATCH($D49,Alternativ3[#Headers],0)),0)),"")</f>
        <v/>
      </c>
      <c r="G49" s="2" t="str">
        <f ca="1">IFERROR(IF(G$2&gt;Analyseperiode,"",IF(MOD(G$2,ROUND(INDEX(Alternativ3[#All],MATCH('Kontantstrøm alt. 3'!$C48,Alternativ3[[#All],[Komponent/Løsning 
(NB! Bruk unike navn)]],0),MATCH($D49,Alternativ3[#Headers],0)+1),0))=0,INDEX(Alternativ3[#All],MATCH('Kontantstrøm alt. 3'!$C48,Alternativ3[[#All],[Komponent/Løsning 
(NB! Bruk unike navn)]],0),MATCH($D49,Alternativ3[#Headers],0)),0)),"")</f>
        <v/>
      </c>
      <c r="H49" s="2" t="str">
        <f ca="1">IFERROR(IF(H$2&gt;Analyseperiode,"",IF(MOD(H$2,ROUND(INDEX(Alternativ3[#All],MATCH('Kontantstrøm alt. 3'!$C48,Alternativ3[[#All],[Komponent/Løsning 
(NB! Bruk unike navn)]],0),MATCH($D49,Alternativ3[#Headers],0)+1),0))=0,INDEX(Alternativ3[#All],MATCH('Kontantstrøm alt. 3'!$C48,Alternativ3[[#All],[Komponent/Løsning 
(NB! Bruk unike navn)]],0),MATCH($D49,Alternativ3[#Headers],0)),0)),"")</f>
        <v/>
      </c>
      <c r="I49" s="2" t="str">
        <f ca="1">IFERROR(IF(I$2&gt;Analyseperiode,"",IF(MOD(I$2,ROUND(INDEX(Alternativ3[#All],MATCH('Kontantstrøm alt. 3'!$C48,Alternativ3[[#All],[Komponent/Løsning 
(NB! Bruk unike navn)]],0),MATCH($D49,Alternativ3[#Headers],0)+1),0))=0,INDEX(Alternativ3[#All],MATCH('Kontantstrøm alt. 3'!$C48,Alternativ3[[#All],[Komponent/Løsning 
(NB! Bruk unike navn)]],0),MATCH($D49,Alternativ3[#Headers],0)),0)),"")</f>
        <v/>
      </c>
      <c r="J49" s="2" t="str">
        <f ca="1">IFERROR(IF(J$2&gt;Analyseperiode,"",IF(MOD(J$2,ROUND(INDEX(Alternativ3[#All],MATCH('Kontantstrøm alt. 3'!$C48,Alternativ3[[#All],[Komponent/Løsning 
(NB! Bruk unike navn)]],0),MATCH($D49,Alternativ3[#Headers],0)+1),0))=0,INDEX(Alternativ3[#All],MATCH('Kontantstrøm alt. 3'!$C48,Alternativ3[[#All],[Komponent/Løsning 
(NB! Bruk unike navn)]],0),MATCH($D49,Alternativ3[#Headers],0)),0)),"")</f>
        <v/>
      </c>
      <c r="K49" s="2" t="str">
        <f ca="1">IFERROR(IF(K$2&gt;Analyseperiode,"",IF(MOD(K$2,ROUND(INDEX(Alternativ3[#All],MATCH('Kontantstrøm alt. 3'!$C48,Alternativ3[[#All],[Komponent/Løsning 
(NB! Bruk unike navn)]],0),MATCH($D49,Alternativ3[#Headers],0)+1),0))=0,INDEX(Alternativ3[#All],MATCH('Kontantstrøm alt. 3'!$C48,Alternativ3[[#All],[Komponent/Løsning 
(NB! Bruk unike navn)]],0),MATCH($D49,Alternativ3[#Headers],0)),0)),"")</f>
        <v/>
      </c>
      <c r="L49" s="2" t="str">
        <f ca="1">IFERROR(IF(L$2&gt;Analyseperiode,"",IF(MOD(L$2,ROUND(INDEX(Alternativ3[#All],MATCH('Kontantstrøm alt. 3'!$C48,Alternativ3[[#All],[Komponent/Løsning 
(NB! Bruk unike navn)]],0),MATCH($D49,Alternativ3[#Headers],0)+1),0))=0,INDEX(Alternativ3[#All],MATCH('Kontantstrøm alt. 3'!$C48,Alternativ3[[#All],[Komponent/Løsning 
(NB! Bruk unike navn)]],0),MATCH($D49,Alternativ3[#Headers],0)),0)),"")</f>
        <v/>
      </c>
      <c r="M49" s="2" t="str">
        <f ca="1">IFERROR(IF(M$2&gt;Analyseperiode,"",IF(MOD(M$2,ROUND(INDEX(Alternativ3[#All],MATCH('Kontantstrøm alt. 3'!$C48,Alternativ3[[#All],[Komponent/Løsning 
(NB! Bruk unike navn)]],0),MATCH($D49,Alternativ3[#Headers],0)+1),0))=0,INDEX(Alternativ3[#All],MATCH('Kontantstrøm alt. 3'!$C48,Alternativ3[[#All],[Komponent/Løsning 
(NB! Bruk unike navn)]],0),MATCH($D49,Alternativ3[#Headers],0)),0)),"")</f>
        <v/>
      </c>
      <c r="N49" s="2" t="str">
        <f ca="1">IFERROR(IF(N$2&gt;Analyseperiode,"",IF(MOD(N$2,ROUND(INDEX(Alternativ3[#All],MATCH('Kontantstrøm alt. 3'!$C48,Alternativ3[[#All],[Komponent/Løsning 
(NB! Bruk unike navn)]],0),MATCH($D49,Alternativ3[#Headers],0)+1),0))=0,INDEX(Alternativ3[#All],MATCH('Kontantstrøm alt. 3'!$C48,Alternativ3[[#All],[Komponent/Løsning 
(NB! Bruk unike navn)]],0),MATCH($D49,Alternativ3[#Headers],0)),0)),"")</f>
        <v/>
      </c>
      <c r="O49" s="2" t="str">
        <f ca="1">IFERROR(IF(O$2&gt;Analyseperiode,"",IF(MOD(O$2,ROUND(INDEX(Alternativ3[#All],MATCH('Kontantstrøm alt. 3'!$C48,Alternativ3[[#All],[Komponent/Løsning 
(NB! Bruk unike navn)]],0),MATCH($D49,Alternativ3[#Headers],0)+1),0))=0,INDEX(Alternativ3[#All],MATCH('Kontantstrøm alt. 3'!$C48,Alternativ3[[#All],[Komponent/Løsning 
(NB! Bruk unike navn)]],0),MATCH($D49,Alternativ3[#Headers],0)),0)),"")</f>
        <v/>
      </c>
      <c r="P49" s="2" t="str">
        <f ca="1">IFERROR(IF(P$2&gt;Analyseperiode,"",IF(MOD(P$2,ROUND(INDEX(Alternativ3[#All],MATCH('Kontantstrøm alt. 3'!$C48,Alternativ3[[#All],[Komponent/Løsning 
(NB! Bruk unike navn)]],0),MATCH($D49,Alternativ3[#Headers],0)+1),0))=0,INDEX(Alternativ3[#All],MATCH('Kontantstrøm alt. 3'!$C48,Alternativ3[[#All],[Komponent/Løsning 
(NB! Bruk unike navn)]],0),MATCH($D49,Alternativ3[#Headers],0)),0)),"")</f>
        <v/>
      </c>
      <c r="Q49" s="2" t="str">
        <f ca="1">IFERROR(IF(Q$2&gt;Analyseperiode,"",IF(MOD(Q$2,ROUND(INDEX(Alternativ3[#All],MATCH('Kontantstrøm alt. 3'!$C48,Alternativ3[[#All],[Komponent/Løsning 
(NB! Bruk unike navn)]],0),MATCH($D49,Alternativ3[#Headers],0)+1),0))=0,INDEX(Alternativ3[#All],MATCH('Kontantstrøm alt. 3'!$C48,Alternativ3[[#All],[Komponent/Løsning 
(NB! Bruk unike navn)]],0),MATCH($D49,Alternativ3[#Headers],0)),0)),"")</f>
        <v/>
      </c>
      <c r="R49" s="2" t="str">
        <f ca="1">IFERROR(IF(R$2&gt;Analyseperiode,"",IF(MOD(R$2,ROUND(INDEX(Alternativ3[#All],MATCH('Kontantstrøm alt. 3'!$C48,Alternativ3[[#All],[Komponent/Løsning 
(NB! Bruk unike navn)]],0),MATCH($D49,Alternativ3[#Headers],0)+1),0))=0,INDEX(Alternativ3[#All],MATCH('Kontantstrøm alt. 3'!$C48,Alternativ3[[#All],[Komponent/Løsning 
(NB! Bruk unike navn)]],0),MATCH($D49,Alternativ3[#Headers],0)),0)),"")</f>
        <v/>
      </c>
      <c r="S49" s="2" t="str">
        <f ca="1">IFERROR(IF(S$2&gt;Analyseperiode,"",IF(MOD(S$2,ROUND(INDEX(Alternativ3[#All],MATCH('Kontantstrøm alt. 3'!$C48,Alternativ3[[#All],[Komponent/Løsning 
(NB! Bruk unike navn)]],0),MATCH($D49,Alternativ3[#Headers],0)+1),0))=0,INDEX(Alternativ3[#All],MATCH('Kontantstrøm alt. 3'!$C48,Alternativ3[[#All],[Komponent/Løsning 
(NB! Bruk unike navn)]],0),MATCH($D49,Alternativ3[#Headers],0)),0)),"")</f>
        <v/>
      </c>
      <c r="T49" s="2" t="str">
        <f ca="1">IFERROR(IF(T$2&gt;Analyseperiode,"",IF(MOD(T$2,ROUND(INDEX(Alternativ3[#All],MATCH('Kontantstrøm alt. 3'!$C48,Alternativ3[[#All],[Komponent/Løsning 
(NB! Bruk unike navn)]],0),MATCH($D49,Alternativ3[#Headers],0)+1),0))=0,INDEX(Alternativ3[#All],MATCH('Kontantstrøm alt. 3'!$C48,Alternativ3[[#All],[Komponent/Løsning 
(NB! Bruk unike navn)]],0),MATCH($D49,Alternativ3[#Headers],0)),0)),"")</f>
        <v/>
      </c>
      <c r="U49" s="2" t="str">
        <f ca="1">IFERROR(IF(U$2&gt;Analyseperiode,"",IF(MOD(U$2,ROUND(INDEX(Alternativ3[#All],MATCH('Kontantstrøm alt. 3'!$C48,Alternativ3[[#All],[Komponent/Løsning 
(NB! Bruk unike navn)]],0),MATCH($D49,Alternativ3[#Headers],0)+1),0))=0,INDEX(Alternativ3[#All],MATCH('Kontantstrøm alt. 3'!$C48,Alternativ3[[#All],[Komponent/Løsning 
(NB! Bruk unike navn)]],0),MATCH($D49,Alternativ3[#Headers],0)),0)),"")</f>
        <v/>
      </c>
      <c r="V49" s="2" t="str">
        <f ca="1">IFERROR(IF(V$2&gt;Analyseperiode,"",IF(MOD(V$2,ROUND(INDEX(Alternativ3[#All],MATCH('Kontantstrøm alt. 3'!$C48,Alternativ3[[#All],[Komponent/Løsning 
(NB! Bruk unike navn)]],0),MATCH($D49,Alternativ3[#Headers],0)+1),0))=0,INDEX(Alternativ3[#All],MATCH('Kontantstrøm alt. 3'!$C48,Alternativ3[[#All],[Komponent/Løsning 
(NB! Bruk unike navn)]],0),MATCH($D49,Alternativ3[#Headers],0)),0)),"")</f>
        <v/>
      </c>
      <c r="W49" s="2" t="str">
        <f ca="1">IFERROR(IF(W$2&gt;Analyseperiode,"",IF(MOD(W$2,ROUND(INDEX(Alternativ3[#All],MATCH('Kontantstrøm alt. 3'!$C48,Alternativ3[[#All],[Komponent/Løsning 
(NB! Bruk unike navn)]],0),MATCH($D49,Alternativ3[#Headers],0)+1),0))=0,INDEX(Alternativ3[#All],MATCH('Kontantstrøm alt. 3'!$C48,Alternativ3[[#All],[Komponent/Løsning 
(NB! Bruk unike navn)]],0),MATCH($D49,Alternativ3[#Headers],0)),0)),"")</f>
        <v/>
      </c>
      <c r="X49" s="2" t="str">
        <f ca="1">IFERROR(IF(X$2&gt;Analyseperiode,"",IF(MOD(X$2,ROUND(INDEX(Alternativ3[#All],MATCH('Kontantstrøm alt. 3'!$C48,Alternativ3[[#All],[Komponent/Løsning 
(NB! Bruk unike navn)]],0),MATCH($D49,Alternativ3[#Headers],0)+1),0))=0,INDEX(Alternativ3[#All],MATCH('Kontantstrøm alt. 3'!$C48,Alternativ3[[#All],[Komponent/Løsning 
(NB! Bruk unike navn)]],0),MATCH($D49,Alternativ3[#Headers],0)),0)),"")</f>
        <v/>
      </c>
      <c r="Y49" s="2" t="str">
        <f ca="1">IFERROR(IF(Y$2&gt;Analyseperiode,"",IF(MOD(Y$2,ROUND(INDEX(Alternativ3[#All],MATCH('Kontantstrøm alt. 3'!$C48,Alternativ3[[#All],[Komponent/Løsning 
(NB! Bruk unike navn)]],0),MATCH($D49,Alternativ3[#Headers],0)+1),0))=0,INDEX(Alternativ3[#All],MATCH('Kontantstrøm alt. 3'!$C48,Alternativ3[[#All],[Komponent/Løsning 
(NB! Bruk unike navn)]],0),MATCH($D49,Alternativ3[#Headers],0)),0)),"")</f>
        <v/>
      </c>
      <c r="Z49" s="2" t="str">
        <f ca="1">IFERROR(IF(Z$2&gt;Analyseperiode,"",IF(MOD(Z$2,ROUND(INDEX(Alternativ3[#All],MATCH('Kontantstrøm alt. 3'!$C48,Alternativ3[[#All],[Komponent/Løsning 
(NB! Bruk unike navn)]],0),MATCH($D49,Alternativ3[#Headers],0)+1),0))=0,INDEX(Alternativ3[#All],MATCH('Kontantstrøm alt. 3'!$C48,Alternativ3[[#All],[Komponent/Løsning 
(NB! Bruk unike navn)]],0),MATCH($D49,Alternativ3[#Headers],0)),0)),"")</f>
        <v/>
      </c>
      <c r="AA49" s="2" t="str">
        <f ca="1">IFERROR(IF(AA$2&gt;Analyseperiode,"",IF(MOD(AA$2,ROUND(INDEX(Alternativ3[#All],MATCH('Kontantstrøm alt. 3'!$C48,Alternativ3[[#All],[Komponent/Løsning 
(NB! Bruk unike navn)]],0),MATCH($D49,Alternativ3[#Headers],0)+1),0))=0,INDEX(Alternativ3[#All],MATCH('Kontantstrøm alt. 3'!$C48,Alternativ3[[#All],[Komponent/Løsning 
(NB! Bruk unike navn)]],0),MATCH($D49,Alternativ3[#Headers],0)),0)),"")</f>
        <v/>
      </c>
      <c r="AB49" s="2" t="str">
        <f ca="1">IFERROR(IF(AB$2&gt;Analyseperiode,"",IF(MOD(AB$2,ROUND(INDEX(Alternativ3[#All],MATCH('Kontantstrøm alt. 3'!$C48,Alternativ3[[#All],[Komponent/Løsning 
(NB! Bruk unike navn)]],0),MATCH($D49,Alternativ3[#Headers],0)+1),0))=0,INDEX(Alternativ3[#All],MATCH('Kontantstrøm alt. 3'!$C48,Alternativ3[[#All],[Komponent/Løsning 
(NB! Bruk unike navn)]],0),MATCH($D49,Alternativ3[#Headers],0)),0)),"")</f>
        <v/>
      </c>
      <c r="AC49" s="2" t="str">
        <f ca="1">IFERROR(IF(AC$2&gt;Analyseperiode,"",IF(MOD(AC$2,ROUND(INDEX(Alternativ3[#All],MATCH('Kontantstrøm alt. 3'!$C48,Alternativ3[[#All],[Komponent/Løsning 
(NB! Bruk unike navn)]],0),MATCH($D49,Alternativ3[#Headers],0)+1),0))=0,INDEX(Alternativ3[#All],MATCH('Kontantstrøm alt. 3'!$C48,Alternativ3[[#All],[Komponent/Løsning 
(NB! Bruk unike navn)]],0),MATCH($D49,Alternativ3[#Headers],0)),0)),"")</f>
        <v/>
      </c>
      <c r="AD49" s="2" t="str">
        <f ca="1">IFERROR(IF(AD$2&gt;Analyseperiode,"",IF(MOD(AD$2,ROUND(INDEX(Alternativ3[#All],MATCH('Kontantstrøm alt. 3'!$C48,Alternativ3[[#All],[Komponent/Løsning 
(NB! Bruk unike navn)]],0),MATCH($D49,Alternativ3[#Headers],0)+1),0))=0,INDEX(Alternativ3[#All],MATCH('Kontantstrøm alt. 3'!$C48,Alternativ3[[#All],[Komponent/Løsning 
(NB! Bruk unike navn)]],0),MATCH($D49,Alternativ3[#Headers],0)),0)),"")</f>
        <v/>
      </c>
      <c r="AE49" s="2" t="str">
        <f ca="1">IFERROR(IF(AE$2&gt;Analyseperiode,"",IF(MOD(AE$2,ROUND(INDEX(Alternativ3[#All],MATCH('Kontantstrøm alt. 3'!$C48,Alternativ3[[#All],[Komponent/Løsning 
(NB! Bruk unike navn)]],0),MATCH($D49,Alternativ3[#Headers],0)+1),0))=0,INDEX(Alternativ3[#All],MATCH('Kontantstrøm alt. 3'!$C48,Alternativ3[[#All],[Komponent/Løsning 
(NB! Bruk unike navn)]],0),MATCH($D49,Alternativ3[#Headers],0)),0)),"")</f>
        <v/>
      </c>
      <c r="AF49" s="2" t="str">
        <f ca="1">IFERROR(IF(AF$2&gt;Analyseperiode,"",IF(MOD(AF$2,ROUND(INDEX(Alternativ3[#All],MATCH('Kontantstrøm alt. 3'!$C48,Alternativ3[[#All],[Komponent/Løsning 
(NB! Bruk unike navn)]],0),MATCH($D49,Alternativ3[#Headers],0)+1),0))=0,INDEX(Alternativ3[#All],MATCH('Kontantstrøm alt. 3'!$C48,Alternativ3[[#All],[Komponent/Løsning 
(NB! Bruk unike navn)]],0),MATCH($D49,Alternativ3[#Headers],0)),0)),"")</f>
        <v/>
      </c>
      <c r="AG49" s="2" t="str">
        <f ca="1">IFERROR(IF(AG$2&gt;Analyseperiode,"",IF(MOD(AG$2,ROUND(INDEX(Alternativ3[#All],MATCH('Kontantstrøm alt. 3'!$C48,Alternativ3[[#All],[Komponent/Løsning 
(NB! Bruk unike navn)]],0),MATCH($D49,Alternativ3[#Headers],0)+1),0))=0,INDEX(Alternativ3[#All],MATCH('Kontantstrøm alt. 3'!$C48,Alternativ3[[#All],[Komponent/Løsning 
(NB! Bruk unike navn)]],0),MATCH($D49,Alternativ3[#Headers],0)),0)),"")</f>
        <v/>
      </c>
      <c r="AH49" s="2" t="str">
        <f ca="1">IFERROR(IF(AH$2&gt;Analyseperiode,"",IF(MOD(AH$2,ROUND(INDEX(Alternativ3[#All],MATCH('Kontantstrøm alt. 3'!$C48,Alternativ3[[#All],[Komponent/Løsning 
(NB! Bruk unike navn)]],0),MATCH($D49,Alternativ3[#Headers],0)+1),0))=0,INDEX(Alternativ3[#All],MATCH('Kontantstrøm alt. 3'!$C48,Alternativ3[[#All],[Komponent/Løsning 
(NB! Bruk unike navn)]],0),MATCH($D49,Alternativ3[#Headers],0)),0)),"")</f>
        <v/>
      </c>
      <c r="AI49" s="2" t="str">
        <f ca="1">IFERROR(IF(AI$2&gt;Analyseperiode,"",IF(MOD(AI$2,ROUND(INDEX(Alternativ3[#All],MATCH('Kontantstrøm alt. 3'!$C48,Alternativ3[[#All],[Komponent/Løsning 
(NB! Bruk unike navn)]],0),MATCH($D49,Alternativ3[#Headers],0)+1),0))=0,INDEX(Alternativ3[#All],MATCH('Kontantstrøm alt. 3'!$C48,Alternativ3[[#All],[Komponent/Løsning 
(NB! Bruk unike navn)]],0),MATCH($D49,Alternativ3[#Headers],0)),0)),"")</f>
        <v/>
      </c>
      <c r="AJ49" s="2" t="str">
        <f>IFERROR(IF(AJ$2&gt;Analyseperiode,"",IF(MOD(AJ$2,ROUND(INDEX(Alternativ3[#All],MATCH('Kontantstrøm alt. 3'!$C48,Alternativ3[[#All],[Komponent/Løsning 
(NB! Bruk unike navn)]],0),MATCH($D49,Alternativ3[#Headers],0)+1),0))=0,INDEX(Alternativ3[#All],MATCH('Kontantstrøm alt. 3'!$C48,Alternativ3[[#All],[Komponent/Løsning 
(NB! Bruk unike navn)]],0),MATCH($D49,Alternativ3[#Headers],0)),0)),"")</f>
        <v/>
      </c>
      <c r="AK49" s="2" t="str">
        <f>IFERROR(IF(AK$2&gt;Analyseperiode,"",IF(MOD(AK$2,ROUND(INDEX(Alternativ3[#All],MATCH('Kontantstrøm alt. 3'!$C48,Alternativ3[[#All],[Komponent/Løsning 
(NB! Bruk unike navn)]],0),MATCH($D49,Alternativ3[#Headers],0)+1),0))=0,INDEX(Alternativ3[#All],MATCH('Kontantstrøm alt. 3'!$C48,Alternativ3[[#All],[Komponent/Løsning 
(NB! Bruk unike navn)]],0),MATCH($D49,Alternativ3[#Headers],0)),0)),"")</f>
        <v/>
      </c>
      <c r="AL49" s="2" t="str">
        <f>IFERROR(IF(AL$2&gt;Analyseperiode,"",IF(MOD(AL$2,ROUND(INDEX(Alternativ3[#All],MATCH('Kontantstrøm alt. 3'!$C48,Alternativ3[[#All],[Komponent/Løsning 
(NB! Bruk unike navn)]],0),MATCH($D49,Alternativ3[#Headers],0)+1),0))=0,INDEX(Alternativ3[#All],MATCH('Kontantstrøm alt. 3'!$C48,Alternativ3[[#All],[Komponent/Løsning 
(NB! Bruk unike navn)]],0),MATCH($D49,Alternativ3[#Headers],0)),0)),"")</f>
        <v/>
      </c>
      <c r="AM49" s="2" t="str">
        <f>IFERROR(IF(AM$2&gt;Analyseperiode,"",IF(MOD(AM$2,ROUND(INDEX(Alternativ3[#All],MATCH('Kontantstrøm alt. 3'!$C48,Alternativ3[[#All],[Komponent/Løsning 
(NB! Bruk unike navn)]],0),MATCH($D49,Alternativ3[#Headers],0)+1),0))=0,INDEX(Alternativ3[#All],MATCH('Kontantstrøm alt. 3'!$C48,Alternativ3[[#All],[Komponent/Løsning 
(NB! Bruk unike navn)]],0),MATCH($D49,Alternativ3[#Headers],0)),0)),"")</f>
        <v/>
      </c>
      <c r="AN49" s="2" t="str">
        <f>IFERROR(IF(AN$2&gt;Analyseperiode,"",IF(MOD(AN$2,ROUND(INDEX(Alternativ3[#All],MATCH('Kontantstrøm alt. 3'!$C48,Alternativ3[[#All],[Komponent/Løsning 
(NB! Bruk unike navn)]],0),MATCH($D49,Alternativ3[#Headers],0)+1),0))=0,INDEX(Alternativ3[#All],MATCH('Kontantstrøm alt. 3'!$C48,Alternativ3[[#All],[Komponent/Løsning 
(NB! Bruk unike navn)]],0),MATCH($D49,Alternativ3[#Headers],0)),0)),"")</f>
        <v/>
      </c>
      <c r="AO49" s="2" t="str">
        <f>IFERROR(IF(AO$2&gt;Analyseperiode,"",IF(MOD(AO$2,ROUND(INDEX(Alternativ3[#All],MATCH('Kontantstrøm alt. 3'!$C48,Alternativ3[[#All],[Komponent/Løsning 
(NB! Bruk unike navn)]],0),MATCH($D49,Alternativ3[#Headers],0)+1),0))=0,INDEX(Alternativ3[#All],MATCH('Kontantstrøm alt. 3'!$C48,Alternativ3[[#All],[Komponent/Løsning 
(NB! Bruk unike navn)]],0),MATCH($D49,Alternativ3[#Headers],0)),0)),"")</f>
        <v/>
      </c>
      <c r="AP49" s="2" t="str">
        <f>IFERROR(IF(AP$2&gt;Analyseperiode,"",IF(MOD(AP$2,ROUND(INDEX(Alternativ3[#All],MATCH('Kontantstrøm alt. 3'!$C48,Alternativ3[[#All],[Komponent/Løsning 
(NB! Bruk unike navn)]],0),MATCH($D49,Alternativ3[#Headers],0)+1),0))=0,INDEX(Alternativ3[#All],MATCH('Kontantstrøm alt. 3'!$C48,Alternativ3[[#All],[Komponent/Løsning 
(NB! Bruk unike navn)]],0),MATCH($D49,Alternativ3[#Headers],0)),0)),"")</f>
        <v/>
      </c>
      <c r="AQ49" s="2" t="str">
        <f>IFERROR(IF(AQ$2&gt;Analyseperiode,"",IF(MOD(AQ$2,ROUND(INDEX(Alternativ3[#All],MATCH('Kontantstrøm alt. 3'!$C48,Alternativ3[[#All],[Komponent/Løsning 
(NB! Bruk unike navn)]],0),MATCH($D49,Alternativ3[#Headers],0)+1),0))=0,INDEX(Alternativ3[#All],MATCH('Kontantstrøm alt. 3'!$C48,Alternativ3[[#All],[Komponent/Løsning 
(NB! Bruk unike navn)]],0),MATCH($D49,Alternativ3[#Headers],0)),0)),"")</f>
        <v/>
      </c>
      <c r="AR49" s="2" t="str">
        <f>IFERROR(IF(AR$2&gt;Analyseperiode,"",IF(MOD(AR$2,ROUND(INDEX(Alternativ3[#All],MATCH('Kontantstrøm alt. 3'!$C48,Alternativ3[[#All],[Komponent/Løsning 
(NB! Bruk unike navn)]],0),MATCH($D49,Alternativ3[#Headers],0)+1),0))=0,INDEX(Alternativ3[#All],MATCH('Kontantstrøm alt. 3'!$C48,Alternativ3[[#All],[Komponent/Løsning 
(NB! Bruk unike navn)]],0),MATCH($D49,Alternativ3[#Headers],0)),0)),"")</f>
        <v/>
      </c>
      <c r="AS49" s="2" t="str">
        <f>IFERROR(IF(AS$2&gt;Analyseperiode,"",IF(MOD(AS$2,ROUND(INDEX(Alternativ3[#All],MATCH('Kontantstrøm alt. 3'!$C48,Alternativ3[[#All],[Komponent/Løsning 
(NB! Bruk unike navn)]],0),MATCH($D49,Alternativ3[#Headers],0)+1),0))=0,INDEX(Alternativ3[#All],MATCH('Kontantstrøm alt. 3'!$C48,Alternativ3[[#All],[Komponent/Løsning 
(NB! Bruk unike navn)]],0),MATCH($D49,Alternativ3[#Headers],0)),0)),"")</f>
        <v/>
      </c>
      <c r="AT49" s="2" t="str">
        <f>IFERROR(IF(AT$2&gt;Analyseperiode,"",IF(MOD(AT$2,ROUND(INDEX(Alternativ3[#All],MATCH('Kontantstrøm alt. 3'!$C48,Alternativ3[[#All],[Komponent/Løsning 
(NB! Bruk unike navn)]],0),MATCH($D49,Alternativ3[#Headers],0)+1),0))=0,INDEX(Alternativ3[#All],MATCH('Kontantstrøm alt. 3'!$C48,Alternativ3[[#All],[Komponent/Løsning 
(NB! Bruk unike navn)]],0),MATCH($D49,Alternativ3[#Headers],0)),0)),"")</f>
        <v/>
      </c>
      <c r="AU49" s="2" t="str">
        <f>IFERROR(IF(AU$2&gt;Analyseperiode,"",IF(MOD(AU$2,ROUND(INDEX(Alternativ3[#All],MATCH('Kontantstrøm alt. 3'!$C48,Alternativ3[[#All],[Komponent/Løsning 
(NB! Bruk unike navn)]],0),MATCH($D49,Alternativ3[#Headers],0)+1),0))=0,INDEX(Alternativ3[#All],MATCH('Kontantstrøm alt. 3'!$C48,Alternativ3[[#All],[Komponent/Løsning 
(NB! Bruk unike navn)]],0),MATCH($D49,Alternativ3[#Headers],0)),0)),"")</f>
        <v/>
      </c>
      <c r="AV49" s="2" t="str">
        <f>IFERROR(IF(AV$2&gt;Analyseperiode,"",IF(MOD(AV$2,ROUND(INDEX(Alternativ3[#All],MATCH('Kontantstrøm alt. 3'!$C48,Alternativ3[[#All],[Komponent/Løsning 
(NB! Bruk unike navn)]],0),MATCH($D49,Alternativ3[#Headers],0)+1),0))=0,INDEX(Alternativ3[#All],MATCH('Kontantstrøm alt. 3'!$C48,Alternativ3[[#All],[Komponent/Løsning 
(NB! Bruk unike navn)]],0),MATCH($D49,Alternativ3[#Headers],0)),0)),"")</f>
        <v/>
      </c>
      <c r="AW49" s="2" t="str">
        <f>IFERROR(IF(AW$2&gt;Analyseperiode,"",IF(MOD(AW$2,ROUND(INDEX(Alternativ3[#All],MATCH('Kontantstrøm alt. 3'!$C48,Alternativ3[[#All],[Komponent/Løsning 
(NB! Bruk unike navn)]],0),MATCH($D49,Alternativ3[#Headers],0)+1),0))=0,INDEX(Alternativ3[#All],MATCH('Kontantstrøm alt. 3'!$C48,Alternativ3[[#All],[Komponent/Løsning 
(NB! Bruk unike navn)]],0),MATCH($D49,Alternativ3[#Headers],0)),0)),"")</f>
        <v/>
      </c>
      <c r="AX49" s="2" t="str">
        <f>IFERROR(IF(AX$2&gt;Analyseperiode,"",IF(MOD(AX$2,ROUND(INDEX(Alternativ3[#All],MATCH('Kontantstrøm alt. 3'!$C48,Alternativ3[[#All],[Komponent/Løsning 
(NB! Bruk unike navn)]],0),MATCH($D49,Alternativ3[#Headers],0)+1),0))=0,INDEX(Alternativ3[#All],MATCH('Kontantstrøm alt. 3'!$C48,Alternativ3[[#All],[Komponent/Løsning 
(NB! Bruk unike navn)]],0),MATCH($D49,Alternativ3[#Headers],0)),0)),"")</f>
        <v/>
      </c>
      <c r="AY49" s="2" t="str">
        <f>IFERROR(IF(AY$2&gt;Analyseperiode,"",IF(MOD(AY$2,ROUND(INDEX(Alternativ3[#All],MATCH('Kontantstrøm alt. 3'!$C48,Alternativ3[[#All],[Komponent/Løsning 
(NB! Bruk unike navn)]],0),MATCH($D49,Alternativ3[#Headers],0)+1),0))=0,INDEX(Alternativ3[#All],MATCH('Kontantstrøm alt. 3'!$C48,Alternativ3[[#All],[Komponent/Løsning 
(NB! Bruk unike navn)]],0),MATCH($D49,Alternativ3[#Headers],0)),0)),"")</f>
        <v/>
      </c>
      <c r="AZ49" s="2" t="str">
        <f>IFERROR(IF(AZ$2&gt;Analyseperiode,"",IF(MOD(AZ$2,ROUND(INDEX(Alternativ3[#All],MATCH('Kontantstrøm alt. 3'!$C48,Alternativ3[[#All],[Komponent/Løsning 
(NB! Bruk unike navn)]],0),MATCH($D49,Alternativ3[#Headers],0)+1),0))=0,INDEX(Alternativ3[#All],MATCH('Kontantstrøm alt. 3'!$C48,Alternativ3[[#All],[Komponent/Løsning 
(NB! Bruk unike navn)]],0),MATCH($D49,Alternativ3[#Headers],0)),0)),"")</f>
        <v/>
      </c>
      <c r="BA49" s="2" t="str">
        <f>IFERROR(IF(BA$2&gt;Analyseperiode,"",IF(MOD(BA$2,ROUND(INDEX(Alternativ3[#All],MATCH('Kontantstrøm alt. 3'!$C48,Alternativ3[[#All],[Komponent/Løsning 
(NB! Bruk unike navn)]],0),MATCH($D49,Alternativ3[#Headers],0)+1),0))=0,INDEX(Alternativ3[#All],MATCH('Kontantstrøm alt. 3'!$C48,Alternativ3[[#All],[Komponent/Løsning 
(NB! Bruk unike navn)]],0),MATCH($D49,Alternativ3[#Headers],0)),0)),"")</f>
        <v/>
      </c>
      <c r="BB49" s="2" t="str">
        <f>IFERROR(IF(BB$2&gt;Analyseperiode,"",IF(MOD(BB$2,ROUND(INDEX(Alternativ3[#All],MATCH('Kontantstrøm alt. 3'!$C48,Alternativ3[[#All],[Komponent/Løsning 
(NB! Bruk unike navn)]],0),MATCH($D49,Alternativ3[#Headers],0)+1),0))=0,INDEX(Alternativ3[#All],MATCH('Kontantstrøm alt. 3'!$C48,Alternativ3[[#All],[Komponent/Løsning 
(NB! Bruk unike navn)]],0),MATCH($D49,Alternativ3[#Headers],0)),0)),"")</f>
        <v/>
      </c>
      <c r="BC49" s="2" t="str">
        <f>IFERROR(IF(BC$2&gt;Analyseperiode,"",IF(MOD(BC$2,ROUND(INDEX(Alternativ3[#All],MATCH('Kontantstrøm alt. 3'!$C48,Alternativ3[[#All],[Komponent/Løsning 
(NB! Bruk unike navn)]],0),MATCH($D49,Alternativ3[#Headers],0)+1),0))=0,INDEX(Alternativ3[#All],MATCH('Kontantstrøm alt. 3'!$C48,Alternativ3[[#All],[Komponent/Løsning 
(NB! Bruk unike navn)]],0),MATCH($D49,Alternativ3[#Headers],0)),0)),"")</f>
        <v/>
      </c>
      <c r="BD49" s="2" t="str">
        <f>IFERROR(IF(BD$2&gt;Analyseperiode,"",IF(MOD(BD$2,ROUND(INDEX(Alternativ3[#All],MATCH('Kontantstrøm alt. 3'!$C48,Alternativ3[[#All],[Komponent/Løsning 
(NB! Bruk unike navn)]],0),MATCH($D49,Alternativ3[#Headers],0)+1),0))=0,INDEX(Alternativ3[#All],MATCH('Kontantstrøm alt. 3'!$C48,Alternativ3[[#All],[Komponent/Løsning 
(NB! Bruk unike navn)]],0),MATCH($D49,Alternativ3[#Headers],0)),0)),"")</f>
        <v/>
      </c>
      <c r="BE49" s="2" t="str">
        <f>IFERROR(IF(BE$2&gt;Analyseperiode,"",IF(MOD(BE$2,ROUND(INDEX(Alternativ3[#All],MATCH('Kontantstrøm alt. 3'!$C48,Alternativ3[[#All],[Komponent/Løsning 
(NB! Bruk unike navn)]],0),MATCH($D49,Alternativ3[#Headers],0)+1),0))=0,INDEX(Alternativ3[#All],MATCH('Kontantstrøm alt. 3'!$C48,Alternativ3[[#All],[Komponent/Løsning 
(NB! Bruk unike navn)]],0),MATCH($D49,Alternativ3[#Headers],0)),0)),"")</f>
        <v/>
      </c>
      <c r="BF49" s="2" t="str">
        <f>IFERROR(IF(BF$2&gt;Analyseperiode,"",IF(MOD(BF$2,ROUND(INDEX(Alternativ3[#All],MATCH('Kontantstrøm alt. 3'!$C48,Alternativ3[[#All],[Komponent/Løsning 
(NB! Bruk unike navn)]],0),MATCH($D49,Alternativ3[#Headers],0)+1),0))=0,INDEX(Alternativ3[#All],MATCH('Kontantstrøm alt. 3'!$C48,Alternativ3[[#All],[Komponent/Løsning 
(NB! Bruk unike navn)]],0),MATCH($D49,Alternativ3[#Headers],0)),0)),"")</f>
        <v/>
      </c>
      <c r="BG49" s="2" t="str">
        <f>IFERROR(IF(BG$2&gt;Analyseperiode,"",IF(MOD(BG$2,ROUND(INDEX(Alternativ3[#All],MATCH('Kontantstrøm alt. 3'!$C48,Alternativ3[[#All],[Komponent/Løsning 
(NB! Bruk unike navn)]],0),MATCH($D49,Alternativ3[#Headers],0)+1),0))=0,INDEX(Alternativ3[#All],MATCH('Kontantstrøm alt. 3'!$C48,Alternativ3[[#All],[Komponent/Løsning 
(NB! Bruk unike navn)]],0),MATCH($D49,Alternativ3[#Headers],0)),0)),"")</f>
        <v/>
      </c>
      <c r="BH49" s="2" t="str">
        <f>IFERROR(IF(BH$2&gt;Analyseperiode,"",IF(MOD(BH$2,ROUND(INDEX(Alternativ3[#All],MATCH('Kontantstrøm alt. 3'!$C48,Alternativ3[[#All],[Komponent/Løsning 
(NB! Bruk unike navn)]],0),MATCH($D49,Alternativ3[#Headers],0)+1),0))=0,INDEX(Alternativ3[#All],MATCH('Kontantstrøm alt. 3'!$C48,Alternativ3[[#All],[Komponent/Løsning 
(NB! Bruk unike navn)]],0),MATCH($D49,Alternativ3[#Headers],0)),0)),"")</f>
        <v/>
      </c>
      <c r="BI49" s="2" t="str">
        <f>IFERROR(IF(BI$2&gt;Analyseperiode,"",IF(MOD(BI$2,ROUND(INDEX(Alternativ3[#All],MATCH('Kontantstrøm alt. 3'!$C48,Alternativ3[[#All],[Komponent/Løsning 
(NB! Bruk unike navn)]],0),MATCH($D49,Alternativ3[#Headers],0)+1),0))=0,INDEX(Alternativ3[#All],MATCH('Kontantstrøm alt. 3'!$C48,Alternativ3[[#All],[Komponent/Løsning 
(NB! Bruk unike navn)]],0),MATCH($D49,Alternativ3[#Headers],0)),0)),"")</f>
        <v/>
      </c>
      <c r="BJ49" s="2" t="str">
        <f>IFERROR(IF(BJ$2&gt;Analyseperiode,"",IF(MOD(BJ$2,ROUND(INDEX(Alternativ3[#All],MATCH('Kontantstrøm alt. 3'!$C48,Alternativ3[[#All],[Komponent/Løsning 
(NB! Bruk unike navn)]],0),MATCH($D49,Alternativ3[#Headers],0)+1),0))=0,INDEX(Alternativ3[#All],MATCH('Kontantstrøm alt. 3'!$C48,Alternativ3[[#All],[Komponent/Løsning 
(NB! Bruk unike navn)]],0),MATCH($D49,Alternativ3[#Headers],0)),0)),"")</f>
        <v/>
      </c>
      <c r="BK49" s="2" t="str">
        <f>IFERROR(IF(BK$2&gt;Analyseperiode,"",IF(MOD(BK$2,ROUND(INDEX(Alternativ3[#All],MATCH('Kontantstrøm alt. 3'!$C48,Alternativ3[[#All],[Komponent/Løsning 
(NB! Bruk unike navn)]],0),MATCH($D49,Alternativ3[#Headers],0)+1),0))=0,INDEX(Alternativ3[#All],MATCH('Kontantstrøm alt. 3'!$C48,Alternativ3[[#All],[Komponent/Løsning 
(NB! Bruk unike navn)]],0),MATCH($D49,Alternativ3[#Headers],0)),0)),"")</f>
        <v/>
      </c>
      <c r="BL49" s="2" t="str">
        <f>IFERROR(IF(BL$2&gt;Analyseperiode,"",IF(MOD(BL$2,ROUND(INDEX(Alternativ3[#All],MATCH('Kontantstrøm alt. 3'!$C48,Alternativ3[[#All],[Komponent/Løsning 
(NB! Bruk unike navn)]],0),MATCH($D49,Alternativ3[#Headers],0)+1),0))=0,INDEX(Alternativ3[#All],MATCH('Kontantstrøm alt. 3'!$C48,Alternativ3[[#All],[Komponent/Løsning 
(NB! Bruk unike navn)]],0),MATCH($D49,Alternativ3[#Headers],0)),0)),"")</f>
        <v/>
      </c>
      <c r="BM49" s="2" t="str">
        <f>IFERROR(IF(BM$2&gt;Analyseperiode,"",IF(MOD(BM$2,ROUND(INDEX(Alternativ3[#All],MATCH('Kontantstrøm alt. 3'!$C48,Alternativ3[[#All],[Komponent/Løsning 
(NB! Bruk unike navn)]],0),MATCH($D49,Alternativ3[#Headers],0)+1),0))=0,INDEX(Alternativ3[#All],MATCH('Kontantstrøm alt. 3'!$C48,Alternativ3[[#All],[Komponent/Løsning 
(NB! Bruk unike navn)]],0),MATCH($D49,Alternativ3[#Headers],0)),0)),"")</f>
        <v/>
      </c>
    </row>
    <row r="50" spans="1:65" x14ac:dyDescent="0.2">
      <c r="B50" s="9">
        <f ca="1">IFERROR(NPV(Kalkrente,OFFSET('Kontantstrøm alt. 3'!$F50,0,0,1,Analyseperiode)),0)</f>
        <v>0</v>
      </c>
      <c r="C50" s="4"/>
      <c r="D50" t="str">
        <f>Alternativ3[[#Headers],[3.2. Vedlikehold]]</f>
        <v>3.2. Vedlikehold</v>
      </c>
      <c r="E50" s="2"/>
      <c r="F50" s="2" t="str">
        <f ca="1">IFERROR(IF(F$2&gt;Analyseperiode,"",IF(MOD(F$2,ROUND(INDEX(Alternativ3[#All],MATCH('Kontantstrøm alt. 3'!$C48,Alternativ3[[#All],[Komponent/Løsning 
(NB! Bruk unike navn)]],0),MATCH($D50,Alternativ3[#Headers],0)+1),0))=0,INDEX(Alternativ3[#All],MATCH('Kontantstrøm alt. 3'!$C48,Alternativ3[[#All],[Komponent/Løsning 
(NB! Bruk unike navn)]],0),MATCH($D50,Alternativ3[#Headers],0)),0)),"")</f>
        <v/>
      </c>
      <c r="G50" s="2" t="str">
        <f ca="1">IFERROR(IF(G$2&gt;Analyseperiode,"",IF(MOD(G$2,ROUND(INDEX(Alternativ3[#All],MATCH('Kontantstrøm alt. 3'!$C48,Alternativ3[[#All],[Komponent/Løsning 
(NB! Bruk unike navn)]],0),MATCH($D50,Alternativ3[#Headers],0)+1),0))=0,INDEX(Alternativ3[#All],MATCH('Kontantstrøm alt. 3'!$C48,Alternativ3[[#All],[Komponent/Løsning 
(NB! Bruk unike navn)]],0),MATCH($D50,Alternativ3[#Headers],0)),0)),"")</f>
        <v/>
      </c>
      <c r="H50" s="2" t="str">
        <f ca="1">IFERROR(IF(H$2&gt;Analyseperiode,"",IF(MOD(H$2,ROUND(INDEX(Alternativ3[#All],MATCH('Kontantstrøm alt. 3'!$C48,Alternativ3[[#All],[Komponent/Løsning 
(NB! Bruk unike navn)]],0),MATCH($D50,Alternativ3[#Headers],0)+1),0))=0,INDEX(Alternativ3[#All],MATCH('Kontantstrøm alt. 3'!$C48,Alternativ3[[#All],[Komponent/Løsning 
(NB! Bruk unike navn)]],0),MATCH($D50,Alternativ3[#Headers],0)),0)),"")</f>
        <v/>
      </c>
      <c r="I50" s="2" t="str">
        <f ca="1">IFERROR(IF(I$2&gt;Analyseperiode,"",IF(MOD(I$2,ROUND(INDEX(Alternativ3[#All],MATCH('Kontantstrøm alt. 3'!$C48,Alternativ3[[#All],[Komponent/Løsning 
(NB! Bruk unike navn)]],0),MATCH($D50,Alternativ3[#Headers],0)+1),0))=0,INDEX(Alternativ3[#All],MATCH('Kontantstrøm alt. 3'!$C48,Alternativ3[[#All],[Komponent/Løsning 
(NB! Bruk unike navn)]],0),MATCH($D50,Alternativ3[#Headers],0)),0)),"")</f>
        <v/>
      </c>
      <c r="J50" s="2" t="str">
        <f ca="1">IFERROR(IF(J$2&gt;Analyseperiode,"",IF(MOD(J$2,ROUND(INDEX(Alternativ3[#All],MATCH('Kontantstrøm alt. 3'!$C48,Alternativ3[[#All],[Komponent/Løsning 
(NB! Bruk unike navn)]],0),MATCH($D50,Alternativ3[#Headers],0)+1),0))=0,INDEX(Alternativ3[#All],MATCH('Kontantstrøm alt. 3'!$C48,Alternativ3[[#All],[Komponent/Løsning 
(NB! Bruk unike navn)]],0),MATCH($D50,Alternativ3[#Headers],0)),0)),"")</f>
        <v/>
      </c>
      <c r="K50" s="2" t="str">
        <f ca="1">IFERROR(IF(K$2&gt;Analyseperiode,"",IF(MOD(K$2,ROUND(INDEX(Alternativ3[#All],MATCH('Kontantstrøm alt. 3'!$C48,Alternativ3[[#All],[Komponent/Løsning 
(NB! Bruk unike navn)]],0),MATCH($D50,Alternativ3[#Headers],0)+1),0))=0,INDEX(Alternativ3[#All],MATCH('Kontantstrøm alt. 3'!$C48,Alternativ3[[#All],[Komponent/Løsning 
(NB! Bruk unike navn)]],0),MATCH($D50,Alternativ3[#Headers],0)),0)),"")</f>
        <v/>
      </c>
      <c r="L50" s="2" t="str">
        <f ca="1">IFERROR(IF(L$2&gt;Analyseperiode,"",IF(MOD(L$2,ROUND(INDEX(Alternativ3[#All],MATCH('Kontantstrøm alt. 3'!$C48,Alternativ3[[#All],[Komponent/Løsning 
(NB! Bruk unike navn)]],0),MATCH($D50,Alternativ3[#Headers],0)+1),0))=0,INDEX(Alternativ3[#All],MATCH('Kontantstrøm alt. 3'!$C48,Alternativ3[[#All],[Komponent/Løsning 
(NB! Bruk unike navn)]],0),MATCH($D50,Alternativ3[#Headers],0)),0)),"")</f>
        <v/>
      </c>
      <c r="M50" s="2" t="str">
        <f ca="1">IFERROR(IF(M$2&gt;Analyseperiode,"",IF(MOD(M$2,ROUND(INDEX(Alternativ3[#All],MATCH('Kontantstrøm alt. 3'!$C48,Alternativ3[[#All],[Komponent/Løsning 
(NB! Bruk unike navn)]],0),MATCH($D50,Alternativ3[#Headers],0)+1),0))=0,INDEX(Alternativ3[#All],MATCH('Kontantstrøm alt. 3'!$C48,Alternativ3[[#All],[Komponent/Løsning 
(NB! Bruk unike navn)]],0),MATCH($D50,Alternativ3[#Headers],0)),0)),"")</f>
        <v/>
      </c>
      <c r="N50" s="2" t="str">
        <f ca="1">IFERROR(IF(N$2&gt;Analyseperiode,"",IF(MOD(N$2,ROUND(INDEX(Alternativ3[#All],MATCH('Kontantstrøm alt. 3'!$C48,Alternativ3[[#All],[Komponent/Løsning 
(NB! Bruk unike navn)]],0),MATCH($D50,Alternativ3[#Headers],0)+1),0))=0,INDEX(Alternativ3[#All],MATCH('Kontantstrøm alt. 3'!$C48,Alternativ3[[#All],[Komponent/Løsning 
(NB! Bruk unike navn)]],0),MATCH($D50,Alternativ3[#Headers],0)),0)),"")</f>
        <v/>
      </c>
      <c r="O50" s="2" t="str">
        <f ca="1">IFERROR(IF(O$2&gt;Analyseperiode,"",IF(MOD(O$2,ROUND(INDEX(Alternativ3[#All],MATCH('Kontantstrøm alt. 3'!$C48,Alternativ3[[#All],[Komponent/Løsning 
(NB! Bruk unike navn)]],0),MATCH($D50,Alternativ3[#Headers],0)+1),0))=0,INDEX(Alternativ3[#All],MATCH('Kontantstrøm alt. 3'!$C48,Alternativ3[[#All],[Komponent/Løsning 
(NB! Bruk unike navn)]],0),MATCH($D50,Alternativ3[#Headers],0)),0)),"")</f>
        <v/>
      </c>
      <c r="P50" s="2" t="str">
        <f ca="1">IFERROR(IF(P$2&gt;Analyseperiode,"",IF(MOD(P$2,ROUND(INDEX(Alternativ3[#All],MATCH('Kontantstrøm alt. 3'!$C48,Alternativ3[[#All],[Komponent/Løsning 
(NB! Bruk unike navn)]],0),MATCH($D50,Alternativ3[#Headers],0)+1),0))=0,INDEX(Alternativ3[#All],MATCH('Kontantstrøm alt. 3'!$C48,Alternativ3[[#All],[Komponent/Løsning 
(NB! Bruk unike navn)]],0),MATCH($D50,Alternativ3[#Headers],0)),0)),"")</f>
        <v/>
      </c>
      <c r="Q50" s="2" t="str">
        <f ca="1">IFERROR(IF(Q$2&gt;Analyseperiode,"",IF(MOD(Q$2,ROUND(INDEX(Alternativ3[#All],MATCH('Kontantstrøm alt. 3'!$C48,Alternativ3[[#All],[Komponent/Løsning 
(NB! Bruk unike navn)]],0),MATCH($D50,Alternativ3[#Headers],0)+1),0))=0,INDEX(Alternativ3[#All],MATCH('Kontantstrøm alt. 3'!$C48,Alternativ3[[#All],[Komponent/Løsning 
(NB! Bruk unike navn)]],0),MATCH($D50,Alternativ3[#Headers],0)),0)),"")</f>
        <v/>
      </c>
      <c r="R50" s="2" t="str">
        <f ca="1">IFERROR(IF(R$2&gt;Analyseperiode,"",IF(MOD(R$2,ROUND(INDEX(Alternativ3[#All],MATCH('Kontantstrøm alt. 3'!$C48,Alternativ3[[#All],[Komponent/Løsning 
(NB! Bruk unike navn)]],0),MATCH($D50,Alternativ3[#Headers],0)+1),0))=0,INDEX(Alternativ3[#All],MATCH('Kontantstrøm alt. 3'!$C48,Alternativ3[[#All],[Komponent/Løsning 
(NB! Bruk unike navn)]],0),MATCH($D50,Alternativ3[#Headers],0)),0)),"")</f>
        <v/>
      </c>
      <c r="S50" s="2" t="str">
        <f ca="1">IFERROR(IF(S$2&gt;Analyseperiode,"",IF(MOD(S$2,ROUND(INDEX(Alternativ3[#All],MATCH('Kontantstrøm alt. 3'!$C48,Alternativ3[[#All],[Komponent/Løsning 
(NB! Bruk unike navn)]],0),MATCH($D50,Alternativ3[#Headers],0)+1),0))=0,INDEX(Alternativ3[#All],MATCH('Kontantstrøm alt. 3'!$C48,Alternativ3[[#All],[Komponent/Løsning 
(NB! Bruk unike navn)]],0),MATCH($D50,Alternativ3[#Headers],0)),0)),"")</f>
        <v/>
      </c>
      <c r="T50" s="2" t="str">
        <f ca="1">IFERROR(IF(T$2&gt;Analyseperiode,"",IF(MOD(T$2,ROUND(INDEX(Alternativ3[#All],MATCH('Kontantstrøm alt. 3'!$C48,Alternativ3[[#All],[Komponent/Løsning 
(NB! Bruk unike navn)]],0),MATCH($D50,Alternativ3[#Headers],0)+1),0))=0,INDEX(Alternativ3[#All],MATCH('Kontantstrøm alt. 3'!$C48,Alternativ3[[#All],[Komponent/Løsning 
(NB! Bruk unike navn)]],0),MATCH($D50,Alternativ3[#Headers],0)),0)),"")</f>
        <v/>
      </c>
      <c r="U50" s="2" t="str">
        <f ca="1">IFERROR(IF(U$2&gt;Analyseperiode,"",IF(MOD(U$2,ROUND(INDEX(Alternativ3[#All],MATCH('Kontantstrøm alt. 3'!$C48,Alternativ3[[#All],[Komponent/Løsning 
(NB! Bruk unike navn)]],0),MATCH($D50,Alternativ3[#Headers],0)+1),0))=0,INDEX(Alternativ3[#All],MATCH('Kontantstrøm alt. 3'!$C48,Alternativ3[[#All],[Komponent/Løsning 
(NB! Bruk unike navn)]],0),MATCH($D50,Alternativ3[#Headers],0)),0)),"")</f>
        <v/>
      </c>
      <c r="V50" s="2" t="str">
        <f ca="1">IFERROR(IF(V$2&gt;Analyseperiode,"",IF(MOD(V$2,ROUND(INDEX(Alternativ3[#All],MATCH('Kontantstrøm alt. 3'!$C48,Alternativ3[[#All],[Komponent/Løsning 
(NB! Bruk unike navn)]],0),MATCH($D50,Alternativ3[#Headers],0)+1),0))=0,INDEX(Alternativ3[#All],MATCH('Kontantstrøm alt. 3'!$C48,Alternativ3[[#All],[Komponent/Løsning 
(NB! Bruk unike navn)]],0),MATCH($D50,Alternativ3[#Headers],0)),0)),"")</f>
        <v/>
      </c>
      <c r="W50" s="2" t="str">
        <f ca="1">IFERROR(IF(W$2&gt;Analyseperiode,"",IF(MOD(W$2,ROUND(INDEX(Alternativ3[#All],MATCH('Kontantstrøm alt. 3'!$C48,Alternativ3[[#All],[Komponent/Løsning 
(NB! Bruk unike navn)]],0),MATCH($D50,Alternativ3[#Headers],0)+1),0))=0,INDEX(Alternativ3[#All],MATCH('Kontantstrøm alt. 3'!$C48,Alternativ3[[#All],[Komponent/Løsning 
(NB! Bruk unike navn)]],0),MATCH($D50,Alternativ3[#Headers],0)),0)),"")</f>
        <v/>
      </c>
      <c r="X50" s="2" t="str">
        <f ca="1">IFERROR(IF(X$2&gt;Analyseperiode,"",IF(MOD(X$2,ROUND(INDEX(Alternativ3[#All],MATCH('Kontantstrøm alt. 3'!$C48,Alternativ3[[#All],[Komponent/Løsning 
(NB! Bruk unike navn)]],0),MATCH($D50,Alternativ3[#Headers],0)+1),0))=0,INDEX(Alternativ3[#All],MATCH('Kontantstrøm alt. 3'!$C48,Alternativ3[[#All],[Komponent/Løsning 
(NB! Bruk unike navn)]],0),MATCH($D50,Alternativ3[#Headers],0)),0)),"")</f>
        <v/>
      </c>
      <c r="Y50" s="2" t="str">
        <f ca="1">IFERROR(IF(Y$2&gt;Analyseperiode,"",IF(MOD(Y$2,ROUND(INDEX(Alternativ3[#All],MATCH('Kontantstrøm alt. 3'!$C48,Alternativ3[[#All],[Komponent/Løsning 
(NB! Bruk unike navn)]],0),MATCH($D50,Alternativ3[#Headers],0)+1),0))=0,INDEX(Alternativ3[#All],MATCH('Kontantstrøm alt. 3'!$C48,Alternativ3[[#All],[Komponent/Løsning 
(NB! Bruk unike navn)]],0),MATCH($D50,Alternativ3[#Headers],0)),0)),"")</f>
        <v/>
      </c>
      <c r="Z50" s="2" t="str">
        <f ca="1">IFERROR(IF(Z$2&gt;Analyseperiode,"",IF(MOD(Z$2,ROUND(INDEX(Alternativ3[#All],MATCH('Kontantstrøm alt. 3'!$C48,Alternativ3[[#All],[Komponent/Løsning 
(NB! Bruk unike navn)]],0),MATCH($D50,Alternativ3[#Headers],0)+1),0))=0,INDEX(Alternativ3[#All],MATCH('Kontantstrøm alt. 3'!$C48,Alternativ3[[#All],[Komponent/Løsning 
(NB! Bruk unike navn)]],0),MATCH($D50,Alternativ3[#Headers],0)),0)),"")</f>
        <v/>
      </c>
      <c r="AA50" s="2" t="str">
        <f ca="1">IFERROR(IF(AA$2&gt;Analyseperiode,"",IF(MOD(AA$2,ROUND(INDEX(Alternativ3[#All],MATCH('Kontantstrøm alt. 3'!$C48,Alternativ3[[#All],[Komponent/Løsning 
(NB! Bruk unike navn)]],0),MATCH($D50,Alternativ3[#Headers],0)+1),0))=0,INDEX(Alternativ3[#All],MATCH('Kontantstrøm alt. 3'!$C48,Alternativ3[[#All],[Komponent/Løsning 
(NB! Bruk unike navn)]],0),MATCH($D50,Alternativ3[#Headers],0)),0)),"")</f>
        <v/>
      </c>
      <c r="AB50" s="2" t="str">
        <f ca="1">IFERROR(IF(AB$2&gt;Analyseperiode,"",IF(MOD(AB$2,ROUND(INDEX(Alternativ3[#All],MATCH('Kontantstrøm alt. 3'!$C48,Alternativ3[[#All],[Komponent/Løsning 
(NB! Bruk unike navn)]],0),MATCH($D50,Alternativ3[#Headers],0)+1),0))=0,INDEX(Alternativ3[#All],MATCH('Kontantstrøm alt. 3'!$C48,Alternativ3[[#All],[Komponent/Løsning 
(NB! Bruk unike navn)]],0),MATCH($D50,Alternativ3[#Headers],0)),0)),"")</f>
        <v/>
      </c>
      <c r="AC50" s="2" t="str">
        <f ca="1">IFERROR(IF(AC$2&gt;Analyseperiode,"",IF(MOD(AC$2,ROUND(INDEX(Alternativ3[#All],MATCH('Kontantstrøm alt. 3'!$C48,Alternativ3[[#All],[Komponent/Løsning 
(NB! Bruk unike navn)]],0),MATCH($D50,Alternativ3[#Headers],0)+1),0))=0,INDEX(Alternativ3[#All],MATCH('Kontantstrøm alt. 3'!$C48,Alternativ3[[#All],[Komponent/Løsning 
(NB! Bruk unike navn)]],0),MATCH($D50,Alternativ3[#Headers],0)),0)),"")</f>
        <v/>
      </c>
      <c r="AD50" s="2" t="str">
        <f ca="1">IFERROR(IF(AD$2&gt;Analyseperiode,"",IF(MOD(AD$2,ROUND(INDEX(Alternativ3[#All],MATCH('Kontantstrøm alt. 3'!$C48,Alternativ3[[#All],[Komponent/Løsning 
(NB! Bruk unike navn)]],0),MATCH($D50,Alternativ3[#Headers],0)+1),0))=0,INDEX(Alternativ3[#All],MATCH('Kontantstrøm alt. 3'!$C48,Alternativ3[[#All],[Komponent/Løsning 
(NB! Bruk unike navn)]],0),MATCH($D50,Alternativ3[#Headers],0)),0)),"")</f>
        <v/>
      </c>
      <c r="AE50" s="2" t="str">
        <f ca="1">IFERROR(IF(AE$2&gt;Analyseperiode,"",IF(MOD(AE$2,ROUND(INDEX(Alternativ3[#All],MATCH('Kontantstrøm alt. 3'!$C48,Alternativ3[[#All],[Komponent/Løsning 
(NB! Bruk unike navn)]],0),MATCH($D50,Alternativ3[#Headers],0)+1),0))=0,INDEX(Alternativ3[#All],MATCH('Kontantstrøm alt. 3'!$C48,Alternativ3[[#All],[Komponent/Løsning 
(NB! Bruk unike navn)]],0),MATCH($D50,Alternativ3[#Headers],0)),0)),"")</f>
        <v/>
      </c>
      <c r="AF50" s="2" t="str">
        <f ca="1">IFERROR(IF(AF$2&gt;Analyseperiode,"",IF(MOD(AF$2,ROUND(INDEX(Alternativ3[#All],MATCH('Kontantstrøm alt. 3'!$C48,Alternativ3[[#All],[Komponent/Løsning 
(NB! Bruk unike navn)]],0),MATCH($D50,Alternativ3[#Headers],0)+1),0))=0,INDEX(Alternativ3[#All],MATCH('Kontantstrøm alt. 3'!$C48,Alternativ3[[#All],[Komponent/Løsning 
(NB! Bruk unike navn)]],0),MATCH($D50,Alternativ3[#Headers],0)),0)),"")</f>
        <v/>
      </c>
      <c r="AG50" s="2" t="str">
        <f ca="1">IFERROR(IF(AG$2&gt;Analyseperiode,"",IF(MOD(AG$2,ROUND(INDEX(Alternativ3[#All],MATCH('Kontantstrøm alt. 3'!$C48,Alternativ3[[#All],[Komponent/Løsning 
(NB! Bruk unike navn)]],0),MATCH($D50,Alternativ3[#Headers],0)+1),0))=0,INDEX(Alternativ3[#All],MATCH('Kontantstrøm alt. 3'!$C48,Alternativ3[[#All],[Komponent/Løsning 
(NB! Bruk unike navn)]],0),MATCH($D50,Alternativ3[#Headers],0)),0)),"")</f>
        <v/>
      </c>
      <c r="AH50" s="2" t="str">
        <f ca="1">IFERROR(IF(AH$2&gt;Analyseperiode,"",IF(MOD(AH$2,ROUND(INDEX(Alternativ3[#All],MATCH('Kontantstrøm alt. 3'!$C48,Alternativ3[[#All],[Komponent/Løsning 
(NB! Bruk unike navn)]],0),MATCH($D50,Alternativ3[#Headers],0)+1),0))=0,INDEX(Alternativ3[#All],MATCH('Kontantstrøm alt. 3'!$C48,Alternativ3[[#All],[Komponent/Løsning 
(NB! Bruk unike navn)]],0),MATCH($D50,Alternativ3[#Headers],0)),0)),"")</f>
        <v/>
      </c>
      <c r="AI50" s="2" t="str">
        <f ca="1">IFERROR(IF(AI$2&gt;Analyseperiode,"",IF(MOD(AI$2,ROUND(INDEX(Alternativ3[#All],MATCH('Kontantstrøm alt. 3'!$C48,Alternativ3[[#All],[Komponent/Løsning 
(NB! Bruk unike navn)]],0),MATCH($D50,Alternativ3[#Headers],0)+1),0))=0,INDEX(Alternativ3[#All],MATCH('Kontantstrøm alt. 3'!$C48,Alternativ3[[#All],[Komponent/Løsning 
(NB! Bruk unike navn)]],0),MATCH($D50,Alternativ3[#Headers],0)),0)),"")</f>
        <v/>
      </c>
      <c r="AJ50" s="2" t="str">
        <f>IFERROR(IF(AJ$2&gt;Analyseperiode,"",IF(MOD(AJ$2,ROUND(INDEX(Alternativ3[#All],MATCH('Kontantstrøm alt. 3'!$C48,Alternativ3[[#All],[Komponent/Løsning 
(NB! Bruk unike navn)]],0),MATCH($D50,Alternativ3[#Headers],0)+1),0))=0,INDEX(Alternativ3[#All],MATCH('Kontantstrøm alt. 3'!$C48,Alternativ3[[#All],[Komponent/Løsning 
(NB! Bruk unike navn)]],0),MATCH($D50,Alternativ3[#Headers],0)),0)),"")</f>
        <v/>
      </c>
      <c r="AK50" s="2" t="str">
        <f>IFERROR(IF(AK$2&gt;Analyseperiode,"",IF(MOD(AK$2,ROUND(INDEX(Alternativ3[#All],MATCH('Kontantstrøm alt. 3'!$C48,Alternativ3[[#All],[Komponent/Løsning 
(NB! Bruk unike navn)]],0),MATCH($D50,Alternativ3[#Headers],0)+1),0))=0,INDEX(Alternativ3[#All],MATCH('Kontantstrøm alt. 3'!$C48,Alternativ3[[#All],[Komponent/Løsning 
(NB! Bruk unike navn)]],0),MATCH($D50,Alternativ3[#Headers],0)),0)),"")</f>
        <v/>
      </c>
      <c r="AL50" s="2" t="str">
        <f>IFERROR(IF(AL$2&gt;Analyseperiode,"",IF(MOD(AL$2,ROUND(INDEX(Alternativ3[#All],MATCH('Kontantstrøm alt. 3'!$C48,Alternativ3[[#All],[Komponent/Løsning 
(NB! Bruk unike navn)]],0),MATCH($D50,Alternativ3[#Headers],0)+1),0))=0,INDEX(Alternativ3[#All],MATCH('Kontantstrøm alt. 3'!$C48,Alternativ3[[#All],[Komponent/Løsning 
(NB! Bruk unike navn)]],0),MATCH($D50,Alternativ3[#Headers],0)),0)),"")</f>
        <v/>
      </c>
      <c r="AM50" s="2" t="str">
        <f>IFERROR(IF(AM$2&gt;Analyseperiode,"",IF(MOD(AM$2,ROUND(INDEX(Alternativ3[#All],MATCH('Kontantstrøm alt. 3'!$C48,Alternativ3[[#All],[Komponent/Løsning 
(NB! Bruk unike navn)]],0),MATCH($D50,Alternativ3[#Headers],0)+1),0))=0,INDEX(Alternativ3[#All],MATCH('Kontantstrøm alt. 3'!$C48,Alternativ3[[#All],[Komponent/Løsning 
(NB! Bruk unike navn)]],0),MATCH($D50,Alternativ3[#Headers],0)),0)),"")</f>
        <v/>
      </c>
      <c r="AN50" s="2" t="str">
        <f>IFERROR(IF(AN$2&gt;Analyseperiode,"",IF(MOD(AN$2,ROUND(INDEX(Alternativ3[#All],MATCH('Kontantstrøm alt. 3'!$C48,Alternativ3[[#All],[Komponent/Løsning 
(NB! Bruk unike navn)]],0),MATCH($D50,Alternativ3[#Headers],0)+1),0))=0,INDEX(Alternativ3[#All],MATCH('Kontantstrøm alt. 3'!$C48,Alternativ3[[#All],[Komponent/Løsning 
(NB! Bruk unike navn)]],0),MATCH($D50,Alternativ3[#Headers],0)),0)),"")</f>
        <v/>
      </c>
      <c r="AO50" s="2" t="str">
        <f>IFERROR(IF(AO$2&gt;Analyseperiode,"",IF(MOD(AO$2,ROUND(INDEX(Alternativ3[#All],MATCH('Kontantstrøm alt. 3'!$C48,Alternativ3[[#All],[Komponent/Løsning 
(NB! Bruk unike navn)]],0),MATCH($D50,Alternativ3[#Headers],0)+1),0))=0,INDEX(Alternativ3[#All],MATCH('Kontantstrøm alt. 3'!$C48,Alternativ3[[#All],[Komponent/Løsning 
(NB! Bruk unike navn)]],0),MATCH($D50,Alternativ3[#Headers],0)),0)),"")</f>
        <v/>
      </c>
      <c r="AP50" s="2" t="str">
        <f>IFERROR(IF(AP$2&gt;Analyseperiode,"",IF(MOD(AP$2,ROUND(INDEX(Alternativ3[#All],MATCH('Kontantstrøm alt. 3'!$C48,Alternativ3[[#All],[Komponent/Løsning 
(NB! Bruk unike navn)]],0),MATCH($D50,Alternativ3[#Headers],0)+1),0))=0,INDEX(Alternativ3[#All],MATCH('Kontantstrøm alt. 3'!$C48,Alternativ3[[#All],[Komponent/Løsning 
(NB! Bruk unike navn)]],0),MATCH($D50,Alternativ3[#Headers],0)),0)),"")</f>
        <v/>
      </c>
      <c r="AQ50" s="2" t="str">
        <f>IFERROR(IF(AQ$2&gt;Analyseperiode,"",IF(MOD(AQ$2,ROUND(INDEX(Alternativ3[#All],MATCH('Kontantstrøm alt. 3'!$C48,Alternativ3[[#All],[Komponent/Løsning 
(NB! Bruk unike navn)]],0),MATCH($D50,Alternativ3[#Headers],0)+1),0))=0,INDEX(Alternativ3[#All],MATCH('Kontantstrøm alt. 3'!$C48,Alternativ3[[#All],[Komponent/Løsning 
(NB! Bruk unike navn)]],0),MATCH($D50,Alternativ3[#Headers],0)),0)),"")</f>
        <v/>
      </c>
      <c r="AR50" s="2" t="str">
        <f>IFERROR(IF(AR$2&gt;Analyseperiode,"",IF(MOD(AR$2,ROUND(INDEX(Alternativ3[#All],MATCH('Kontantstrøm alt. 3'!$C48,Alternativ3[[#All],[Komponent/Løsning 
(NB! Bruk unike navn)]],0),MATCH($D50,Alternativ3[#Headers],0)+1),0))=0,INDEX(Alternativ3[#All],MATCH('Kontantstrøm alt. 3'!$C48,Alternativ3[[#All],[Komponent/Løsning 
(NB! Bruk unike navn)]],0),MATCH($D50,Alternativ3[#Headers],0)),0)),"")</f>
        <v/>
      </c>
      <c r="AS50" s="2" t="str">
        <f>IFERROR(IF(AS$2&gt;Analyseperiode,"",IF(MOD(AS$2,ROUND(INDEX(Alternativ3[#All],MATCH('Kontantstrøm alt. 3'!$C48,Alternativ3[[#All],[Komponent/Løsning 
(NB! Bruk unike navn)]],0),MATCH($D50,Alternativ3[#Headers],0)+1),0))=0,INDEX(Alternativ3[#All],MATCH('Kontantstrøm alt. 3'!$C48,Alternativ3[[#All],[Komponent/Løsning 
(NB! Bruk unike navn)]],0),MATCH($D50,Alternativ3[#Headers],0)),0)),"")</f>
        <v/>
      </c>
      <c r="AT50" s="2" t="str">
        <f>IFERROR(IF(AT$2&gt;Analyseperiode,"",IF(MOD(AT$2,ROUND(INDEX(Alternativ3[#All],MATCH('Kontantstrøm alt. 3'!$C48,Alternativ3[[#All],[Komponent/Løsning 
(NB! Bruk unike navn)]],0),MATCH($D50,Alternativ3[#Headers],0)+1),0))=0,INDEX(Alternativ3[#All],MATCH('Kontantstrøm alt. 3'!$C48,Alternativ3[[#All],[Komponent/Løsning 
(NB! Bruk unike navn)]],0),MATCH($D50,Alternativ3[#Headers],0)),0)),"")</f>
        <v/>
      </c>
      <c r="AU50" s="2" t="str">
        <f>IFERROR(IF(AU$2&gt;Analyseperiode,"",IF(MOD(AU$2,ROUND(INDEX(Alternativ3[#All],MATCH('Kontantstrøm alt. 3'!$C48,Alternativ3[[#All],[Komponent/Løsning 
(NB! Bruk unike navn)]],0),MATCH($D50,Alternativ3[#Headers],0)+1),0))=0,INDEX(Alternativ3[#All],MATCH('Kontantstrøm alt. 3'!$C48,Alternativ3[[#All],[Komponent/Løsning 
(NB! Bruk unike navn)]],0),MATCH($D50,Alternativ3[#Headers],0)),0)),"")</f>
        <v/>
      </c>
      <c r="AV50" s="2" t="str">
        <f>IFERROR(IF(AV$2&gt;Analyseperiode,"",IF(MOD(AV$2,ROUND(INDEX(Alternativ3[#All],MATCH('Kontantstrøm alt. 3'!$C48,Alternativ3[[#All],[Komponent/Løsning 
(NB! Bruk unike navn)]],0),MATCH($D50,Alternativ3[#Headers],0)+1),0))=0,INDEX(Alternativ3[#All],MATCH('Kontantstrøm alt. 3'!$C48,Alternativ3[[#All],[Komponent/Løsning 
(NB! Bruk unike navn)]],0),MATCH($D50,Alternativ3[#Headers],0)),0)),"")</f>
        <v/>
      </c>
      <c r="AW50" s="2" t="str">
        <f>IFERROR(IF(AW$2&gt;Analyseperiode,"",IF(MOD(AW$2,ROUND(INDEX(Alternativ3[#All],MATCH('Kontantstrøm alt. 3'!$C48,Alternativ3[[#All],[Komponent/Løsning 
(NB! Bruk unike navn)]],0),MATCH($D50,Alternativ3[#Headers],0)+1),0))=0,INDEX(Alternativ3[#All],MATCH('Kontantstrøm alt. 3'!$C48,Alternativ3[[#All],[Komponent/Løsning 
(NB! Bruk unike navn)]],0),MATCH($D50,Alternativ3[#Headers],0)),0)),"")</f>
        <v/>
      </c>
      <c r="AX50" s="2" t="str">
        <f>IFERROR(IF(AX$2&gt;Analyseperiode,"",IF(MOD(AX$2,ROUND(INDEX(Alternativ3[#All],MATCH('Kontantstrøm alt. 3'!$C48,Alternativ3[[#All],[Komponent/Løsning 
(NB! Bruk unike navn)]],0),MATCH($D50,Alternativ3[#Headers],0)+1),0))=0,INDEX(Alternativ3[#All],MATCH('Kontantstrøm alt. 3'!$C48,Alternativ3[[#All],[Komponent/Løsning 
(NB! Bruk unike navn)]],0),MATCH($D50,Alternativ3[#Headers],0)),0)),"")</f>
        <v/>
      </c>
      <c r="AY50" s="2" t="str">
        <f>IFERROR(IF(AY$2&gt;Analyseperiode,"",IF(MOD(AY$2,ROUND(INDEX(Alternativ3[#All],MATCH('Kontantstrøm alt. 3'!$C48,Alternativ3[[#All],[Komponent/Løsning 
(NB! Bruk unike navn)]],0),MATCH($D50,Alternativ3[#Headers],0)+1),0))=0,INDEX(Alternativ3[#All],MATCH('Kontantstrøm alt. 3'!$C48,Alternativ3[[#All],[Komponent/Løsning 
(NB! Bruk unike navn)]],0),MATCH($D50,Alternativ3[#Headers],0)),0)),"")</f>
        <v/>
      </c>
      <c r="AZ50" s="2" t="str">
        <f>IFERROR(IF(AZ$2&gt;Analyseperiode,"",IF(MOD(AZ$2,ROUND(INDEX(Alternativ3[#All],MATCH('Kontantstrøm alt. 3'!$C48,Alternativ3[[#All],[Komponent/Løsning 
(NB! Bruk unike navn)]],0),MATCH($D50,Alternativ3[#Headers],0)+1),0))=0,INDEX(Alternativ3[#All],MATCH('Kontantstrøm alt. 3'!$C48,Alternativ3[[#All],[Komponent/Løsning 
(NB! Bruk unike navn)]],0),MATCH($D50,Alternativ3[#Headers],0)),0)),"")</f>
        <v/>
      </c>
      <c r="BA50" s="2" t="str">
        <f>IFERROR(IF(BA$2&gt;Analyseperiode,"",IF(MOD(BA$2,ROUND(INDEX(Alternativ3[#All],MATCH('Kontantstrøm alt. 3'!$C48,Alternativ3[[#All],[Komponent/Løsning 
(NB! Bruk unike navn)]],0),MATCH($D50,Alternativ3[#Headers],0)+1),0))=0,INDEX(Alternativ3[#All],MATCH('Kontantstrøm alt. 3'!$C48,Alternativ3[[#All],[Komponent/Løsning 
(NB! Bruk unike navn)]],0),MATCH($D50,Alternativ3[#Headers],0)),0)),"")</f>
        <v/>
      </c>
      <c r="BB50" s="2" t="str">
        <f>IFERROR(IF(BB$2&gt;Analyseperiode,"",IF(MOD(BB$2,ROUND(INDEX(Alternativ3[#All],MATCH('Kontantstrøm alt. 3'!$C48,Alternativ3[[#All],[Komponent/Løsning 
(NB! Bruk unike navn)]],0),MATCH($D50,Alternativ3[#Headers],0)+1),0))=0,INDEX(Alternativ3[#All],MATCH('Kontantstrøm alt. 3'!$C48,Alternativ3[[#All],[Komponent/Løsning 
(NB! Bruk unike navn)]],0),MATCH($D50,Alternativ3[#Headers],0)),0)),"")</f>
        <v/>
      </c>
      <c r="BC50" s="2" t="str">
        <f>IFERROR(IF(BC$2&gt;Analyseperiode,"",IF(MOD(BC$2,ROUND(INDEX(Alternativ3[#All],MATCH('Kontantstrøm alt. 3'!$C48,Alternativ3[[#All],[Komponent/Løsning 
(NB! Bruk unike navn)]],0),MATCH($D50,Alternativ3[#Headers],0)+1),0))=0,INDEX(Alternativ3[#All],MATCH('Kontantstrøm alt. 3'!$C48,Alternativ3[[#All],[Komponent/Løsning 
(NB! Bruk unike navn)]],0),MATCH($D50,Alternativ3[#Headers],0)),0)),"")</f>
        <v/>
      </c>
      <c r="BD50" s="2" t="str">
        <f>IFERROR(IF(BD$2&gt;Analyseperiode,"",IF(MOD(BD$2,ROUND(INDEX(Alternativ3[#All],MATCH('Kontantstrøm alt. 3'!$C48,Alternativ3[[#All],[Komponent/Løsning 
(NB! Bruk unike navn)]],0),MATCH($D50,Alternativ3[#Headers],0)+1),0))=0,INDEX(Alternativ3[#All],MATCH('Kontantstrøm alt. 3'!$C48,Alternativ3[[#All],[Komponent/Løsning 
(NB! Bruk unike navn)]],0),MATCH($D50,Alternativ3[#Headers],0)),0)),"")</f>
        <v/>
      </c>
      <c r="BE50" s="2" t="str">
        <f>IFERROR(IF(BE$2&gt;Analyseperiode,"",IF(MOD(BE$2,ROUND(INDEX(Alternativ3[#All],MATCH('Kontantstrøm alt. 3'!$C48,Alternativ3[[#All],[Komponent/Løsning 
(NB! Bruk unike navn)]],0),MATCH($D50,Alternativ3[#Headers],0)+1),0))=0,INDEX(Alternativ3[#All],MATCH('Kontantstrøm alt. 3'!$C48,Alternativ3[[#All],[Komponent/Løsning 
(NB! Bruk unike navn)]],0),MATCH($D50,Alternativ3[#Headers],0)),0)),"")</f>
        <v/>
      </c>
      <c r="BF50" s="2" t="str">
        <f>IFERROR(IF(BF$2&gt;Analyseperiode,"",IF(MOD(BF$2,ROUND(INDEX(Alternativ3[#All],MATCH('Kontantstrøm alt. 3'!$C48,Alternativ3[[#All],[Komponent/Løsning 
(NB! Bruk unike navn)]],0),MATCH($D50,Alternativ3[#Headers],0)+1),0))=0,INDEX(Alternativ3[#All],MATCH('Kontantstrøm alt. 3'!$C48,Alternativ3[[#All],[Komponent/Løsning 
(NB! Bruk unike navn)]],0),MATCH($D50,Alternativ3[#Headers],0)),0)),"")</f>
        <v/>
      </c>
      <c r="BG50" s="2" t="str">
        <f>IFERROR(IF(BG$2&gt;Analyseperiode,"",IF(MOD(BG$2,ROUND(INDEX(Alternativ3[#All],MATCH('Kontantstrøm alt. 3'!$C48,Alternativ3[[#All],[Komponent/Løsning 
(NB! Bruk unike navn)]],0),MATCH($D50,Alternativ3[#Headers],0)+1),0))=0,INDEX(Alternativ3[#All],MATCH('Kontantstrøm alt. 3'!$C48,Alternativ3[[#All],[Komponent/Løsning 
(NB! Bruk unike navn)]],0),MATCH($D50,Alternativ3[#Headers],0)),0)),"")</f>
        <v/>
      </c>
      <c r="BH50" s="2" t="str">
        <f>IFERROR(IF(BH$2&gt;Analyseperiode,"",IF(MOD(BH$2,ROUND(INDEX(Alternativ3[#All],MATCH('Kontantstrøm alt. 3'!$C48,Alternativ3[[#All],[Komponent/Løsning 
(NB! Bruk unike navn)]],0),MATCH($D50,Alternativ3[#Headers],0)+1),0))=0,INDEX(Alternativ3[#All],MATCH('Kontantstrøm alt. 3'!$C48,Alternativ3[[#All],[Komponent/Løsning 
(NB! Bruk unike navn)]],0),MATCH($D50,Alternativ3[#Headers],0)),0)),"")</f>
        <v/>
      </c>
      <c r="BI50" s="2" t="str">
        <f>IFERROR(IF(BI$2&gt;Analyseperiode,"",IF(MOD(BI$2,ROUND(INDEX(Alternativ3[#All],MATCH('Kontantstrøm alt. 3'!$C48,Alternativ3[[#All],[Komponent/Løsning 
(NB! Bruk unike navn)]],0),MATCH($D50,Alternativ3[#Headers],0)+1),0))=0,INDEX(Alternativ3[#All],MATCH('Kontantstrøm alt. 3'!$C48,Alternativ3[[#All],[Komponent/Løsning 
(NB! Bruk unike navn)]],0),MATCH($D50,Alternativ3[#Headers],0)),0)),"")</f>
        <v/>
      </c>
      <c r="BJ50" s="2" t="str">
        <f>IFERROR(IF(BJ$2&gt;Analyseperiode,"",IF(MOD(BJ$2,ROUND(INDEX(Alternativ3[#All],MATCH('Kontantstrøm alt. 3'!$C48,Alternativ3[[#All],[Komponent/Løsning 
(NB! Bruk unike navn)]],0),MATCH($D50,Alternativ3[#Headers],0)+1),0))=0,INDEX(Alternativ3[#All],MATCH('Kontantstrøm alt. 3'!$C48,Alternativ3[[#All],[Komponent/Løsning 
(NB! Bruk unike navn)]],0),MATCH($D50,Alternativ3[#Headers],0)),0)),"")</f>
        <v/>
      </c>
      <c r="BK50" s="2" t="str">
        <f>IFERROR(IF(BK$2&gt;Analyseperiode,"",IF(MOD(BK$2,ROUND(INDEX(Alternativ3[#All],MATCH('Kontantstrøm alt. 3'!$C48,Alternativ3[[#All],[Komponent/Løsning 
(NB! Bruk unike navn)]],0),MATCH($D50,Alternativ3[#Headers],0)+1),0))=0,INDEX(Alternativ3[#All],MATCH('Kontantstrøm alt. 3'!$C48,Alternativ3[[#All],[Komponent/Løsning 
(NB! Bruk unike navn)]],0),MATCH($D50,Alternativ3[#Headers],0)),0)),"")</f>
        <v/>
      </c>
      <c r="BL50" s="2" t="str">
        <f>IFERROR(IF(BL$2&gt;Analyseperiode,"",IF(MOD(BL$2,ROUND(INDEX(Alternativ3[#All],MATCH('Kontantstrøm alt. 3'!$C48,Alternativ3[[#All],[Komponent/Løsning 
(NB! Bruk unike navn)]],0),MATCH($D50,Alternativ3[#Headers],0)+1),0))=0,INDEX(Alternativ3[#All],MATCH('Kontantstrøm alt. 3'!$C48,Alternativ3[[#All],[Komponent/Løsning 
(NB! Bruk unike navn)]],0),MATCH($D50,Alternativ3[#Headers],0)),0)),"")</f>
        <v/>
      </c>
      <c r="BM50" s="2" t="str">
        <f>IFERROR(IF(BM$2&gt;Analyseperiode,"",IF(MOD(BM$2,ROUND(INDEX(Alternativ3[#All],MATCH('Kontantstrøm alt. 3'!$C48,Alternativ3[[#All],[Komponent/Løsning 
(NB! Bruk unike navn)]],0),MATCH($D50,Alternativ3[#Headers],0)+1),0))=0,INDEX(Alternativ3[#All],MATCH('Kontantstrøm alt. 3'!$C48,Alternativ3[[#All],[Komponent/Løsning 
(NB! Bruk unike navn)]],0),MATCH($D50,Alternativ3[#Headers],0)),0)),"")</f>
        <v/>
      </c>
    </row>
    <row r="51" spans="1:65" x14ac:dyDescent="0.2">
      <c r="B51" s="9">
        <f ca="1">IFERROR(NPV(Kalkrente,OFFSET('Kontantstrøm alt. 3'!$F51,0,0,1,Analyseperiode)),0)</f>
        <v>0</v>
      </c>
      <c r="C51" s="4"/>
      <c r="D51" t="str">
        <f>Alternativ3[[#Headers],[4.1 Utskiftning ]]</f>
        <v xml:space="preserve">4.1 Utskiftning </v>
      </c>
      <c r="E51" s="2"/>
      <c r="F51" s="2" t="str">
        <f ca="1">IFERROR(IF(F$2&gt;Analyseperiode,"",IF($F47=Analyseperiode,0,IF(MOD(F$2,ROUND(INDEX(Alternativ3[#All],MATCH('Kontantstrøm alt. 3'!$C48,Alternativ3[[#All],[Komponent/Løsning 
(NB! Bruk unike navn)]],0),MATCH($D51,Alternativ3[#Headers],0)+1),0))=0,INDEX(Alternativ3[#All],MATCH('Kontantstrøm alt. 3'!$C48,Alternativ3[[#All],[Komponent/Løsning 
(NB! Bruk unike navn)]],0),MATCH($D51,Alternativ3[#Headers],0)),0))),"")</f>
        <v/>
      </c>
      <c r="G51" s="2" t="str">
        <f ca="1">IFERROR(IF(G$2&gt;Analyseperiode,"",IF($F47=Analyseperiode,0,IF(MOD(G$2,ROUND(INDEX(Alternativ3[#All],MATCH('Kontantstrøm alt. 3'!$C48,Alternativ3[[#All],[Komponent/Løsning 
(NB! Bruk unike navn)]],0),MATCH($D51,Alternativ3[#Headers],0)+1),0))=0,INDEX(Alternativ3[#All],MATCH('Kontantstrøm alt. 3'!$C48,Alternativ3[[#All],[Komponent/Løsning 
(NB! Bruk unike navn)]],0),MATCH($D51,Alternativ3[#Headers],0)),0))),"")</f>
        <v/>
      </c>
      <c r="H51" s="2" t="str">
        <f ca="1">IFERROR(IF(H$2&gt;Analyseperiode,"",IF($F47=Analyseperiode,0,IF(MOD(H$2,ROUND(INDEX(Alternativ3[#All],MATCH('Kontantstrøm alt. 3'!$C48,Alternativ3[[#All],[Komponent/Løsning 
(NB! Bruk unike navn)]],0),MATCH($D51,Alternativ3[#Headers],0)+1),0))=0,INDEX(Alternativ3[#All],MATCH('Kontantstrøm alt. 3'!$C48,Alternativ3[[#All],[Komponent/Løsning 
(NB! Bruk unike navn)]],0),MATCH($D51,Alternativ3[#Headers],0)),0))),"")</f>
        <v/>
      </c>
      <c r="I51" s="2" t="str">
        <f ca="1">IFERROR(IF(I$2&gt;Analyseperiode,"",IF($F47=Analyseperiode,0,IF(MOD(I$2,ROUND(INDEX(Alternativ3[#All],MATCH('Kontantstrøm alt. 3'!$C48,Alternativ3[[#All],[Komponent/Løsning 
(NB! Bruk unike navn)]],0),MATCH($D51,Alternativ3[#Headers],0)+1),0))=0,INDEX(Alternativ3[#All],MATCH('Kontantstrøm alt. 3'!$C48,Alternativ3[[#All],[Komponent/Løsning 
(NB! Bruk unike navn)]],0),MATCH($D51,Alternativ3[#Headers],0)),0))),"")</f>
        <v/>
      </c>
      <c r="J51" s="2" t="str">
        <f ca="1">IFERROR(IF(J$2&gt;Analyseperiode,"",IF($F47=Analyseperiode,0,IF(MOD(J$2,ROUND(INDEX(Alternativ3[#All],MATCH('Kontantstrøm alt. 3'!$C48,Alternativ3[[#All],[Komponent/Løsning 
(NB! Bruk unike navn)]],0),MATCH($D51,Alternativ3[#Headers],0)+1),0))=0,INDEX(Alternativ3[#All],MATCH('Kontantstrøm alt. 3'!$C48,Alternativ3[[#All],[Komponent/Løsning 
(NB! Bruk unike navn)]],0),MATCH($D51,Alternativ3[#Headers],0)),0))),"")</f>
        <v/>
      </c>
      <c r="K51" s="2" t="str">
        <f ca="1">IFERROR(IF(K$2&gt;Analyseperiode,"",IF($F47=Analyseperiode,0,IF(MOD(K$2,ROUND(INDEX(Alternativ3[#All],MATCH('Kontantstrøm alt. 3'!$C48,Alternativ3[[#All],[Komponent/Løsning 
(NB! Bruk unike navn)]],0),MATCH($D51,Alternativ3[#Headers],0)+1),0))=0,INDEX(Alternativ3[#All],MATCH('Kontantstrøm alt. 3'!$C48,Alternativ3[[#All],[Komponent/Løsning 
(NB! Bruk unike navn)]],0),MATCH($D51,Alternativ3[#Headers],0)),0))),"")</f>
        <v/>
      </c>
      <c r="L51" s="2" t="str">
        <f ca="1">IFERROR(IF(L$2&gt;Analyseperiode,"",IF($F47=Analyseperiode,0,IF(MOD(L$2,ROUND(INDEX(Alternativ3[#All],MATCH('Kontantstrøm alt. 3'!$C48,Alternativ3[[#All],[Komponent/Løsning 
(NB! Bruk unike navn)]],0),MATCH($D51,Alternativ3[#Headers],0)+1),0))=0,INDEX(Alternativ3[#All],MATCH('Kontantstrøm alt. 3'!$C48,Alternativ3[[#All],[Komponent/Løsning 
(NB! Bruk unike navn)]],0),MATCH($D51,Alternativ3[#Headers],0)),0))),"")</f>
        <v/>
      </c>
      <c r="M51" s="2" t="str">
        <f ca="1">IFERROR(IF(M$2&gt;Analyseperiode,"",IF($F47=Analyseperiode,0,IF(MOD(M$2,ROUND(INDEX(Alternativ3[#All],MATCH('Kontantstrøm alt. 3'!$C48,Alternativ3[[#All],[Komponent/Løsning 
(NB! Bruk unike navn)]],0),MATCH($D51,Alternativ3[#Headers],0)+1),0))=0,INDEX(Alternativ3[#All],MATCH('Kontantstrøm alt. 3'!$C48,Alternativ3[[#All],[Komponent/Løsning 
(NB! Bruk unike navn)]],0),MATCH($D51,Alternativ3[#Headers],0)),0))),"")</f>
        <v/>
      </c>
      <c r="N51" s="2" t="str">
        <f ca="1">IFERROR(IF(N$2&gt;Analyseperiode,"",IF($F47=Analyseperiode,0,IF(MOD(N$2,ROUND(INDEX(Alternativ3[#All],MATCH('Kontantstrøm alt. 3'!$C48,Alternativ3[[#All],[Komponent/Løsning 
(NB! Bruk unike navn)]],0),MATCH($D51,Alternativ3[#Headers],0)+1),0))=0,INDEX(Alternativ3[#All],MATCH('Kontantstrøm alt. 3'!$C48,Alternativ3[[#All],[Komponent/Løsning 
(NB! Bruk unike navn)]],0),MATCH($D51,Alternativ3[#Headers],0)),0))),"")</f>
        <v/>
      </c>
      <c r="O51" s="2" t="str">
        <f ca="1">IFERROR(IF(O$2&gt;Analyseperiode,"",IF($F47=Analyseperiode,0,IF(MOD(O$2,ROUND(INDEX(Alternativ3[#All],MATCH('Kontantstrøm alt. 3'!$C48,Alternativ3[[#All],[Komponent/Løsning 
(NB! Bruk unike navn)]],0),MATCH($D51,Alternativ3[#Headers],0)+1),0))=0,INDEX(Alternativ3[#All],MATCH('Kontantstrøm alt. 3'!$C48,Alternativ3[[#All],[Komponent/Løsning 
(NB! Bruk unike navn)]],0),MATCH($D51,Alternativ3[#Headers],0)),0))),"")</f>
        <v/>
      </c>
      <c r="P51" s="2" t="str">
        <f ca="1">IFERROR(IF(P$2&gt;Analyseperiode,"",IF($F47=Analyseperiode,0,IF(MOD(P$2,ROUND(INDEX(Alternativ3[#All],MATCH('Kontantstrøm alt. 3'!$C48,Alternativ3[[#All],[Komponent/Løsning 
(NB! Bruk unike navn)]],0),MATCH($D51,Alternativ3[#Headers],0)+1),0))=0,INDEX(Alternativ3[#All],MATCH('Kontantstrøm alt. 3'!$C48,Alternativ3[[#All],[Komponent/Løsning 
(NB! Bruk unike navn)]],0),MATCH($D51,Alternativ3[#Headers],0)),0))),"")</f>
        <v/>
      </c>
      <c r="Q51" s="2" t="str">
        <f ca="1">IFERROR(IF(Q$2&gt;Analyseperiode,"",IF($F47=Analyseperiode,0,IF(MOD(Q$2,ROUND(INDEX(Alternativ3[#All],MATCH('Kontantstrøm alt. 3'!$C48,Alternativ3[[#All],[Komponent/Løsning 
(NB! Bruk unike navn)]],0),MATCH($D51,Alternativ3[#Headers],0)+1),0))=0,INDEX(Alternativ3[#All],MATCH('Kontantstrøm alt. 3'!$C48,Alternativ3[[#All],[Komponent/Løsning 
(NB! Bruk unike navn)]],0),MATCH($D51,Alternativ3[#Headers],0)),0))),"")</f>
        <v/>
      </c>
      <c r="R51" s="2" t="str">
        <f ca="1">IFERROR(IF(R$2&gt;Analyseperiode,"",IF($F47=Analyseperiode,0,IF(MOD(R$2,ROUND(INDEX(Alternativ3[#All],MATCH('Kontantstrøm alt. 3'!$C48,Alternativ3[[#All],[Komponent/Løsning 
(NB! Bruk unike navn)]],0),MATCH($D51,Alternativ3[#Headers],0)+1),0))=0,INDEX(Alternativ3[#All],MATCH('Kontantstrøm alt. 3'!$C48,Alternativ3[[#All],[Komponent/Løsning 
(NB! Bruk unike navn)]],0),MATCH($D51,Alternativ3[#Headers],0)),0))),"")</f>
        <v/>
      </c>
      <c r="S51" s="2" t="str">
        <f ca="1">IFERROR(IF(S$2&gt;Analyseperiode,"",IF($F47=Analyseperiode,0,IF(MOD(S$2,ROUND(INDEX(Alternativ3[#All],MATCH('Kontantstrøm alt. 3'!$C48,Alternativ3[[#All],[Komponent/Løsning 
(NB! Bruk unike navn)]],0),MATCH($D51,Alternativ3[#Headers],0)+1),0))=0,INDEX(Alternativ3[#All],MATCH('Kontantstrøm alt. 3'!$C48,Alternativ3[[#All],[Komponent/Løsning 
(NB! Bruk unike navn)]],0),MATCH($D51,Alternativ3[#Headers],0)),0))),"")</f>
        <v/>
      </c>
      <c r="T51" s="2" t="str">
        <f ca="1">IFERROR(IF(T$2&gt;Analyseperiode,"",IF($F47=Analyseperiode,0,IF(MOD(T$2,ROUND(INDEX(Alternativ3[#All],MATCH('Kontantstrøm alt. 3'!$C48,Alternativ3[[#All],[Komponent/Løsning 
(NB! Bruk unike navn)]],0),MATCH($D51,Alternativ3[#Headers],0)+1),0))=0,INDEX(Alternativ3[#All],MATCH('Kontantstrøm alt. 3'!$C48,Alternativ3[[#All],[Komponent/Løsning 
(NB! Bruk unike navn)]],0),MATCH($D51,Alternativ3[#Headers],0)),0))),"")</f>
        <v/>
      </c>
      <c r="U51" s="2" t="str">
        <f ca="1">IFERROR(IF(U$2&gt;Analyseperiode,"",IF($F47=Analyseperiode,0,IF(MOD(U$2,ROUND(INDEX(Alternativ3[#All],MATCH('Kontantstrøm alt. 3'!$C48,Alternativ3[[#All],[Komponent/Løsning 
(NB! Bruk unike navn)]],0),MATCH($D51,Alternativ3[#Headers],0)+1),0))=0,INDEX(Alternativ3[#All],MATCH('Kontantstrøm alt. 3'!$C48,Alternativ3[[#All],[Komponent/Løsning 
(NB! Bruk unike navn)]],0),MATCH($D51,Alternativ3[#Headers],0)),0))),"")</f>
        <v/>
      </c>
      <c r="V51" s="2" t="str">
        <f ca="1">IFERROR(IF(V$2&gt;Analyseperiode,"",IF($F47=Analyseperiode,0,IF(MOD(V$2,ROUND(INDEX(Alternativ3[#All],MATCH('Kontantstrøm alt. 3'!$C48,Alternativ3[[#All],[Komponent/Løsning 
(NB! Bruk unike navn)]],0),MATCH($D51,Alternativ3[#Headers],0)+1),0))=0,INDEX(Alternativ3[#All],MATCH('Kontantstrøm alt. 3'!$C48,Alternativ3[[#All],[Komponent/Løsning 
(NB! Bruk unike navn)]],0),MATCH($D51,Alternativ3[#Headers],0)),0))),"")</f>
        <v/>
      </c>
      <c r="W51" s="2" t="str">
        <f ca="1">IFERROR(IF(W$2&gt;Analyseperiode,"",IF($F47=Analyseperiode,0,IF(MOD(W$2,ROUND(INDEX(Alternativ3[#All],MATCH('Kontantstrøm alt. 3'!$C48,Alternativ3[[#All],[Komponent/Løsning 
(NB! Bruk unike navn)]],0),MATCH($D51,Alternativ3[#Headers],0)+1),0))=0,INDEX(Alternativ3[#All],MATCH('Kontantstrøm alt. 3'!$C48,Alternativ3[[#All],[Komponent/Løsning 
(NB! Bruk unike navn)]],0),MATCH($D51,Alternativ3[#Headers],0)),0))),"")</f>
        <v/>
      </c>
      <c r="X51" s="2" t="str">
        <f ca="1">IFERROR(IF(X$2&gt;Analyseperiode,"",IF($F47=Analyseperiode,0,IF(MOD(X$2,ROUND(INDEX(Alternativ3[#All],MATCH('Kontantstrøm alt. 3'!$C48,Alternativ3[[#All],[Komponent/Løsning 
(NB! Bruk unike navn)]],0),MATCH($D51,Alternativ3[#Headers],0)+1),0))=0,INDEX(Alternativ3[#All],MATCH('Kontantstrøm alt. 3'!$C48,Alternativ3[[#All],[Komponent/Løsning 
(NB! Bruk unike navn)]],0),MATCH($D51,Alternativ3[#Headers],0)),0))),"")</f>
        <v/>
      </c>
      <c r="Y51" s="2" t="str">
        <f ca="1">IFERROR(IF(Y$2&gt;Analyseperiode,"",IF($F47=Analyseperiode,0,IF(MOD(Y$2,ROUND(INDEX(Alternativ3[#All],MATCH('Kontantstrøm alt. 3'!$C48,Alternativ3[[#All],[Komponent/Løsning 
(NB! Bruk unike navn)]],0),MATCH($D51,Alternativ3[#Headers],0)+1),0))=0,INDEX(Alternativ3[#All],MATCH('Kontantstrøm alt. 3'!$C48,Alternativ3[[#All],[Komponent/Løsning 
(NB! Bruk unike navn)]],0),MATCH($D51,Alternativ3[#Headers],0)),0))),"")</f>
        <v/>
      </c>
      <c r="Z51" s="2" t="str">
        <f ca="1">IFERROR(IF(Z$2&gt;Analyseperiode,"",IF($F47=Analyseperiode,0,IF(MOD(Z$2,ROUND(INDEX(Alternativ3[#All],MATCH('Kontantstrøm alt. 3'!$C48,Alternativ3[[#All],[Komponent/Løsning 
(NB! Bruk unike navn)]],0),MATCH($D51,Alternativ3[#Headers],0)+1),0))=0,INDEX(Alternativ3[#All],MATCH('Kontantstrøm alt. 3'!$C48,Alternativ3[[#All],[Komponent/Løsning 
(NB! Bruk unike navn)]],0),MATCH($D51,Alternativ3[#Headers],0)),0))),"")</f>
        <v/>
      </c>
      <c r="AA51" s="2" t="str">
        <f ca="1">IFERROR(IF(AA$2&gt;Analyseperiode,"",IF($F47=Analyseperiode,0,IF(MOD(AA$2,ROUND(INDEX(Alternativ3[#All],MATCH('Kontantstrøm alt. 3'!$C48,Alternativ3[[#All],[Komponent/Løsning 
(NB! Bruk unike navn)]],0),MATCH($D51,Alternativ3[#Headers],0)+1),0))=0,INDEX(Alternativ3[#All],MATCH('Kontantstrøm alt. 3'!$C48,Alternativ3[[#All],[Komponent/Løsning 
(NB! Bruk unike navn)]],0),MATCH($D51,Alternativ3[#Headers],0)),0))),"")</f>
        <v/>
      </c>
      <c r="AB51" s="2" t="str">
        <f ca="1">IFERROR(IF(AB$2&gt;Analyseperiode,"",IF($F47=Analyseperiode,0,IF(MOD(AB$2,ROUND(INDEX(Alternativ3[#All],MATCH('Kontantstrøm alt. 3'!$C48,Alternativ3[[#All],[Komponent/Løsning 
(NB! Bruk unike navn)]],0),MATCH($D51,Alternativ3[#Headers],0)+1),0))=0,INDEX(Alternativ3[#All],MATCH('Kontantstrøm alt. 3'!$C48,Alternativ3[[#All],[Komponent/Løsning 
(NB! Bruk unike navn)]],0),MATCH($D51,Alternativ3[#Headers],0)),0))),"")</f>
        <v/>
      </c>
      <c r="AC51" s="2" t="str">
        <f ca="1">IFERROR(IF(AC$2&gt;Analyseperiode,"",IF($F47=Analyseperiode,0,IF(MOD(AC$2,ROUND(INDEX(Alternativ3[#All],MATCH('Kontantstrøm alt. 3'!$C48,Alternativ3[[#All],[Komponent/Løsning 
(NB! Bruk unike navn)]],0),MATCH($D51,Alternativ3[#Headers],0)+1),0))=0,INDEX(Alternativ3[#All],MATCH('Kontantstrøm alt. 3'!$C48,Alternativ3[[#All],[Komponent/Løsning 
(NB! Bruk unike navn)]],0),MATCH($D51,Alternativ3[#Headers],0)),0))),"")</f>
        <v/>
      </c>
      <c r="AD51" s="2" t="str">
        <f ca="1">IFERROR(IF(AD$2&gt;Analyseperiode,"",IF($F47=Analyseperiode,0,IF(MOD(AD$2,ROUND(INDEX(Alternativ3[#All],MATCH('Kontantstrøm alt. 3'!$C48,Alternativ3[[#All],[Komponent/Løsning 
(NB! Bruk unike navn)]],0),MATCH($D51,Alternativ3[#Headers],0)+1),0))=0,INDEX(Alternativ3[#All],MATCH('Kontantstrøm alt. 3'!$C48,Alternativ3[[#All],[Komponent/Løsning 
(NB! Bruk unike navn)]],0),MATCH($D51,Alternativ3[#Headers],0)),0))),"")</f>
        <v/>
      </c>
      <c r="AE51" s="2" t="str">
        <f ca="1">IFERROR(IF(AE$2&gt;Analyseperiode,"",IF($F47=Analyseperiode,0,IF(MOD(AE$2,ROUND(INDEX(Alternativ3[#All],MATCH('Kontantstrøm alt. 3'!$C48,Alternativ3[[#All],[Komponent/Løsning 
(NB! Bruk unike navn)]],0),MATCH($D51,Alternativ3[#Headers],0)+1),0))=0,INDEX(Alternativ3[#All],MATCH('Kontantstrøm alt. 3'!$C48,Alternativ3[[#All],[Komponent/Løsning 
(NB! Bruk unike navn)]],0),MATCH($D51,Alternativ3[#Headers],0)),0))),"")</f>
        <v/>
      </c>
      <c r="AF51" s="2" t="str">
        <f ca="1">IFERROR(IF(AF$2&gt;Analyseperiode,"",IF($F47=Analyseperiode,0,IF(MOD(AF$2,ROUND(INDEX(Alternativ3[#All],MATCH('Kontantstrøm alt. 3'!$C48,Alternativ3[[#All],[Komponent/Løsning 
(NB! Bruk unike navn)]],0),MATCH($D51,Alternativ3[#Headers],0)+1),0))=0,INDEX(Alternativ3[#All],MATCH('Kontantstrøm alt. 3'!$C48,Alternativ3[[#All],[Komponent/Løsning 
(NB! Bruk unike navn)]],0),MATCH($D51,Alternativ3[#Headers],0)),0))),"")</f>
        <v/>
      </c>
      <c r="AG51" s="2" t="str">
        <f ca="1">IFERROR(IF(AG$2&gt;Analyseperiode,"",IF($F47=Analyseperiode,0,IF(MOD(AG$2,ROUND(INDEX(Alternativ3[#All],MATCH('Kontantstrøm alt. 3'!$C48,Alternativ3[[#All],[Komponent/Løsning 
(NB! Bruk unike navn)]],0),MATCH($D51,Alternativ3[#Headers],0)+1),0))=0,INDEX(Alternativ3[#All],MATCH('Kontantstrøm alt. 3'!$C48,Alternativ3[[#All],[Komponent/Løsning 
(NB! Bruk unike navn)]],0),MATCH($D51,Alternativ3[#Headers],0)),0))),"")</f>
        <v/>
      </c>
      <c r="AH51" s="2" t="str">
        <f ca="1">IFERROR(IF(AH$2&gt;Analyseperiode,"",IF($F47=Analyseperiode,0,IF(MOD(AH$2,ROUND(INDEX(Alternativ3[#All],MATCH('Kontantstrøm alt. 3'!$C48,Alternativ3[[#All],[Komponent/Løsning 
(NB! Bruk unike navn)]],0),MATCH($D51,Alternativ3[#Headers],0)+1),0))=0,INDEX(Alternativ3[#All],MATCH('Kontantstrøm alt. 3'!$C48,Alternativ3[[#All],[Komponent/Løsning 
(NB! Bruk unike navn)]],0),MATCH($D51,Alternativ3[#Headers],0)),0))),"")</f>
        <v/>
      </c>
      <c r="AI51" s="2" t="str">
        <f ca="1">IFERROR(IF(AI$2&gt;Analyseperiode,"",IF($F47=Analyseperiode,0,IF(MOD(AI$2,ROUND(INDEX(Alternativ3[#All],MATCH('Kontantstrøm alt. 3'!$C48,Alternativ3[[#All],[Komponent/Løsning 
(NB! Bruk unike navn)]],0),MATCH($D51,Alternativ3[#Headers],0)+1),0))=0,INDEX(Alternativ3[#All],MATCH('Kontantstrøm alt. 3'!$C48,Alternativ3[[#All],[Komponent/Løsning 
(NB! Bruk unike navn)]],0),MATCH($D51,Alternativ3[#Headers],0)),0))),"")</f>
        <v/>
      </c>
      <c r="AJ51" s="2" t="str">
        <f>IFERROR(IF(AJ$2&gt;Analyseperiode,"",IF($F47=Analyseperiode,0,IF(MOD(AJ$2,ROUND(INDEX(Alternativ3[#All],MATCH('Kontantstrøm alt. 3'!$C48,Alternativ3[[#All],[Komponent/Løsning 
(NB! Bruk unike navn)]],0),MATCH($D51,Alternativ3[#Headers],0)+1),0))=0,INDEX(Alternativ3[#All],MATCH('Kontantstrøm alt. 3'!$C48,Alternativ3[[#All],[Komponent/Løsning 
(NB! Bruk unike navn)]],0),MATCH($D51,Alternativ3[#Headers],0)),0))),"")</f>
        <v/>
      </c>
      <c r="AK51" s="2" t="str">
        <f>IFERROR(IF(AK$2&gt;Analyseperiode,"",IF($F47=Analyseperiode,0,IF(MOD(AK$2,ROUND(INDEX(Alternativ3[#All],MATCH('Kontantstrøm alt. 3'!$C48,Alternativ3[[#All],[Komponent/Løsning 
(NB! Bruk unike navn)]],0),MATCH($D51,Alternativ3[#Headers],0)+1),0))=0,INDEX(Alternativ3[#All],MATCH('Kontantstrøm alt. 3'!$C48,Alternativ3[[#All],[Komponent/Løsning 
(NB! Bruk unike navn)]],0),MATCH($D51,Alternativ3[#Headers],0)),0))),"")</f>
        <v/>
      </c>
      <c r="AL51" s="2" t="str">
        <f>IFERROR(IF(AL$2&gt;Analyseperiode,"",IF($F47=Analyseperiode,0,IF(MOD(AL$2,ROUND(INDEX(Alternativ3[#All],MATCH('Kontantstrøm alt. 3'!$C48,Alternativ3[[#All],[Komponent/Løsning 
(NB! Bruk unike navn)]],0),MATCH($D51,Alternativ3[#Headers],0)+1),0))=0,INDEX(Alternativ3[#All],MATCH('Kontantstrøm alt. 3'!$C48,Alternativ3[[#All],[Komponent/Løsning 
(NB! Bruk unike navn)]],0),MATCH($D51,Alternativ3[#Headers],0)),0))),"")</f>
        <v/>
      </c>
      <c r="AM51" s="2" t="str">
        <f>IFERROR(IF(AM$2&gt;Analyseperiode,"",IF($F47=Analyseperiode,0,IF(MOD(AM$2,ROUND(INDEX(Alternativ3[#All],MATCH('Kontantstrøm alt. 3'!$C48,Alternativ3[[#All],[Komponent/Løsning 
(NB! Bruk unike navn)]],0),MATCH($D51,Alternativ3[#Headers],0)+1),0))=0,INDEX(Alternativ3[#All],MATCH('Kontantstrøm alt. 3'!$C48,Alternativ3[[#All],[Komponent/Løsning 
(NB! Bruk unike navn)]],0),MATCH($D51,Alternativ3[#Headers],0)),0))),"")</f>
        <v/>
      </c>
      <c r="AN51" s="2" t="str">
        <f>IFERROR(IF(AN$2&gt;Analyseperiode,"",IF($F47=Analyseperiode,0,IF(MOD(AN$2,ROUND(INDEX(Alternativ3[#All],MATCH('Kontantstrøm alt. 3'!$C48,Alternativ3[[#All],[Komponent/Løsning 
(NB! Bruk unike navn)]],0),MATCH($D51,Alternativ3[#Headers],0)+1),0))=0,INDEX(Alternativ3[#All],MATCH('Kontantstrøm alt. 3'!$C48,Alternativ3[[#All],[Komponent/Løsning 
(NB! Bruk unike navn)]],0),MATCH($D51,Alternativ3[#Headers],0)),0))),"")</f>
        <v/>
      </c>
      <c r="AO51" s="2" t="str">
        <f>IFERROR(IF(AO$2&gt;Analyseperiode,"",IF($F47=Analyseperiode,0,IF(MOD(AO$2,ROUND(INDEX(Alternativ3[#All],MATCH('Kontantstrøm alt. 3'!$C48,Alternativ3[[#All],[Komponent/Løsning 
(NB! Bruk unike navn)]],0),MATCH($D51,Alternativ3[#Headers],0)+1),0))=0,INDEX(Alternativ3[#All],MATCH('Kontantstrøm alt. 3'!$C48,Alternativ3[[#All],[Komponent/Løsning 
(NB! Bruk unike navn)]],0),MATCH($D51,Alternativ3[#Headers],0)),0))),"")</f>
        <v/>
      </c>
      <c r="AP51" s="2" t="str">
        <f>IFERROR(IF(AP$2&gt;Analyseperiode,"",IF($F47=Analyseperiode,0,IF(MOD(AP$2,ROUND(INDEX(Alternativ3[#All],MATCH('Kontantstrøm alt. 3'!$C48,Alternativ3[[#All],[Komponent/Løsning 
(NB! Bruk unike navn)]],0),MATCH($D51,Alternativ3[#Headers],0)+1),0))=0,INDEX(Alternativ3[#All],MATCH('Kontantstrøm alt. 3'!$C48,Alternativ3[[#All],[Komponent/Løsning 
(NB! Bruk unike navn)]],0),MATCH($D51,Alternativ3[#Headers],0)),0))),"")</f>
        <v/>
      </c>
      <c r="AQ51" s="2" t="str">
        <f>IFERROR(IF(AQ$2&gt;Analyseperiode,"",IF($F47=Analyseperiode,0,IF(MOD(AQ$2,ROUND(INDEX(Alternativ3[#All],MATCH('Kontantstrøm alt. 3'!$C48,Alternativ3[[#All],[Komponent/Løsning 
(NB! Bruk unike navn)]],0),MATCH($D51,Alternativ3[#Headers],0)+1),0))=0,INDEX(Alternativ3[#All],MATCH('Kontantstrøm alt. 3'!$C48,Alternativ3[[#All],[Komponent/Løsning 
(NB! Bruk unike navn)]],0),MATCH($D51,Alternativ3[#Headers],0)),0))),"")</f>
        <v/>
      </c>
      <c r="AR51" s="2" t="str">
        <f>IFERROR(IF(AR$2&gt;Analyseperiode,"",IF($F47=Analyseperiode,0,IF(MOD(AR$2,ROUND(INDEX(Alternativ3[#All],MATCH('Kontantstrøm alt. 3'!$C48,Alternativ3[[#All],[Komponent/Løsning 
(NB! Bruk unike navn)]],0),MATCH($D51,Alternativ3[#Headers],0)+1),0))=0,INDEX(Alternativ3[#All],MATCH('Kontantstrøm alt. 3'!$C48,Alternativ3[[#All],[Komponent/Løsning 
(NB! Bruk unike navn)]],0),MATCH($D51,Alternativ3[#Headers],0)),0))),"")</f>
        <v/>
      </c>
      <c r="AS51" s="2" t="str">
        <f>IFERROR(IF(AS$2&gt;Analyseperiode,"",IF($F47=Analyseperiode,0,IF(MOD(AS$2,ROUND(INDEX(Alternativ3[#All],MATCH('Kontantstrøm alt. 3'!$C48,Alternativ3[[#All],[Komponent/Løsning 
(NB! Bruk unike navn)]],0),MATCH($D51,Alternativ3[#Headers],0)+1),0))=0,INDEX(Alternativ3[#All],MATCH('Kontantstrøm alt. 3'!$C48,Alternativ3[[#All],[Komponent/Løsning 
(NB! Bruk unike navn)]],0),MATCH($D51,Alternativ3[#Headers],0)),0))),"")</f>
        <v/>
      </c>
      <c r="AT51" s="2" t="str">
        <f>IFERROR(IF(AT$2&gt;Analyseperiode,"",IF($F47=Analyseperiode,0,IF(MOD(AT$2,ROUND(INDEX(Alternativ3[#All],MATCH('Kontantstrøm alt. 3'!$C48,Alternativ3[[#All],[Komponent/Løsning 
(NB! Bruk unike navn)]],0),MATCH($D51,Alternativ3[#Headers],0)+1),0))=0,INDEX(Alternativ3[#All],MATCH('Kontantstrøm alt. 3'!$C48,Alternativ3[[#All],[Komponent/Løsning 
(NB! Bruk unike navn)]],0),MATCH($D51,Alternativ3[#Headers],0)),0))),"")</f>
        <v/>
      </c>
      <c r="AU51" s="2" t="str">
        <f>IFERROR(IF(AU$2&gt;Analyseperiode,"",IF($F47=Analyseperiode,0,IF(MOD(AU$2,ROUND(INDEX(Alternativ3[#All],MATCH('Kontantstrøm alt. 3'!$C48,Alternativ3[[#All],[Komponent/Løsning 
(NB! Bruk unike navn)]],0),MATCH($D51,Alternativ3[#Headers],0)+1),0))=0,INDEX(Alternativ3[#All],MATCH('Kontantstrøm alt. 3'!$C48,Alternativ3[[#All],[Komponent/Løsning 
(NB! Bruk unike navn)]],0),MATCH($D51,Alternativ3[#Headers],0)),0))),"")</f>
        <v/>
      </c>
      <c r="AV51" s="2" t="str">
        <f>IFERROR(IF(AV$2&gt;Analyseperiode,"",IF($F47=Analyseperiode,0,IF(MOD(AV$2,ROUND(INDEX(Alternativ3[#All],MATCH('Kontantstrøm alt. 3'!$C48,Alternativ3[[#All],[Komponent/Løsning 
(NB! Bruk unike navn)]],0),MATCH($D51,Alternativ3[#Headers],0)+1),0))=0,INDEX(Alternativ3[#All],MATCH('Kontantstrøm alt. 3'!$C48,Alternativ3[[#All],[Komponent/Løsning 
(NB! Bruk unike navn)]],0),MATCH($D51,Alternativ3[#Headers],0)),0))),"")</f>
        <v/>
      </c>
      <c r="AW51" s="2" t="str">
        <f>IFERROR(IF(AW$2&gt;Analyseperiode,"",IF($F47=Analyseperiode,0,IF(MOD(AW$2,ROUND(INDEX(Alternativ3[#All],MATCH('Kontantstrøm alt. 3'!$C48,Alternativ3[[#All],[Komponent/Løsning 
(NB! Bruk unike navn)]],0),MATCH($D51,Alternativ3[#Headers],0)+1),0))=0,INDEX(Alternativ3[#All],MATCH('Kontantstrøm alt. 3'!$C48,Alternativ3[[#All],[Komponent/Løsning 
(NB! Bruk unike navn)]],0),MATCH($D51,Alternativ3[#Headers],0)),0))),"")</f>
        <v/>
      </c>
      <c r="AX51" s="2" t="str">
        <f>IFERROR(IF(AX$2&gt;Analyseperiode,"",IF($F47=Analyseperiode,0,IF(MOD(AX$2,ROUND(INDEX(Alternativ3[#All],MATCH('Kontantstrøm alt. 3'!$C48,Alternativ3[[#All],[Komponent/Løsning 
(NB! Bruk unike navn)]],0),MATCH($D51,Alternativ3[#Headers],0)+1),0))=0,INDEX(Alternativ3[#All],MATCH('Kontantstrøm alt. 3'!$C48,Alternativ3[[#All],[Komponent/Løsning 
(NB! Bruk unike navn)]],0),MATCH($D51,Alternativ3[#Headers],0)),0))),"")</f>
        <v/>
      </c>
      <c r="AY51" s="2" t="str">
        <f>IFERROR(IF(AY$2&gt;Analyseperiode,"",IF($F47=Analyseperiode,0,IF(MOD(AY$2,ROUND(INDEX(Alternativ3[#All],MATCH('Kontantstrøm alt. 3'!$C48,Alternativ3[[#All],[Komponent/Løsning 
(NB! Bruk unike navn)]],0),MATCH($D51,Alternativ3[#Headers],0)+1),0))=0,INDEX(Alternativ3[#All],MATCH('Kontantstrøm alt. 3'!$C48,Alternativ3[[#All],[Komponent/Løsning 
(NB! Bruk unike navn)]],0),MATCH($D51,Alternativ3[#Headers],0)),0))),"")</f>
        <v/>
      </c>
      <c r="AZ51" s="2" t="str">
        <f>IFERROR(IF(AZ$2&gt;Analyseperiode,"",IF($F47=Analyseperiode,0,IF(MOD(AZ$2,ROUND(INDEX(Alternativ3[#All],MATCH('Kontantstrøm alt. 3'!$C48,Alternativ3[[#All],[Komponent/Løsning 
(NB! Bruk unike navn)]],0),MATCH($D51,Alternativ3[#Headers],0)+1),0))=0,INDEX(Alternativ3[#All],MATCH('Kontantstrøm alt. 3'!$C48,Alternativ3[[#All],[Komponent/Løsning 
(NB! Bruk unike navn)]],0),MATCH($D51,Alternativ3[#Headers],0)),0))),"")</f>
        <v/>
      </c>
      <c r="BA51" s="2" t="str">
        <f>IFERROR(IF(BA$2&gt;Analyseperiode,"",IF($F47=Analyseperiode,0,IF(MOD(BA$2,ROUND(INDEX(Alternativ3[#All],MATCH('Kontantstrøm alt. 3'!$C48,Alternativ3[[#All],[Komponent/Løsning 
(NB! Bruk unike navn)]],0),MATCH($D51,Alternativ3[#Headers],0)+1),0))=0,INDEX(Alternativ3[#All],MATCH('Kontantstrøm alt. 3'!$C48,Alternativ3[[#All],[Komponent/Løsning 
(NB! Bruk unike navn)]],0),MATCH($D51,Alternativ3[#Headers],0)),0))),"")</f>
        <v/>
      </c>
      <c r="BB51" s="2" t="str">
        <f>IFERROR(IF(BB$2&gt;Analyseperiode,"",IF($F47=Analyseperiode,0,IF(MOD(BB$2,ROUND(INDEX(Alternativ3[#All],MATCH('Kontantstrøm alt. 3'!$C48,Alternativ3[[#All],[Komponent/Løsning 
(NB! Bruk unike navn)]],0),MATCH($D51,Alternativ3[#Headers],0)+1),0))=0,INDEX(Alternativ3[#All],MATCH('Kontantstrøm alt. 3'!$C48,Alternativ3[[#All],[Komponent/Løsning 
(NB! Bruk unike navn)]],0),MATCH($D51,Alternativ3[#Headers],0)),0))),"")</f>
        <v/>
      </c>
      <c r="BC51" s="2" t="str">
        <f>IFERROR(IF(BC$2&gt;Analyseperiode,"",IF($F47=Analyseperiode,0,IF(MOD(BC$2,ROUND(INDEX(Alternativ3[#All],MATCH('Kontantstrøm alt. 3'!$C48,Alternativ3[[#All],[Komponent/Løsning 
(NB! Bruk unike navn)]],0),MATCH($D51,Alternativ3[#Headers],0)+1),0))=0,INDEX(Alternativ3[#All],MATCH('Kontantstrøm alt. 3'!$C48,Alternativ3[[#All],[Komponent/Løsning 
(NB! Bruk unike navn)]],0),MATCH($D51,Alternativ3[#Headers],0)),0))),"")</f>
        <v/>
      </c>
      <c r="BD51" s="2" t="str">
        <f>IFERROR(IF(BD$2&gt;Analyseperiode,"",IF($F47=Analyseperiode,0,IF(MOD(BD$2,ROUND(INDEX(Alternativ3[#All],MATCH('Kontantstrøm alt. 3'!$C48,Alternativ3[[#All],[Komponent/Løsning 
(NB! Bruk unike navn)]],0),MATCH($D51,Alternativ3[#Headers],0)+1),0))=0,INDEX(Alternativ3[#All],MATCH('Kontantstrøm alt. 3'!$C48,Alternativ3[[#All],[Komponent/Løsning 
(NB! Bruk unike navn)]],0),MATCH($D51,Alternativ3[#Headers],0)),0))),"")</f>
        <v/>
      </c>
      <c r="BE51" s="2" t="str">
        <f>IFERROR(IF(BE$2&gt;Analyseperiode,"",IF($F47=Analyseperiode,0,IF(MOD(BE$2,ROUND(INDEX(Alternativ3[#All],MATCH('Kontantstrøm alt. 3'!$C48,Alternativ3[[#All],[Komponent/Løsning 
(NB! Bruk unike navn)]],0),MATCH($D51,Alternativ3[#Headers],0)+1),0))=0,INDEX(Alternativ3[#All],MATCH('Kontantstrøm alt. 3'!$C48,Alternativ3[[#All],[Komponent/Løsning 
(NB! Bruk unike navn)]],0),MATCH($D51,Alternativ3[#Headers],0)),0))),"")</f>
        <v/>
      </c>
      <c r="BF51" s="2" t="str">
        <f>IFERROR(IF(BF$2&gt;Analyseperiode,"",IF($F47=Analyseperiode,0,IF(MOD(BF$2,ROUND(INDEX(Alternativ3[#All],MATCH('Kontantstrøm alt. 3'!$C48,Alternativ3[[#All],[Komponent/Løsning 
(NB! Bruk unike navn)]],0),MATCH($D51,Alternativ3[#Headers],0)+1),0))=0,INDEX(Alternativ3[#All],MATCH('Kontantstrøm alt. 3'!$C48,Alternativ3[[#All],[Komponent/Løsning 
(NB! Bruk unike navn)]],0),MATCH($D51,Alternativ3[#Headers],0)),0))),"")</f>
        <v/>
      </c>
      <c r="BG51" s="2" t="str">
        <f>IFERROR(IF(BG$2&gt;Analyseperiode,"",IF($F47=Analyseperiode,0,IF(MOD(BG$2,ROUND(INDEX(Alternativ3[#All],MATCH('Kontantstrøm alt. 3'!$C48,Alternativ3[[#All],[Komponent/Løsning 
(NB! Bruk unike navn)]],0),MATCH($D51,Alternativ3[#Headers],0)+1),0))=0,INDEX(Alternativ3[#All],MATCH('Kontantstrøm alt. 3'!$C48,Alternativ3[[#All],[Komponent/Løsning 
(NB! Bruk unike navn)]],0),MATCH($D51,Alternativ3[#Headers],0)),0))),"")</f>
        <v/>
      </c>
      <c r="BH51" s="2" t="str">
        <f>IFERROR(IF(BH$2&gt;Analyseperiode,"",IF($F47=Analyseperiode,0,IF(MOD(BH$2,ROUND(INDEX(Alternativ3[#All],MATCH('Kontantstrøm alt. 3'!$C48,Alternativ3[[#All],[Komponent/Løsning 
(NB! Bruk unike navn)]],0),MATCH($D51,Alternativ3[#Headers],0)+1),0))=0,INDEX(Alternativ3[#All],MATCH('Kontantstrøm alt. 3'!$C48,Alternativ3[[#All],[Komponent/Løsning 
(NB! Bruk unike navn)]],0),MATCH($D51,Alternativ3[#Headers],0)),0))),"")</f>
        <v/>
      </c>
      <c r="BI51" s="2" t="str">
        <f>IFERROR(IF(BI$2&gt;Analyseperiode,"",IF($F47=Analyseperiode,0,IF(MOD(BI$2,ROUND(INDEX(Alternativ3[#All],MATCH('Kontantstrøm alt. 3'!$C48,Alternativ3[[#All],[Komponent/Løsning 
(NB! Bruk unike navn)]],0),MATCH($D51,Alternativ3[#Headers],0)+1),0))=0,INDEX(Alternativ3[#All],MATCH('Kontantstrøm alt. 3'!$C48,Alternativ3[[#All],[Komponent/Løsning 
(NB! Bruk unike navn)]],0),MATCH($D51,Alternativ3[#Headers],0)),0))),"")</f>
        <v/>
      </c>
      <c r="BJ51" s="2" t="str">
        <f>IFERROR(IF(BJ$2&gt;Analyseperiode,"",IF($F47=Analyseperiode,0,IF(MOD(BJ$2,ROUND(INDEX(Alternativ3[#All],MATCH('Kontantstrøm alt. 3'!$C48,Alternativ3[[#All],[Komponent/Løsning 
(NB! Bruk unike navn)]],0),MATCH($D51,Alternativ3[#Headers],0)+1),0))=0,INDEX(Alternativ3[#All],MATCH('Kontantstrøm alt. 3'!$C48,Alternativ3[[#All],[Komponent/Løsning 
(NB! Bruk unike navn)]],0),MATCH($D51,Alternativ3[#Headers],0)),0))),"")</f>
        <v/>
      </c>
      <c r="BK51" s="2" t="str">
        <f>IFERROR(IF(BK$2&gt;Analyseperiode,"",IF($F47=Analyseperiode,0,IF(MOD(BK$2,ROUND(INDEX(Alternativ3[#All],MATCH('Kontantstrøm alt. 3'!$C48,Alternativ3[[#All],[Komponent/Løsning 
(NB! Bruk unike navn)]],0),MATCH($D51,Alternativ3[#Headers],0)+1),0))=0,INDEX(Alternativ3[#All],MATCH('Kontantstrøm alt. 3'!$C48,Alternativ3[[#All],[Komponent/Løsning 
(NB! Bruk unike navn)]],0),MATCH($D51,Alternativ3[#Headers],0)),0))),"")</f>
        <v/>
      </c>
      <c r="BL51" s="2" t="str">
        <f>IFERROR(IF(BL$2&gt;Analyseperiode,"",IF($F47=Analyseperiode,0,IF(MOD(BL$2,ROUND(INDEX(Alternativ3[#All],MATCH('Kontantstrøm alt. 3'!$C48,Alternativ3[[#All],[Komponent/Løsning 
(NB! Bruk unike navn)]],0),MATCH($D51,Alternativ3[#Headers],0)+1),0))=0,INDEX(Alternativ3[#All],MATCH('Kontantstrøm alt. 3'!$C48,Alternativ3[[#All],[Komponent/Løsning 
(NB! Bruk unike navn)]],0),MATCH($D51,Alternativ3[#Headers],0)),0))),"")</f>
        <v/>
      </c>
      <c r="BM51" s="2" t="str">
        <f>IFERROR(IF(BM$2&gt;Analyseperiode,"",IF($F47=Analyseperiode,0,IF(MOD(BM$2,ROUND(INDEX(Alternativ3[#All],MATCH('Kontantstrøm alt. 3'!$C48,Alternativ3[[#All],[Komponent/Løsning 
(NB! Bruk unike navn)]],0),MATCH($D51,Alternativ3[#Headers],0)+1),0))=0,INDEX(Alternativ3[#All],MATCH('Kontantstrøm alt. 3'!$C48,Alternativ3[[#All],[Komponent/Løsning 
(NB! Bruk unike navn)]],0),MATCH($D51,Alternativ3[#Headers],0)),0))),"")</f>
        <v/>
      </c>
    </row>
    <row r="52" spans="1:65" x14ac:dyDescent="0.2">
      <c r="B52" s="9">
        <f ca="1">IFERROR(NPV(Kalkrente,OFFSET('Kontantstrøm alt. 3'!$F52,0,0,1,Analyseperiode)),0)</f>
        <v>0</v>
      </c>
      <c r="C52" s="4"/>
      <c r="D52" t="str">
        <f>Alternativ3[[#Headers],[5.1 Energi 
(Årlig kostnad)]]</f>
        <v>5.1 Energi 
(Årlig kostnad)</v>
      </c>
      <c r="E52" s="2"/>
      <c r="F52" s="2" t="str">
        <f ca="1">IFERROR(IF(F$2&gt;Analyseperiode,"",INDEX(Alternativ3[#All],MATCH('Kontantstrøm alt. 3'!$C48,Alternativ3[[#All],[Komponent/Løsning 
(NB! Bruk unike navn)]],0),MATCH($D52,Alternativ3[#Headers],0))),"")</f>
        <v/>
      </c>
      <c r="G52" s="2" t="str">
        <f ca="1">IFERROR(IF(G$2&gt;Analyseperiode,"",INDEX(Alternativ3[#All],MATCH('Kontantstrøm alt. 3'!$C48,Alternativ3[[#All],[Komponent/Løsning 
(NB! Bruk unike navn)]],0),MATCH($D52,Alternativ3[#Headers],0))),"")</f>
        <v/>
      </c>
      <c r="H52" s="2" t="str">
        <f ca="1">IFERROR(IF(H$2&gt;Analyseperiode,"",INDEX(Alternativ3[#All],MATCH('Kontantstrøm alt. 3'!$C48,Alternativ3[[#All],[Komponent/Løsning 
(NB! Bruk unike navn)]],0),MATCH($D52,Alternativ3[#Headers],0))),"")</f>
        <v/>
      </c>
      <c r="I52" s="2" t="str">
        <f ca="1">IFERROR(IF(I$2&gt;Analyseperiode,"",INDEX(Alternativ3[#All],MATCH('Kontantstrøm alt. 3'!$C48,Alternativ3[[#All],[Komponent/Løsning 
(NB! Bruk unike navn)]],0),MATCH($D52,Alternativ3[#Headers],0))),"")</f>
        <v/>
      </c>
      <c r="J52" s="2" t="str">
        <f ca="1">IFERROR(IF(J$2&gt;Analyseperiode,"",INDEX(Alternativ3[#All],MATCH('Kontantstrøm alt. 3'!$C48,Alternativ3[[#All],[Komponent/Løsning 
(NB! Bruk unike navn)]],0),MATCH($D52,Alternativ3[#Headers],0))),"")</f>
        <v/>
      </c>
      <c r="K52" s="2" t="str">
        <f ca="1">IFERROR(IF(K$2&gt;Analyseperiode,"",INDEX(Alternativ3[#All],MATCH('Kontantstrøm alt. 3'!$C48,Alternativ3[[#All],[Komponent/Løsning 
(NB! Bruk unike navn)]],0),MATCH($D52,Alternativ3[#Headers],0))),"")</f>
        <v/>
      </c>
      <c r="L52" s="2" t="str">
        <f ca="1">IFERROR(IF(L$2&gt;Analyseperiode,"",INDEX(Alternativ3[#All],MATCH('Kontantstrøm alt. 3'!$C48,Alternativ3[[#All],[Komponent/Løsning 
(NB! Bruk unike navn)]],0),MATCH($D52,Alternativ3[#Headers],0))),"")</f>
        <v/>
      </c>
      <c r="M52" s="2" t="str">
        <f ca="1">IFERROR(IF(M$2&gt;Analyseperiode,"",INDEX(Alternativ3[#All],MATCH('Kontantstrøm alt. 3'!$C48,Alternativ3[[#All],[Komponent/Løsning 
(NB! Bruk unike navn)]],0),MATCH($D52,Alternativ3[#Headers],0))),"")</f>
        <v/>
      </c>
      <c r="N52" s="2" t="str">
        <f ca="1">IFERROR(IF(N$2&gt;Analyseperiode,"",INDEX(Alternativ3[#All],MATCH('Kontantstrøm alt. 3'!$C48,Alternativ3[[#All],[Komponent/Løsning 
(NB! Bruk unike navn)]],0),MATCH($D52,Alternativ3[#Headers],0))),"")</f>
        <v/>
      </c>
      <c r="O52" s="2" t="str">
        <f ca="1">IFERROR(IF(O$2&gt;Analyseperiode,"",INDEX(Alternativ3[#All],MATCH('Kontantstrøm alt. 3'!$C48,Alternativ3[[#All],[Komponent/Løsning 
(NB! Bruk unike navn)]],0),MATCH($D52,Alternativ3[#Headers],0))),"")</f>
        <v/>
      </c>
      <c r="P52" s="2" t="str">
        <f ca="1">IFERROR(IF(P$2&gt;Analyseperiode,"",INDEX(Alternativ3[#All],MATCH('Kontantstrøm alt. 3'!$C48,Alternativ3[[#All],[Komponent/Løsning 
(NB! Bruk unike navn)]],0),MATCH($D52,Alternativ3[#Headers],0))),"")</f>
        <v/>
      </c>
      <c r="Q52" s="2" t="str">
        <f ca="1">IFERROR(IF(Q$2&gt;Analyseperiode,"",INDEX(Alternativ3[#All],MATCH('Kontantstrøm alt. 3'!$C48,Alternativ3[[#All],[Komponent/Løsning 
(NB! Bruk unike navn)]],0),MATCH($D52,Alternativ3[#Headers],0))),"")</f>
        <v/>
      </c>
      <c r="R52" s="2" t="str">
        <f ca="1">IFERROR(IF(R$2&gt;Analyseperiode,"",INDEX(Alternativ3[#All],MATCH('Kontantstrøm alt. 3'!$C48,Alternativ3[[#All],[Komponent/Løsning 
(NB! Bruk unike navn)]],0),MATCH($D52,Alternativ3[#Headers],0))),"")</f>
        <v/>
      </c>
      <c r="S52" s="2" t="str">
        <f ca="1">IFERROR(IF(S$2&gt;Analyseperiode,"",INDEX(Alternativ3[#All],MATCH('Kontantstrøm alt. 3'!$C48,Alternativ3[[#All],[Komponent/Løsning 
(NB! Bruk unike navn)]],0),MATCH($D52,Alternativ3[#Headers],0))),"")</f>
        <v/>
      </c>
      <c r="T52" s="2" t="str">
        <f ca="1">IFERROR(IF(T$2&gt;Analyseperiode,"",INDEX(Alternativ3[#All],MATCH('Kontantstrøm alt. 3'!$C48,Alternativ3[[#All],[Komponent/Løsning 
(NB! Bruk unike navn)]],0),MATCH($D52,Alternativ3[#Headers],0))),"")</f>
        <v/>
      </c>
      <c r="U52" s="2" t="str">
        <f ca="1">IFERROR(IF(U$2&gt;Analyseperiode,"",INDEX(Alternativ3[#All],MATCH('Kontantstrøm alt. 3'!$C48,Alternativ3[[#All],[Komponent/Løsning 
(NB! Bruk unike navn)]],0),MATCH($D52,Alternativ3[#Headers],0))),"")</f>
        <v/>
      </c>
      <c r="V52" s="2" t="str">
        <f ca="1">IFERROR(IF(V$2&gt;Analyseperiode,"",INDEX(Alternativ3[#All],MATCH('Kontantstrøm alt. 3'!$C48,Alternativ3[[#All],[Komponent/Løsning 
(NB! Bruk unike navn)]],0),MATCH($D52,Alternativ3[#Headers],0))),"")</f>
        <v/>
      </c>
      <c r="W52" s="2" t="str">
        <f ca="1">IFERROR(IF(W$2&gt;Analyseperiode,"",INDEX(Alternativ3[#All],MATCH('Kontantstrøm alt. 3'!$C48,Alternativ3[[#All],[Komponent/Løsning 
(NB! Bruk unike navn)]],0),MATCH($D52,Alternativ3[#Headers],0))),"")</f>
        <v/>
      </c>
      <c r="X52" s="2" t="str">
        <f ca="1">IFERROR(IF(X$2&gt;Analyseperiode,"",INDEX(Alternativ3[#All],MATCH('Kontantstrøm alt. 3'!$C48,Alternativ3[[#All],[Komponent/Løsning 
(NB! Bruk unike navn)]],0),MATCH($D52,Alternativ3[#Headers],0))),"")</f>
        <v/>
      </c>
      <c r="Y52" s="2" t="str">
        <f ca="1">IFERROR(IF(Y$2&gt;Analyseperiode,"",INDEX(Alternativ3[#All],MATCH('Kontantstrøm alt. 3'!$C48,Alternativ3[[#All],[Komponent/Løsning 
(NB! Bruk unike navn)]],0),MATCH($D52,Alternativ3[#Headers],0))),"")</f>
        <v/>
      </c>
      <c r="Z52" s="2" t="str">
        <f ca="1">IFERROR(IF(Z$2&gt;Analyseperiode,"",INDEX(Alternativ3[#All],MATCH('Kontantstrøm alt. 3'!$C48,Alternativ3[[#All],[Komponent/Løsning 
(NB! Bruk unike navn)]],0),MATCH($D52,Alternativ3[#Headers],0))),"")</f>
        <v/>
      </c>
      <c r="AA52" s="2" t="str">
        <f ca="1">IFERROR(IF(AA$2&gt;Analyseperiode,"",INDEX(Alternativ3[#All],MATCH('Kontantstrøm alt. 3'!$C48,Alternativ3[[#All],[Komponent/Løsning 
(NB! Bruk unike navn)]],0),MATCH($D52,Alternativ3[#Headers],0))),"")</f>
        <v/>
      </c>
      <c r="AB52" s="2" t="str">
        <f ca="1">IFERROR(IF(AB$2&gt;Analyseperiode,"",INDEX(Alternativ3[#All],MATCH('Kontantstrøm alt. 3'!$C48,Alternativ3[[#All],[Komponent/Løsning 
(NB! Bruk unike navn)]],0),MATCH($D52,Alternativ3[#Headers],0))),"")</f>
        <v/>
      </c>
      <c r="AC52" s="2" t="str">
        <f ca="1">IFERROR(IF(AC$2&gt;Analyseperiode,"",INDEX(Alternativ3[#All],MATCH('Kontantstrøm alt. 3'!$C48,Alternativ3[[#All],[Komponent/Løsning 
(NB! Bruk unike navn)]],0),MATCH($D52,Alternativ3[#Headers],0))),"")</f>
        <v/>
      </c>
      <c r="AD52" s="2" t="str">
        <f ca="1">IFERROR(IF(AD$2&gt;Analyseperiode,"",INDEX(Alternativ3[#All],MATCH('Kontantstrøm alt. 3'!$C48,Alternativ3[[#All],[Komponent/Løsning 
(NB! Bruk unike navn)]],0),MATCH($D52,Alternativ3[#Headers],0))),"")</f>
        <v/>
      </c>
      <c r="AE52" s="2" t="str">
        <f ca="1">IFERROR(IF(AE$2&gt;Analyseperiode,"",INDEX(Alternativ3[#All],MATCH('Kontantstrøm alt. 3'!$C48,Alternativ3[[#All],[Komponent/Løsning 
(NB! Bruk unike navn)]],0),MATCH($D52,Alternativ3[#Headers],0))),"")</f>
        <v/>
      </c>
      <c r="AF52" s="2" t="str">
        <f ca="1">IFERROR(IF(AF$2&gt;Analyseperiode,"",INDEX(Alternativ3[#All],MATCH('Kontantstrøm alt. 3'!$C48,Alternativ3[[#All],[Komponent/Løsning 
(NB! Bruk unike navn)]],0),MATCH($D52,Alternativ3[#Headers],0))),"")</f>
        <v/>
      </c>
      <c r="AG52" s="2" t="str">
        <f ca="1">IFERROR(IF(AG$2&gt;Analyseperiode,"",INDEX(Alternativ3[#All],MATCH('Kontantstrøm alt. 3'!$C48,Alternativ3[[#All],[Komponent/Løsning 
(NB! Bruk unike navn)]],0),MATCH($D52,Alternativ3[#Headers],0))),"")</f>
        <v/>
      </c>
      <c r="AH52" s="2" t="str">
        <f ca="1">IFERROR(IF(AH$2&gt;Analyseperiode,"",INDEX(Alternativ3[#All],MATCH('Kontantstrøm alt. 3'!$C48,Alternativ3[[#All],[Komponent/Løsning 
(NB! Bruk unike navn)]],0),MATCH($D52,Alternativ3[#Headers],0))),"")</f>
        <v/>
      </c>
      <c r="AI52" s="2" t="str">
        <f ca="1">IFERROR(IF(AI$2&gt;Analyseperiode,"",INDEX(Alternativ3[#All],MATCH('Kontantstrøm alt. 3'!$C48,Alternativ3[[#All],[Komponent/Løsning 
(NB! Bruk unike navn)]],0),MATCH($D52,Alternativ3[#Headers],0))),"")</f>
        <v/>
      </c>
      <c r="AJ52" s="2" t="str">
        <f>IFERROR(IF(AJ$2&gt;Analyseperiode,"",INDEX(Alternativ3[#All],MATCH('Kontantstrøm alt. 3'!$C48,Alternativ3[[#All],[Komponent/Løsning 
(NB! Bruk unike navn)]],0),MATCH($D52,Alternativ3[#Headers],0))),"")</f>
        <v/>
      </c>
      <c r="AK52" s="2" t="str">
        <f>IFERROR(IF(AK$2&gt;Analyseperiode,"",INDEX(Alternativ3[#All],MATCH('Kontantstrøm alt. 3'!$C48,Alternativ3[[#All],[Komponent/Løsning 
(NB! Bruk unike navn)]],0),MATCH($D52,Alternativ3[#Headers],0))),"")</f>
        <v/>
      </c>
      <c r="AL52" s="2" t="str">
        <f>IFERROR(IF(AL$2&gt;Analyseperiode,"",INDEX(Alternativ3[#All],MATCH('Kontantstrøm alt. 3'!$C48,Alternativ3[[#All],[Komponent/Løsning 
(NB! Bruk unike navn)]],0),MATCH($D52,Alternativ3[#Headers],0))),"")</f>
        <v/>
      </c>
      <c r="AM52" s="2" t="str">
        <f>IFERROR(IF(AM$2&gt;Analyseperiode,"",INDEX(Alternativ3[#All],MATCH('Kontantstrøm alt. 3'!$C48,Alternativ3[[#All],[Komponent/Løsning 
(NB! Bruk unike navn)]],0),MATCH($D52,Alternativ3[#Headers],0))),"")</f>
        <v/>
      </c>
      <c r="AN52" s="2" t="str">
        <f>IFERROR(IF(AN$2&gt;Analyseperiode,"",INDEX(Alternativ3[#All],MATCH('Kontantstrøm alt. 3'!$C48,Alternativ3[[#All],[Komponent/Løsning 
(NB! Bruk unike navn)]],0),MATCH($D52,Alternativ3[#Headers],0))),"")</f>
        <v/>
      </c>
      <c r="AO52" s="2" t="str">
        <f>IFERROR(IF(AO$2&gt;Analyseperiode,"",INDEX(Alternativ3[#All],MATCH('Kontantstrøm alt. 3'!$C48,Alternativ3[[#All],[Komponent/Løsning 
(NB! Bruk unike navn)]],0),MATCH($D52,Alternativ3[#Headers],0))),"")</f>
        <v/>
      </c>
      <c r="AP52" s="2" t="str">
        <f>IFERROR(IF(AP$2&gt;Analyseperiode,"",INDEX(Alternativ3[#All],MATCH('Kontantstrøm alt. 3'!$C48,Alternativ3[[#All],[Komponent/Løsning 
(NB! Bruk unike navn)]],0),MATCH($D52,Alternativ3[#Headers],0))),"")</f>
        <v/>
      </c>
      <c r="AQ52" s="2" t="str">
        <f>IFERROR(IF(AQ$2&gt;Analyseperiode,"",INDEX(Alternativ3[#All],MATCH('Kontantstrøm alt. 3'!$C48,Alternativ3[[#All],[Komponent/Løsning 
(NB! Bruk unike navn)]],0),MATCH($D52,Alternativ3[#Headers],0))),"")</f>
        <v/>
      </c>
      <c r="AR52" s="2" t="str">
        <f>IFERROR(IF(AR$2&gt;Analyseperiode,"",INDEX(Alternativ3[#All],MATCH('Kontantstrøm alt. 3'!$C48,Alternativ3[[#All],[Komponent/Løsning 
(NB! Bruk unike navn)]],0),MATCH($D52,Alternativ3[#Headers],0))),"")</f>
        <v/>
      </c>
      <c r="AS52" s="2" t="str">
        <f>IFERROR(IF(AS$2&gt;Analyseperiode,"",INDEX(Alternativ3[#All],MATCH('Kontantstrøm alt. 3'!$C48,Alternativ3[[#All],[Komponent/Løsning 
(NB! Bruk unike navn)]],0),MATCH($D52,Alternativ3[#Headers],0))),"")</f>
        <v/>
      </c>
      <c r="AT52" s="2" t="str">
        <f>IFERROR(IF(AT$2&gt;Analyseperiode,"",INDEX(Alternativ3[#All],MATCH('Kontantstrøm alt. 3'!$C48,Alternativ3[[#All],[Komponent/Løsning 
(NB! Bruk unike navn)]],0),MATCH($D52,Alternativ3[#Headers],0))),"")</f>
        <v/>
      </c>
      <c r="AU52" s="2" t="str">
        <f>IFERROR(IF(AU$2&gt;Analyseperiode,"",INDEX(Alternativ3[#All],MATCH('Kontantstrøm alt. 3'!$C48,Alternativ3[[#All],[Komponent/Løsning 
(NB! Bruk unike navn)]],0),MATCH($D52,Alternativ3[#Headers],0))),"")</f>
        <v/>
      </c>
      <c r="AV52" s="2" t="str">
        <f>IFERROR(IF(AV$2&gt;Analyseperiode,"",INDEX(Alternativ3[#All],MATCH('Kontantstrøm alt. 3'!$C48,Alternativ3[[#All],[Komponent/Løsning 
(NB! Bruk unike navn)]],0),MATCH($D52,Alternativ3[#Headers],0))),"")</f>
        <v/>
      </c>
      <c r="AW52" s="2" t="str">
        <f>IFERROR(IF(AW$2&gt;Analyseperiode,"",INDEX(Alternativ3[#All],MATCH('Kontantstrøm alt. 3'!$C48,Alternativ3[[#All],[Komponent/Løsning 
(NB! Bruk unike navn)]],0),MATCH($D52,Alternativ3[#Headers],0))),"")</f>
        <v/>
      </c>
      <c r="AX52" s="2" t="str">
        <f>IFERROR(IF(AX$2&gt;Analyseperiode,"",INDEX(Alternativ3[#All],MATCH('Kontantstrøm alt. 3'!$C48,Alternativ3[[#All],[Komponent/Løsning 
(NB! Bruk unike navn)]],0),MATCH($D52,Alternativ3[#Headers],0))),"")</f>
        <v/>
      </c>
      <c r="AY52" s="2" t="str">
        <f>IFERROR(IF(AY$2&gt;Analyseperiode,"",INDEX(Alternativ3[#All],MATCH('Kontantstrøm alt. 3'!$C48,Alternativ3[[#All],[Komponent/Løsning 
(NB! Bruk unike navn)]],0),MATCH($D52,Alternativ3[#Headers],0))),"")</f>
        <v/>
      </c>
      <c r="AZ52" s="2" t="str">
        <f>IFERROR(IF(AZ$2&gt;Analyseperiode,"",INDEX(Alternativ3[#All],MATCH('Kontantstrøm alt. 3'!$C48,Alternativ3[[#All],[Komponent/Løsning 
(NB! Bruk unike navn)]],0),MATCH($D52,Alternativ3[#Headers],0))),"")</f>
        <v/>
      </c>
      <c r="BA52" s="2" t="str">
        <f>IFERROR(IF(BA$2&gt;Analyseperiode,"",INDEX(Alternativ3[#All],MATCH('Kontantstrøm alt. 3'!$C48,Alternativ3[[#All],[Komponent/Løsning 
(NB! Bruk unike navn)]],0),MATCH($D52,Alternativ3[#Headers],0))),"")</f>
        <v/>
      </c>
      <c r="BB52" s="2" t="str">
        <f>IFERROR(IF(BB$2&gt;Analyseperiode,"",INDEX(Alternativ3[#All],MATCH('Kontantstrøm alt. 3'!$C48,Alternativ3[[#All],[Komponent/Løsning 
(NB! Bruk unike navn)]],0),MATCH($D52,Alternativ3[#Headers],0))),"")</f>
        <v/>
      </c>
      <c r="BC52" s="2" t="str">
        <f>IFERROR(IF(BC$2&gt;Analyseperiode,"",INDEX(Alternativ3[#All],MATCH('Kontantstrøm alt. 3'!$C48,Alternativ3[[#All],[Komponent/Løsning 
(NB! Bruk unike navn)]],0),MATCH($D52,Alternativ3[#Headers],0))),"")</f>
        <v/>
      </c>
      <c r="BD52" s="2" t="str">
        <f>IFERROR(IF(BD$2&gt;Analyseperiode,"",INDEX(Alternativ3[#All],MATCH('Kontantstrøm alt. 3'!$C48,Alternativ3[[#All],[Komponent/Løsning 
(NB! Bruk unike navn)]],0),MATCH($D52,Alternativ3[#Headers],0))),"")</f>
        <v/>
      </c>
      <c r="BE52" s="2" t="str">
        <f>IFERROR(IF(BE$2&gt;Analyseperiode,"",INDEX(Alternativ3[#All],MATCH('Kontantstrøm alt. 3'!$C48,Alternativ3[[#All],[Komponent/Løsning 
(NB! Bruk unike navn)]],0),MATCH($D52,Alternativ3[#Headers],0))),"")</f>
        <v/>
      </c>
      <c r="BF52" s="2" t="str">
        <f>IFERROR(IF(BF$2&gt;Analyseperiode,"",INDEX(Alternativ3[#All],MATCH('Kontantstrøm alt. 3'!$C48,Alternativ3[[#All],[Komponent/Løsning 
(NB! Bruk unike navn)]],0),MATCH($D52,Alternativ3[#Headers],0))),"")</f>
        <v/>
      </c>
      <c r="BG52" s="2" t="str">
        <f>IFERROR(IF(BG$2&gt;Analyseperiode,"",INDEX(Alternativ3[#All],MATCH('Kontantstrøm alt. 3'!$C48,Alternativ3[[#All],[Komponent/Løsning 
(NB! Bruk unike navn)]],0),MATCH($D52,Alternativ3[#Headers],0))),"")</f>
        <v/>
      </c>
      <c r="BH52" s="2" t="str">
        <f>IFERROR(IF(BH$2&gt;Analyseperiode,"",INDEX(Alternativ3[#All],MATCH('Kontantstrøm alt. 3'!$C48,Alternativ3[[#All],[Komponent/Løsning 
(NB! Bruk unike navn)]],0),MATCH($D52,Alternativ3[#Headers],0))),"")</f>
        <v/>
      </c>
      <c r="BI52" s="2" t="str">
        <f>IFERROR(IF(BI$2&gt;Analyseperiode,"",INDEX(Alternativ3[#All],MATCH('Kontantstrøm alt. 3'!$C48,Alternativ3[[#All],[Komponent/Løsning 
(NB! Bruk unike navn)]],0),MATCH($D52,Alternativ3[#Headers],0))),"")</f>
        <v/>
      </c>
      <c r="BJ52" s="2" t="str">
        <f>IFERROR(IF(BJ$2&gt;Analyseperiode,"",INDEX(Alternativ3[#All],MATCH('Kontantstrøm alt. 3'!$C48,Alternativ3[[#All],[Komponent/Løsning 
(NB! Bruk unike navn)]],0),MATCH($D52,Alternativ3[#Headers],0))),"")</f>
        <v/>
      </c>
      <c r="BK52" s="2" t="str">
        <f>IFERROR(IF(BK$2&gt;Analyseperiode,"",INDEX(Alternativ3[#All],MATCH('Kontantstrøm alt. 3'!$C48,Alternativ3[[#All],[Komponent/Løsning 
(NB! Bruk unike navn)]],0),MATCH($D52,Alternativ3[#Headers],0))),"")</f>
        <v/>
      </c>
      <c r="BL52" s="2" t="str">
        <f>IFERROR(IF(BL$2&gt;Analyseperiode,"",INDEX(Alternativ3[#All],MATCH('Kontantstrøm alt. 3'!$C48,Alternativ3[[#All],[Komponent/Løsning 
(NB! Bruk unike navn)]],0),MATCH($D52,Alternativ3[#Headers],0))),"")</f>
        <v/>
      </c>
      <c r="BM52" s="2" t="str">
        <f>IFERROR(IF(BM$2&gt;Analyseperiode,"",INDEX(Alternativ3[#All],MATCH('Kontantstrøm alt. 3'!$C48,Alternativ3[[#All],[Komponent/Løsning 
(NB! Bruk unike navn)]],0),MATCH($D52,Alternativ3[#Headers],0))),"")</f>
        <v/>
      </c>
    </row>
    <row r="53" spans="1:65" x14ac:dyDescent="0.2">
      <c r="B53" s="9">
        <f ca="1">IFERROR(NPV(Kalkrente,OFFSET('Kontantstrøm alt. 3'!$F53,0,0,1,Analyseperiode)),0)</f>
        <v>0</v>
      </c>
      <c r="C53" s="4"/>
      <c r="D53" t="str">
        <f>Alternativ3[[#Headers],[5.2 Vann og avløp 
(Årlig kostnad)]]</f>
        <v>5.2 Vann og avløp 
(Årlig kostnad)</v>
      </c>
      <c r="E53" s="2"/>
      <c r="F53" s="2" t="str">
        <f ca="1">IFERROR(IF(F$2&gt;Analyseperiode,"",INDEX(Alternativ3[#All],MATCH('Kontantstrøm alt. 3'!$C48,Alternativ3[[#All],[Komponent/Løsning 
(NB! Bruk unike navn)]],0),MATCH($D53,Alternativ3[#Headers],0))),"")</f>
        <v/>
      </c>
      <c r="G53" s="2" t="str">
        <f ca="1">IFERROR(IF(G$2&gt;Analyseperiode,"",INDEX(Alternativ3[#All],MATCH('Kontantstrøm alt. 3'!$C48,Alternativ3[[#All],[Komponent/Løsning 
(NB! Bruk unike navn)]],0),MATCH($D53,Alternativ3[#Headers],0))),"")</f>
        <v/>
      </c>
      <c r="H53" s="2" t="str">
        <f ca="1">IFERROR(IF(H$2&gt;Analyseperiode,"",INDEX(Alternativ3[#All],MATCH('Kontantstrøm alt. 3'!$C48,Alternativ3[[#All],[Komponent/Løsning 
(NB! Bruk unike navn)]],0),MATCH($D53,Alternativ3[#Headers],0))),"")</f>
        <v/>
      </c>
      <c r="I53" s="2" t="str">
        <f ca="1">IFERROR(IF(I$2&gt;Analyseperiode,"",INDEX(Alternativ3[#All],MATCH('Kontantstrøm alt. 3'!$C48,Alternativ3[[#All],[Komponent/Løsning 
(NB! Bruk unike navn)]],0),MATCH($D53,Alternativ3[#Headers],0))),"")</f>
        <v/>
      </c>
      <c r="J53" s="2" t="str">
        <f ca="1">IFERROR(IF(J$2&gt;Analyseperiode,"",INDEX(Alternativ3[#All],MATCH('Kontantstrøm alt. 3'!$C48,Alternativ3[[#All],[Komponent/Løsning 
(NB! Bruk unike navn)]],0),MATCH($D53,Alternativ3[#Headers],0))),"")</f>
        <v/>
      </c>
      <c r="K53" s="2" t="str">
        <f ca="1">IFERROR(IF(K$2&gt;Analyseperiode,"",INDEX(Alternativ3[#All],MATCH('Kontantstrøm alt. 3'!$C48,Alternativ3[[#All],[Komponent/Løsning 
(NB! Bruk unike navn)]],0),MATCH($D53,Alternativ3[#Headers],0))),"")</f>
        <v/>
      </c>
      <c r="L53" s="2" t="str">
        <f ca="1">IFERROR(IF(L$2&gt;Analyseperiode,"",INDEX(Alternativ3[#All],MATCH('Kontantstrøm alt. 3'!$C48,Alternativ3[[#All],[Komponent/Løsning 
(NB! Bruk unike navn)]],0),MATCH($D53,Alternativ3[#Headers],0))),"")</f>
        <v/>
      </c>
      <c r="M53" s="2" t="str">
        <f ca="1">IFERROR(IF(M$2&gt;Analyseperiode,"",INDEX(Alternativ3[#All],MATCH('Kontantstrøm alt. 3'!$C48,Alternativ3[[#All],[Komponent/Løsning 
(NB! Bruk unike navn)]],0),MATCH($D53,Alternativ3[#Headers],0))),"")</f>
        <v/>
      </c>
      <c r="N53" s="2" t="str">
        <f ca="1">IFERROR(IF(N$2&gt;Analyseperiode,"",INDEX(Alternativ3[#All],MATCH('Kontantstrøm alt. 3'!$C48,Alternativ3[[#All],[Komponent/Løsning 
(NB! Bruk unike navn)]],0),MATCH($D53,Alternativ3[#Headers],0))),"")</f>
        <v/>
      </c>
      <c r="O53" s="2" t="str">
        <f ca="1">IFERROR(IF(O$2&gt;Analyseperiode,"",INDEX(Alternativ3[#All],MATCH('Kontantstrøm alt. 3'!$C48,Alternativ3[[#All],[Komponent/Løsning 
(NB! Bruk unike navn)]],0),MATCH($D53,Alternativ3[#Headers],0))),"")</f>
        <v/>
      </c>
      <c r="P53" s="2" t="str">
        <f ca="1">IFERROR(IF(P$2&gt;Analyseperiode,"",INDEX(Alternativ3[#All],MATCH('Kontantstrøm alt. 3'!$C48,Alternativ3[[#All],[Komponent/Løsning 
(NB! Bruk unike navn)]],0),MATCH($D53,Alternativ3[#Headers],0))),"")</f>
        <v/>
      </c>
      <c r="Q53" s="2" t="str">
        <f ca="1">IFERROR(IF(Q$2&gt;Analyseperiode,"",INDEX(Alternativ3[#All],MATCH('Kontantstrøm alt. 3'!$C48,Alternativ3[[#All],[Komponent/Løsning 
(NB! Bruk unike navn)]],0),MATCH($D53,Alternativ3[#Headers],0))),"")</f>
        <v/>
      </c>
      <c r="R53" s="2" t="str">
        <f ca="1">IFERROR(IF(R$2&gt;Analyseperiode,"",INDEX(Alternativ3[#All],MATCH('Kontantstrøm alt. 3'!$C48,Alternativ3[[#All],[Komponent/Løsning 
(NB! Bruk unike navn)]],0),MATCH($D53,Alternativ3[#Headers],0))),"")</f>
        <v/>
      </c>
      <c r="S53" s="2" t="str">
        <f ca="1">IFERROR(IF(S$2&gt;Analyseperiode,"",INDEX(Alternativ3[#All],MATCH('Kontantstrøm alt. 3'!$C48,Alternativ3[[#All],[Komponent/Løsning 
(NB! Bruk unike navn)]],0),MATCH($D53,Alternativ3[#Headers],0))),"")</f>
        <v/>
      </c>
      <c r="T53" s="2" t="str">
        <f ca="1">IFERROR(IF(T$2&gt;Analyseperiode,"",INDEX(Alternativ3[#All],MATCH('Kontantstrøm alt. 3'!$C48,Alternativ3[[#All],[Komponent/Løsning 
(NB! Bruk unike navn)]],0),MATCH($D53,Alternativ3[#Headers],0))),"")</f>
        <v/>
      </c>
      <c r="U53" s="2" t="str">
        <f ca="1">IFERROR(IF(U$2&gt;Analyseperiode,"",INDEX(Alternativ3[#All],MATCH('Kontantstrøm alt. 3'!$C48,Alternativ3[[#All],[Komponent/Løsning 
(NB! Bruk unike navn)]],0),MATCH($D53,Alternativ3[#Headers],0))),"")</f>
        <v/>
      </c>
      <c r="V53" s="2" t="str">
        <f ca="1">IFERROR(IF(V$2&gt;Analyseperiode,"",INDEX(Alternativ3[#All],MATCH('Kontantstrøm alt. 3'!$C48,Alternativ3[[#All],[Komponent/Løsning 
(NB! Bruk unike navn)]],0),MATCH($D53,Alternativ3[#Headers],0))),"")</f>
        <v/>
      </c>
      <c r="W53" s="2" t="str">
        <f ca="1">IFERROR(IF(W$2&gt;Analyseperiode,"",INDEX(Alternativ3[#All],MATCH('Kontantstrøm alt. 3'!$C48,Alternativ3[[#All],[Komponent/Løsning 
(NB! Bruk unike navn)]],0),MATCH($D53,Alternativ3[#Headers],0))),"")</f>
        <v/>
      </c>
      <c r="X53" s="2" t="str">
        <f ca="1">IFERROR(IF(X$2&gt;Analyseperiode,"",INDEX(Alternativ3[#All],MATCH('Kontantstrøm alt. 3'!$C48,Alternativ3[[#All],[Komponent/Løsning 
(NB! Bruk unike navn)]],0),MATCH($D53,Alternativ3[#Headers],0))),"")</f>
        <v/>
      </c>
      <c r="Y53" s="2" t="str">
        <f ca="1">IFERROR(IF(Y$2&gt;Analyseperiode,"",INDEX(Alternativ3[#All],MATCH('Kontantstrøm alt. 3'!$C48,Alternativ3[[#All],[Komponent/Løsning 
(NB! Bruk unike navn)]],0),MATCH($D53,Alternativ3[#Headers],0))),"")</f>
        <v/>
      </c>
      <c r="Z53" s="2" t="str">
        <f ca="1">IFERROR(IF(Z$2&gt;Analyseperiode,"",INDEX(Alternativ3[#All],MATCH('Kontantstrøm alt. 3'!$C48,Alternativ3[[#All],[Komponent/Løsning 
(NB! Bruk unike navn)]],0),MATCH($D53,Alternativ3[#Headers],0))),"")</f>
        <v/>
      </c>
      <c r="AA53" s="2" t="str">
        <f ca="1">IFERROR(IF(AA$2&gt;Analyseperiode,"",INDEX(Alternativ3[#All],MATCH('Kontantstrøm alt. 3'!$C48,Alternativ3[[#All],[Komponent/Løsning 
(NB! Bruk unike navn)]],0),MATCH($D53,Alternativ3[#Headers],0))),"")</f>
        <v/>
      </c>
      <c r="AB53" s="2" t="str">
        <f ca="1">IFERROR(IF(AB$2&gt;Analyseperiode,"",INDEX(Alternativ3[#All],MATCH('Kontantstrøm alt. 3'!$C48,Alternativ3[[#All],[Komponent/Løsning 
(NB! Bruk unike navn)]],0),MATCH($D53,Alternativ3[#Headers],0))),"")</f>
        <v/>
      </c>
      <c r="AC53" s="2" t="str">
        <f ca="1">IFERROR(IF(AC$2&gt;Analyseperiode,"",INDEX(Alternativ3[#All],MATCH('Kontantstrøm alt. 3'!$C48,Alternativ3[[#All],[Komponent/Løsning 
(NB! Bruk unike navn)]],0),MATCH($D53,Alternativ3[#Headers],0))),"")</f>
        <v/>
      </c>
      <c r="AD53" s="2" t="str">
        <f ca="1">IFERROR(IF(AD$2&gt;Analyseperiode,"",INDEX(Alternativ3[#All],MATCH('Kontantstrøm alt. 3'!$C48,Alternativ3[[#All],[Komponent/Løsning 
(NB! Bruk unike navn)]],0),MATCH($D53,Alternativ3[#Headers],0))),"")</f>
        <v/>
      </c>
      <c r="AE53" s="2" t="str">
        <f ca="1">IFERROR(IF(AE$2&gt;Analyseperiode,"",INDEX(Alternativ3[#All],MATCH('Kontantstrøm alt. 3'!$C48,Alternativ3[[#All],[Komponent/Løsning 
(NB! Bruk unike navn)]],0),MATCH($D53,Alternativ3[#Headers],0))),"")</f>
        <v/>
      </c>
      <c r="AF53" s="2" t="str">
        <f ca="1">IFERROR(IF(AF$2&gt;Analyseperiode,"",INDEX(Alternativ3[#All],MATCH('Kontantstrøm alt. 3'!$C48,Alternativ3[[#All],[Komponent/Løsning 
(NB! Bruk unike navn)]],0),MATCH($D53,Alternativ3[#Headers],0))),"")</f>
        <v/>
      </c>
      <c r="AG53" s="2" t="str">
        <f ca="1">IFERROR(IF(AG$2&gt;Analyseperiode,"",INDEX(Alternativ3[#All],MATCH('Kontantstrøm alt. 3'!$C48,Alternativ3[[#All],[Komponent/Løsning 
(NB! Bruk unike navn)]],0),MATCH($D53,Alternativ3[#Headers],0))),"")</f>
        <v/>
      </c>
      <c r="AH53" s="2" t="str">
        <f ca="1">IFERROR(IF(AH$2&gt;Analyseperiode,"",INDEX(Alternativ3[#All],MATCH('Kontantstrøm alt. 3'!$C48,Alternativ3[[#All],[Komponent/Løsning 
(NB! Bruk unike navn)]],0),MATCH($D53,Alternativ3[#Headers],0))),"")</f>
        <v/>
      </c>
      <c r="AI53" s="2" t="str">
        <f ca="1">IFERROR(IF(AI$2&gt;Analyseperiode,"",INDEX(Alternativ3[#All],MATCH('Kontantstrøm alt. 3'!$C48,Alternativ3[[#All],[Komponent/Løsning 
(NB! Bruk unike navn)]],0),MATCH($D53,Alternativ3[#Headers],0))),"")</f>
        <v/>
      </c>
      <c r="AJ53" s="2" t="str">
        <f>IFERROR(IF(AJ$2&gt;Analyseperiode,"",INDEX(Alternativ3[#All],MATCH('Kontantstrøm alt. 3'!$C48,Alternativ3[[#All],[Komponent/Løsning 
(NB! Bruk unike navn)]],0),MATCH($D53,Alternativ3[#Headers],0))),"")</f>
        <v/>
      </c>
      <c r="AK53" s="2" t="str">
        <f>IFERROR(IF(AK$2&gt;Analyseperiode,"",INDEX(Alternativ3[#All],MATCH('Kontantstrøm alt. 3'!$C48,Alternativ3[[#All],[Komponent/Løsning 
(NB! Bruk unike navn)]],0),MATCH($D53,Alternativ3[#Headers],0))),"")</f>
        <v/>
      </c>
      <c r="AL53" s="2" t="str">
        <f>IFERROR(IF(AL$2&gt;Analyseperiode,"",INDEX(Alternativ3[#All],MATCH('Kontantstrøm alt. 3'!$C48,Alternativ3[[#All],[Komponent/Løsning 
(NB! Bruk unike navn)]],0),MATCH($D53,Alternativ3[#Headers],0))),"")</f>
        <v/>
      </c>
      <c r="AM53" s="2" t="str">
        <f>IFERROR(IF(AM$2&gt;Analyseperiode,"",INDEX(Alternativ3[#All],MATCH('Kontantstrøm alt. 3'!$C48,Alternativ3[[#All],[Komponent/Løsning 
(NB! Bruk unike navn)]],0),MATCH($D53,Alternativ3[#Headers],0))),"")</f>
        <v/>
      </c>
      <c r="AN53" s="2" t="str">
        <f>IFERROR(IF(AN$2&gt;Analyseperiode,"",INDEX(Alternativ3[#All],MATCH('Kontantstrøm alt. 3'!$C48,Alternativ3[[#All],[Komponent/Løsning 
(NB! Bruk unike navn)]],0),MATCH($D53,Alternativ3[#Headers],0))),"")</f>
        <v/>
      </c>
      <c r="AO53" s="2" t="str">
        <f>IFERROR(IF(AO$2&gt;Analyseperiode,"",INDEX(Alternativ3[#All],MATCH('Kontantstrøm alt. 3'!$C48,Alternativ3[[#All],[Komponent/Løsning 
(NB! Bruk unike navn)]],0),MATCH($D53,Alternativ3[#Headers],0))),"")</f>
        <v/>
      </c>
      <c r="AP53" s="2" t="str">
        <f>IFERROR(IF(AP$2&gt;Analyseperiode,"",INDEX(Alternativ3[#All],MATCH('Kontantstrøm alt. 3'!$C48,Alternativ3[[#All],[Komponent/Løsning 
(NB! Bruk unike navn)]],0),MATCH($D53,Alternativ3[#Headers],0))),"")</f>
        <v/>
      </c>
      <c r="AQ53" s="2" t="str">
        <f>IFERROR(IF(AQ$2&gt;Analyseperiode,"",INDEX(Alternativ3[#All],MATCH('Kontantstrøm alt. 3'!$C48,Alternativ3[[#All],[Komponent/Løsning 
(NB! Bruk unike navn)]],0),MATCH($D53,Alternativ3[#Headers],0))),"")</f>
        <v/>
      </c>
      <c r="AR53" s="2" t="str">
        <f>IFERROR(IF(AR$2&gt;Analyseperiode,"",INDEX(Alternativ3[#All],MATCH('Kontantstrøm alt. 3'!$C48,Alternativ3[[#All],[Komponent/Løsning 
(NB! Bruk unike navn)]],0),MATCH($D53,Alternativ3[#Headers],0))),"")</f>
        <v/>
      </c>
      <c r="AS53" s="2" t="str">
        <f>IFERROR(IF(AS$2&gt;Analyseperiode,"",INDEX(Alternativ3[#All],MATCH('Kontantstrøm alt. 3'!$C48,Alternativ3[[#All],[Komponent/Løsning 
(NB! Bruk unike navn)]],0),MATCH($D53,Alternativ3[#Headers],0))),"")</f>
        <v/>
      </c>
      <c r="AT53" s="2" t="str">
        <f>IFERROR(IF(AT$2&gt;Analyseperiode,"",INDEX(Alternativ3[#All],MATCH('Kontantstrøm alt. 3'!$C48,Alternativ3[[#All],[Komponent/Løsning 
(NB! Bruk unike navn)]],0),MATCH($D53,Alternativ3[#Headers],0))),"")</f>
        <v/>
      </c>
      <c r="AU53" s="2" t="str">
        <f>IFERROR(IF(AU$2&gt;Analyseperiode,"",INDEX(Alternativ3[#All],MATCH('Kontantstrøm alt. 3'!$C48,Alternativ3[[#All],[Komponent/Løsning 
(NB! Bruk unike navn)]],0),MATCH($D53,Alternativ3[#Headers],0))),"")</f>
        <v/>
      </c>
      <c r="AV53" s="2" t="str">
        <f>IFERROR(IF(AV$2&gt;Analyseperiode,"",INDEX(Alternativ3[#All],MATCH('Kontantstrøm alt. 3'!$C48,Alternativ3[[#All],[Komponent/Løsning 
(NB! Bruk unike navn)]],0),MATCH($D53,Alternativ3[#Headers],0))),"")</f>
        <v/>
      </c>
      <c r="AW53" s="2" t="str">
        <f>IFERROR(IF(AW$2&gt;Analyseperiode,"",INDEX(Alternativ3[#All],MATCH('Kontantstrøm alt. 3'!$C48,Alternativ3[[#All],[Komponent/Løsning 
(NB! Bruk unike navn)]],0),MATCH($D53,Alternativ3[#Headers],0))),"")</f>
        <v/>
      </c>
      <c r="AX53" s="2" t="str">
        <f>IFERROR(IF(AX$2&gt;Analyseperiode,"",INDEX(Alternativ3[#All],MATCH('Kontantstrøm alt. 3'!$C48,Alternativ3[[#All],[Komponent/Løsning 
(NB! Bruk unike navn)]],0),MATCH($D53,Alternativ3[#Headers],0))),"")</f>
        <v/>
      </c>
      <c r="AY53" s="2" t="str">
        <f>IFERROR(IF(AY$2&gt;Analyseperiode,"",INDEX(Alternativ3[#All],MATCH('Kontantstrøm alt. 3'!$C48,Alternativ3[[#All],[Komponent/Løsning 
(NB! Bruk unike navn)]],0),MATCH($D53,Alternativ3[#Headers],0))),"")</f>
        <v/>
      </c>
      <c r="AZ53" s="2" t="str">
        <f>IFERROR(IF(AZ$2&gt;Analyseperiode,"",INDEX(Alternativ3[#All],MATCH('Kontantstrøm alt. 3'!$C48,Alternativ3[[#All],[Komponent/Løsning 
(NB! Bruk unike navn)]],0),MATCH($D53,Alternativ3[#Headers],0))),"")</f>
        <v/>
      </c>
      <c r="BA53" s="2" t="str">
        <f>IFERROR(IF(BA$2&gt;Analyseperiode,"",INDEX(Alternativ3[#All],MATCH('Kontantstrøm alt. 3'!$C48,Alternativ3[[#All],[Komponent/Løsning 
(NB! Bruk unike navn)]],0),MATCH($D53,Alternativ3[#Headers],0))),"")</f>
        <v/>
      </c>
      <c r="BB53" s="2" t="str">
        <f>IFERROR(IF(BB$2&gt;Analyseperiode,"",INDEX(Alternativ3[#All],MATCH('Kontantstrøm alt. 3'!$C48,Alternativ3[[#All],[Komponent/Løsning 
(NB! Bruk unike navn)]],0),MATCH($D53,Alternativ3[#Headers],0))),"")</f>
        <v/>
      </c>
      <c r="BC53" s="2" t="str">
        <f>IFERROR(IF(BC$2&gt;Analyseperiode,"",INDEX(Alternativ3[#All],MATCH('Kontantstrøm alt. 3'!$C48,Alternativ3[[#All],[Komponent/Løsning 
(NB! Bruk unike navn)]],0),MATCH($D53,Alternativ3[#Headers],0))),"")</f>
        <v/>
      </c>
      <c r="BD53" s="2" t="str">
        <f>IFERROR(IF(BD$2&gt;Analyseperiode,"",INDEX(Alternativ3[#All],MATCH('Kontantstrøm alt. 3'!$C48,Alternativ3[[#All],[Komponent/Løsning 
(NB! Bruk unike navn)]],0),MATCH($D53,Alternativ3[#Headers],0))),"")</f>
        <v/>
      </c>
      <c r="BE53" s="2" t="str">
        <f>IFERROR(IF(BE$2&gt;Analyseperiode,"",INDEX(Alternativ3[#All],MATCH('Kontantstrøm alt. 3'!$C48,Alternativ3[[#All],[Komponent/Løsning 
(NB! Bruk unike navn)]],0),MATCH($D53,Alternativ3[#Headers],0))),"")</f>
        <v/>
      </c>
      <c r="BF53" s="2" t="str">
        <f>IFERROR(IF(BF$2&gt;Analyseperiode,"",INDEX(Alternativ3[#All],MATCH('Kontantstrøm alt. 3'!$C48,Alternativ3[[#All],[Komponent/Løsning 
(NB! Bruk unike navn)]],0),MATCH($D53,Alternativ3[#Headers],0))),"")</f>
        <v/>
      </c>
      <c r="BG53" s="2" t="str">
        <f>IFERROR(IF(BG$2&gt;Analyseperiode,"",INDEX(Alternativ3[#All],MATCH('Kontantstrøm alt. 3'!$C48,Alternativ3[[#All],[Komponent/Løsning 
(NB! Bruk unike navn)]],0),MATCH($D53,Alternativ3[#Headers],0))),"")</f>
        <v/>
      </c>
      <c r="BH53" s="2" t="str">
        <f>IFERROR(IF(BH$2&gt;Analyseperiode,"",INDEX(Alternativ3[#All],MATCH('Kontantstrøm alt. 3'!$C48,Alternativ3[[#All],[Komponent/Løsning 
(NB! Bruk unike navn)]],0),MATCH($D53,Alternativ3[#Headers],0))),"")</f>
        <v/>
      </c>
      <c r="BI53" s="2" t="str">
        <f>IFERROR(IF(BI$2&gt;Analyseperiode,"",INDEX(Alternativ3[#All],MATCH('Kontantstrøm alt. 3'!$C48,Alternativ3[[#All],[Komponent/Løsning 
(NB! Bruk unike navn)]],0),MATCH($D53,Alternativ3[#Headers],0))),"")</f>
        <v/>
      </c>
      <c r="BJ53" s="2" t="str">
        <f>IFERROR(IF(BJ$2&gt;Analyseperiode,"",INDEX(Alternativ3[#All],MATCH('Kontantstrøm alt. 3'!$C48,Alternativ3[[#All],[Komponent/Løsning 
(NB! Bruk unike navn)]],0),MATCH($D53,Alternativ3[#Headers],0))),"")</f>
        <v/>
      </c>
      <c r="BK53" s="2" t="str">
        <f>IFERROR(IF(BK$2&gt;Analyseperiode,"",INDEX(Alternativ3[#All],MATCH('Kontantstrøm alt. 3'!$C48,Alternativ3[[#All],[Komponent/Løsning 
(NB! Bruk unike navn)]],0),MATCH($D53,Alternativ3[#Headers],0))),"")</f>
        <v/>
      </c>
      <c r="BL53" s="2" t="str">
        <f>IFERROR(IF(BL$2&gt;Analyseperiode,"",INDEX(Alternativ3[#All],MATCH('Kontantstrøm alt. 3'!$C48,Alternativ3[[#All],[Komponent/Løsning 
(NB! Bruk unike navn)]],0),MATCH($D53,Alternativ3[#Headers],0))),"")</f>
        <v/>
      </c>
      <c r="BM53" s="2" t="str">
        <f>IFERROR(IF(BM$2&gt;Analyseperiode,"",INDEX(Alternativ3[#All],MATCH('Kontantstrøm alt. 3'!$C48,Alternativ3[[#All],[Komponent/Løsning 
(NB! Bruk unike navn)]],0),MATCH($D53,Alternativ3[#Headers],0))),"")</f>
        <v/>
      </c>
    </row>
    <row r="54" spans="1:65" x14ac:dyDescent="0.2">
      <c r="B54" s="9">
        <f ca="1">IFERROR(NPV(Kalkrente,OFFSET('Kontantstrøm alt. 3'!$F54,0,0,1,Analyseperiode)),0)</f>
        <v>0</v>
      </c>
      <c r="C54" s="4"/>
      <c r="D54" t="str">
        <f>Alternativ3[[#Headers],[6. Renholdskostnader]]</f>
        <v>6. Renholdskostnader</v>
      </c>
      <c r="E54" s="2"/>
      <c r="F54" s="2" t="str">
        <f ca="1">IFERROR(IF(F$2&gt;Analyseperiode,"",IF(MOD(F$2,ROUND(INDEX(Alternativ3[#All],MATCH('Kontantstrøm alt. 3'!$C48,Alternativ3[[#All],[Komponent/Løsning 
(NB! Bruk unike navn)]],0),MATCH($D54,Alternativ3[#Headers],0)+1),0))=0,INDEX(Alternativ3[#All],MATCH('Kontantstrøm alt. 3'!$C48,Alternativ3[[#All],[Komponent/Løsning 
(NB! Bruk unike navn)]],0),MATCH($D54,Alternativ3[#Headers],0)),0)),"")</f>
        <v/>
      </c>
      <c r="G54" s="2" t="str">
        <f ca="1">IFERROR(IF(G$2&gt;Analyseperiode,"",IF(MOD(G$2,ROUND(INDEX(Alternativ3[#All],MATCH('Kontantstrøm alt. 3'!$C48,Alternativ3[[#All],[Komponent/Løsning 
(NB! Bruk unike navn)]],0),MATCH($D54,Alternativ3[#Headers],0)+1),0))=0,INDEX(Alternativ3[#All],MATCH('Kontantstrøm alt. 3'!$C48,Alternativ3[[#All],[Komponent/Løsning 
(NB! Bruk unike navn)]],0),MATCH($D54,Alternativ3[#Headers],0)),0)),"")</f>
        <v/>
      </c>
      <c r="H54" s="2" t="str">
        <f ca="1">IFERROR(IF(H$2&gt;Analyseperiode,"",IF(MOD(H$2,ROUND(INDEX(Alternativ3[#All],MATCH('Kontantstrøm alt. 3'!$C48,Alternativ3[[#All],[Komponent/Løsning 
(NB! Bruk unike navn)]],0),MATCH($D54,Alternativ3[#Headers],0)+1),0))=0,INDEX(Alternativ3[#All],MATCH('Kontantstrøm alt. 3'!$C48,Alternativ3[[#All],[Komponent/Løsning 
(NB! Bruk unike navn)]],0),MATCH($D54,Alternativ3[#Headers],0)),0)),"")</f>
        <v/>
      </c>
      <c r="I54" s="2" t="str">
        <f ca="1">IFERROR(IF(I$2&gt;Analyseperiode,"",IF(MOD(I$2,ROUND(INDEX(Alternativ3[#All],MATCH('Kontantstrøm alt. 3'!$C48,Alternativ3[[#All],[Komponent/Løsning 
(NB! Bruk unike navn)]],0),MATCH($D54,Alternativ3[#Headers],0)+1),0))=0,INDEX(Alternativ3[#All],MATCH('Kontantstrøm alt. 3'!$C48,Alternativ3[[#All],[Komponent/Løsning 
(NB! Bruk unike navn)]],0),MATCH($D54,Alternativ3[#Headers],0)),0)),"")</f>
        <v/>
      </c>
      <c r="J54" s="2" t="str">
        <f ca="1">IFERROR(IF(J$2&gt;Analyseperiode,"",IF(MOD(J$2,ROUND(INDEX(Alternativ3[#All],MATCH('Kontantstrøm alt. 3'!$C48,Alternativ3[[#All],[Komponent/Løsning 
(NB! Bruk unike navn)]],0),MATCH($D54,Alternativ3[#Headers],0)+1),0))=0,INDEX(Alternativ3[#All],MATCH('Kontantstrøm alt. 3'!$C48,Alternativ3[[#All],[Komponent/Løsning 
(NB! Bruk unike navn)]],0),MATCH($D54,Alternativ3[#Headers],0)),0)),"")</f>
        <v/>
      </c>
      <c r="K54" s="2" t="str">
        <f ca="1">IFERROR(IF(K$2&gt;Analyseperiode,"",IF(MOD(K$2,ROUND(INDEX(Alternativ3[#All],MATCH('Kontantstrøm alt. 3'!$C48,Alternativ3[[#All],[Komponent/Løsning 
(NB! Bruk unike navn)]],0),MATCH($D54,Alternativ3[#Headers],0)+1),0))=0,INDEX(Alternativ3[#All],MATCH('Kontantstrøm alt. 3'!$C48,Alternativ3[[#All],[Komponent/Løsning 
(NB! Bruk unike navn)]],0),MATCH($D54,Alternativ3[#Headers],0)),0)),"")</f>
        <v/>
      </c>
      <c r="L54" s="2" t="str">
        <f ca="1">IFERROR(IF(L$2&gt;Analyseperiode,"",IF(MOD(L$2,ROUND(INDEX(Alternativ3[#All],MATCH('Kontantstrøm alt. 3'!$C48,Alternativ3[[#All],[Komponent/Løsning 
(NB! Bruk unike navn)]],0),MATCH($D54,Alternativ3[#Headers],0)+1),0))=0,INDEX(Alternativ3[#All],MATCH('Kontantstrøm alt. 3'!$C48,Alternativ3[[#All],[Komponent/Løsning 
(NB! Bruk unike navn)]],0),MATCH($D54,Alternativ3[#Headers],0)),0)),"")</f>
        <v/>
      </c>
      <c r="M54" s="2" t="str">
        <f ca="1">IFERROR(IF(M$2&gt;Analyseperiode,"",IF(MOD(M$2,ROUND(INDEX(Alternativ3[#All],MATCH('Kontantstrøm alt. 3'!$C48,Alternativ3[[#All],[Komponent/Løsning 
(NB! Bruk unike navn)]],0),MATCH($D54,Alternativ3[#Headers],0)+1),0))=0,INDEX(Alternativ3[#All],MATCH('Kontantstrøm alt. 3'!$C48,Alternativ3[[#All],[Komponent/Løsning 
(NB! Bruk unike navn)]],0),MATCH($D54,Alternativ3[#Headers],0)),0)),"")</f>
        <v/>
      </c>
      <c r="N54" s="2" t="str">
        <f ca="1">IFERROR(IF(N$2&gt;Analyseperiode,"",IF(MOD(N$2,ROUND(INDEX(Alternativ3[#All],MATCH('Kontantstrøm alt. 3'!$C48,Alternativ3[[#All],[Komponent/Løsning 
(NB! Bruk unike navn)]],0),MATCH($D54,Alternativ3[#Headers],0)+1),0))=0,INDEX(Alternativ3[#All],MATCH('Kontantstrøm alt. 3'!$C48,Alternativ3[[#All],[Komponent/Løsning 
(NB! Bruk unike navn)]],0),MATCH($D54,Alternativ3[#Headers],0)),0)),"")</f>
        <v/>
      </c>
      <c r="O54" s="2" t="str">
        <f ca="1">IFERROR(IF(O$2&gt;Analyseperiode,"",IF(MOD(O$2,ROUND(INDEX(Alternativ3[#All],MATCH('Kontantstrøm alt. 3'!$C48,Alternativ3[[#All],[Komponent/Løsning 
(NB! Bruk unike navn)]],0),MATCH($D54,Alternativ3[#Headers],0)+1),0))=0,INDEX(Alternativ3[#All],MATCH('Kontantstrøm alt. 3'!$C48,Alternativ3[[#All],[Komponent/Løsning 
(NB! Bruk unike navn)]],0),MATCH($D54,Alternativ3[#Headers],0)),0)),"")</f>
        <v/>
      </c>
      <c r="P54" s="2" t="str">
        <f ca="1">IFERROR(IF(P$2&gt;Analyseperiode,"",IF(MOD(P$2,ROUND(INDEX(Alternativ3[#All],MATCH('Kontantstrøm alt. 3'!$C48,Alternativ3[[#All],[Komponent/Løsning 
(NB! Bruk unike navn)]],0),MATCH($D54,Alternativ3[#Headers],0)+1),0))=0,INDEX(Alternativ3[#All],MATCH('Kontantstrøm alt. 3'!$C48,Alternativ3[[#All],[Komponent/Løsning 
(NB! Bruk unike navn)]],0),MATCH($D54,Alternativ3[#Headers],0)),0)),"")</f>
        <v/>
      </c>
      <c r="Q54" s="2" t="str">
        <f ca="1">IFERROR(IF(Q$2&gt;Analyseperiode,"",IF(MOD(Q$2,ROUND(INDEX(Alternativ3[#All],MATCH('Kontantstrøm alt. 3'!$C48,Alternativ3[[#All],[Komponent/Løsning 
(NB! Bruk unike navn)]],0),MATCH($D54,Alternativ3[#Headers],0)+1),0))=0,INDEX(Alternativ3[#All],MATCH('Kontantstrøm alt. 3'!$C48,Alternativ3[[#All],[Komponent/Løsning 
(NB! Bruk unike navn)]],0),MATCH($D54,Alternativ3[#Headers],0)),0)),"")</f>
        <v/>
      </c>
      <c r="R54" s="2" t="str">
        <f ca="1">IFERROR(IF(R$2&gt;Analyseperiode,"",IF(MOD(R$2,ROUND(INDEX(Alternativ3[#All],MATCH('Kontantstrøm alt. 3'!$C48,Alternativ3[[#All],[Komponent/Løsning 
(NB! Bruk unike navn)]],0),MATCH($D54,Alternativ3[#Headers],0)+1),0))=0,INDEX(Alternativ3[#All],MATCH('Kontantstrøm alt. 3'!$C48,Alternativ3[[#All],[Komponent/Løsning 
(NB! Bruk unike navn)]],0),MATCH($D54,Alternativ3[#Headers],0)),0)),"")</f>
        <v/>
      </c>
      <c r="S54" s="2" t="str">
        <f ca="1">IFERROR(IF(S$2&gt;Analyseperiode,"",IF(MOD(S$2,ROUND(INDEX(Alternativ3[#All],MATCH('Kontantstrøm alt. 3'!$C48,Alternativ3[[#All],[Komponent/Løsning 
(NB! Bruk unike navn)]],0),MATCH($D54,Alternativ3[#Headers],0)+1),0))=0,INDEX(Alternativ3[#All],MATCH('Kontantstrøm alt. 3'!$C48,Alternativ3[[#All],[Komponent/Løsning 
(NB! Bruk unike navn)]],0),MATCH($D54,Alternativ3[#Headers],0)),0)),"")</f>
        <v/>
      </c>
      <c r="T54" s="2" t="str">
        <f ca="1">IFERROR(IF(T$2&gt;Analyseperiode,"",IF(MOD(T$2,ROUND(INDEX(Alternativ3[#All],MATCH('Kontantstrøm alt. 3'!$C48,Alternativ3[[#All],[Komponent/Løsning 
(NB! Bruk unike navn)]],0),MATCH($D54,Alternativ3[#Headers],0)+1),0))=0,INDEX(Alternativ3[#All],MATCH('Kontantstrøm alt. 3'!$C48,Alternativ3[[#All],[Komponent/Løsning 
(NB! Bruk unike navn)]],0),MATCH($D54,Alternativ3[#Headers],0)),0)),"")</f>
        <v/>
      </c>
      <c r="U54" s="2" t="str">
        <f ca="1">IFERROR(IF(U$2&gt;Analyseperiode,"",IF(MOD(U$2,ROUND(INDEX(Alternativ3[#All],MATCH('Kontantstrøm alt. 3'!$C48,Alternativ3[[#All],[Komponent/Løsning 
(NB! Bruk unike navn)]],0),MATCH($D54,Alternativ3[#Headers],0)+1),0))=0,INDEX(Alternativ3[#All],MATCH('Kontantstrøm alt. 3'!$C48,Alternativ3[[#All],[Komponent/Løsning 
(NB! Bruk unike navn)]],0),MATCH($D54,Alternativ3[#Headers],0)),0)),"")</f>
        <v/>
      </c>
      <c r="V54" s="2" t="str">
        <f ca="1">IFERROR(IF(V$2&gt;Analyseperiode,"",IF(MOD(V$2,ROUND(INDEX(Alternativ3[#All],MATCH('Kontantstrøm alt. 3'!$C48,Alternativ3[[#All],[Komponent/Løsning 
(NB! Bruk unike navn)]],0),MATCH($D54,Alternativ3[#Headers],0)+1),0))=0,INDEX(Alternativ3[#All],MATCH('Kontantstrøm alt. 3'!$C48,Alternativ3[[#All],[Komponent/Løsning 
(NB! Bruk unike navn)]],0),MATCH($D54,Alternativ3[#Headers],0)),0)),"")</f>
        <v/>
      </c>
      <c r="W54" s="2" t="str">
        <f ca="1">IFERROR(IF(W$2&gt;Analyseperiode,"",IF(MOD(W$2,ROUND(INDEX(Alternativ3[#All],MATCH('Kontantstrøm alt. 3'!$C48,Alternativ3[[#All],[Komponent/Løsning 
(NB! Bruk unike navn)]],0),MATCH($D54,Alternativ3[#Headers],0)+1),0))=0,INDEX(Alternativ3[#All],MATCH('Kontantstrøm alt. 3'!$C48,Alternativ3[[#All],[Komponent/Løsning 
(NB! Bruk unike navn)]],0),MATCH($D54,Alternativ3[#Headers],0)),0)),"")</f>
        <v/>
      </c>
      <c r="X54" s="2" t="str">
        <f ca="1">IFERROR(IF(X$2&gt;Analyseperiode,"",IF(MOD(X$2,ROUND(INDEX(Alternativ3[#All],MATCH('Kontantstrøm alt. 3'!$C48,Alternativ3[[#All],[Komponent/Løsning 
(NB! Bruk unike navn)]],0),MATCH($D54,Alternativ3[#Headers],0)+1),0))=0,INDEX(Alternativ3[#All],MATCH('Kontantstrøm alt. 3'!$C48,Alternativ3[[#All],[Komponent/Løsning 
(NB! Bruk unike navn)]],0),MATCH($D54,Alternativ3[#Headers],0)),0)),"")</f>
        <v/>
      </c>
      <c r="Y54" s="2" t="str">
        <f ca="1">IFERROR(IF(Y$2&gt;Analyseperiode,"",IF(MOD(Y$2,ROUND(INDEX(Alternativ3[#All],MATCH('Kontantstrøm alt. 3'!$C48,Alternativ3[[#All],[Komponent/Løsning 
(NB! Bruk unike navn)]],0),MATCH($D54,Alternativ3[#Headers],0)+1),0))=0,INDEX(Alternativ3[#All],MATCH('Kontantstrøm alt. 3'!$C48,Alternativ3[[#All],[Komponent/Løsning 
(NB! Bruk unike navn)]],0),MATCH($D54,Alternativ3[#Headers],0)),0)),"")</f>
        <v/>
      </c>
      <c r="Z54" s="2" t="str">
        <f ca="1">IFERROR(IF(Z$2&gt;Analyseperiode,"",IF(MOD(Z$2,ROUND(INDEX(Alternativ3[#All],MATCH('Kontantstrøm alt. 3'!$C48,Alternativ3[[#All],[Komponent/Løsning 
(NB! Bruk unike navn)]],0),MATCH($D54,Alternativ3[#Headers],0)+1),0))=0,INDEX(Alternativ3[#All],MATCH('Kontantstrøm alt. 3'!$C48,Alternativ3[[#All],[Komponent/Løsning 
(NB! Bruk unike navn)]],0),MATCH($D54,Alternativ3[#Headers],0)),0)),"")</f>
        <v/>
      </c>
      <c r="AA54" s="2" t="str">
        <f ca="1">IFERROR(IF(AA$2&gt;Analyseperiode,"",IF(MOD(AA$2,ROUND(INDEX(Alternativ3[#All],MATCH('Kontantstrøm alt. 3'!$C48,Alternativ3[[#All],[Komponent/Løsning 
(NB! Bruk unike navn)]],0),MATCH($D54,Alternativ3[#Headers],0)+1),0))=0,INDEX(Alternativ3[#All],MATCH('Kontantstrøm alt. 3'!$C48,Alternativ3[[#All],[Komponent/Løsning 
(NB! Bruk unike navn)]],0),MATCH($D54,Alternativ3[#Headers],0)),0)),"")</f>
        <v/>
      </c>
      <c r="AB54" s="2" t="str">
        <f ca="1">IFERROR(IF(AB$2&gt;Analyseperiode,"",IF(MOD(AB$2,ROUND(INDEX(Alternativ3[#All],MATCH('Kontantstrøm alt. 3'!$C48,Alternativ3[[#All],[Komponent/Løsning 
(NB! Bruk unike navn)]],0),MATCH($D54,Alternativ3[#Headers],0)+1),0))=0,INDEX(Alternativ3[#All],MATCH('Kontantstrøm alt. 3'!$C48,Alternativ3[[#All],[Komponent/Løsning 
(NB! Bruk unike navn)]],0),MATCH($D54,Alternativ3[#Headers],0)),0)),"")</f>
        <v/>
      </c>
      <c r="AC54" s="2" t="str">
        <f ca="1">IFERROR(IF(AC$2&gt;Analyseperiode,"",IF(MOD(AC$2,ROUND(INDEX(Alternativ3[#All],MATCH('Kontantstrøm alt. 3'!$C48,Alternativ3[[#All],[Komponent/Løsning 
(NB! Bruk unike navn)]],0),MATCH($D54,Alternativ3[#Headers],0)+1),0))=0,INDEX(Alternativ3[#All],MATCH('Kontantstrøm alt. 3'!$C48,Alternativ3[[#All],[Komponent/Løsning 
(NB! Bruk unike navn)]],0),MATCH($D54,Alternativ3[#Headers],0)),0)),"")</f>
        <v/>
      </c>
      <c r="AD54" s="2" t="str">
        <f ca="1">IFERROR(IF(AD$2&gt;Analyseperiode,"",IF(MOD(AD$2,ROUND(INDEX(Alternativ3[#All],MATCH('Kontantstrøm alt. 3'!$C48,Alternativ3[[#All],[Komponent/Løsning 
(NB! Bruk unike navn)]],0),MATCH($D54,Alternativ3[#Headers],0)+1),0))=0,INDEX(Alternativ3[#All],MATCH('Kontantstrøm alt. 3'!$C48,Alternativ3[[#All],[Komponent/Løsning 
(NB! Bruk unike navn)]],0),MATCH($D54,Alternativ3[#Headers],0)),0)),"")</f>
        <v/>
      </c>
      <c r="AE54" s="2" t="str">
        <f ca="1">IFERROR(IF(AE$2&gt;Analyseperiode,"",IF(MOD(AE$2,ROUND(INDEX(Alternativ3[#All],MATCH('Kontantstrøm alt. 3'!$C48,Alternativ3[[#All],[Komponent/Løsning 
(NB! Bruk unike navn)]],0),MATCH($D54,Alternativ3[#Headers],0)+1),0))=0,INDEX(Alternativ3[#All],MATCH('Kontantstrøm alt. 3'!$C48,Alternativ3[[#All],[Komponent/Løsning 
(NB! Bruk unike navn)]],0),MATCH($D54,Alternativ3[#Headers],0)),0)),"")</f>
        <v/>
      </c>
      <c r="AF54" s="2" t="str">
        <f ca="1">IFERROR(IF(AF$2&gt;Analyseperiode,"",IF(MOD(AF$2,ROUND(INDEX(Alternativ3[#All],MATCH('Kontantstrøm alt. 3'!$C48,Alternativ3[[#All],[Komponent/Løsning 
(NB! Bruk unike navn)]],0),MATCH($D54,Alternativ3[#Headers],0)+1),0))=0,INDEX(Alternativ3[#All],MATCH('Kontantstrøm alt. 3'!$C48,Alternativ3[[#All],[Komponent/Løsning 
(NB! Bruk unike navn)]],0),MATCH($D54,Alternativ3[#Headers],0)),0)),"")</f>
        <v/>
      </c>
      <c r="AG54" s="2" t="str">
        <f ca="1">IFERROR(IF(AG$2&gt;Analyseperiode,"",IF(MOD(AG$2,ROUND(INDEX(Alternativ3[#All],MATCH('Kontantstrøm alt. 3'!$C48,Alternativ3[[#All],[Komponent/Løsning 
(NB! Bruk unike navn)]],0),MATCH($D54,Alternativ3[#Headers],0)+1),0))=0,INDEX(Alternativ3[#All],MATCH('Kontantstrøm alt. 3'!$C48,Alternativ3[[#All],[Komponent/Løsning 
(NB! Bruk unike navn)]],0),MATCH($D54,Alternativ3[#Headers],0)),0)),"")</f>
        <v/>
      </c>
      <c r="AH54" s="2" t="str">
        <f ca="1">IFERROR(IF(AH$2&gt;Analyseperiode,"",IF(MOD(AH$2,ROUND(INDEX(Alternativ3[#All],MATCH('Kontantstrøm alt. 3'!$C48,Alternativ3[[#All],[Komponent/Løsning 
(NB! Bruk unike navn)]],0),MATCH($D54,Alternativ3[#Headers],0)+1),0))=0,INDEX(Alternativ3[#All],MATCH('Kontantstrøm alt. 3'!$C48,Alternativ3[[#All],[Komponent/Løsning 
(NB! Bruk unike navn)]],0),MATCH($D54,Alternativ3[#Headers],0)),0)),"")</f>
        <v/>
      </c>
      <c r="AI54" s="2" t="str">
        <f ca="1">IFERROR(IF(AI$2&gt;Analyseperiode,"",IF(MOD(AI$2,ROUND(INDEX(Alternativ3[#All],MATCH('Kontantstrøm alt. 3'!$C48,Alternativ3[[#All],[Komponent/Løsning 
(NB! Bruk unike navn)]],0),MATCH($D54,Alternativ3[#Headers],0)+1),0))=0,INDEX(Alternativ3[#All],MATCH('Kontantstrøm alt. 3'!$C48,Alternativ3[[#All],[Komponent/Løsning 
(NB! Bruk unike navn)]],0),MATCH($D54,Alternativ3[#Headers],0)),0)),"")</f>
        <v/>
      </c>
      <c r="AJ54" s="2" t="str">
        <f>IFERROR(IF(AJ$2&gt;Analyseperiode,"",IF(MOD(AJ$2,ROUND(INDEX(Alternativ3[#All],MATCH('Kontantstrøm alt. 3'!$C48,Alternativ3[[#All],[Komponent/Løsning 
(NB! Bruk unike navn)]],0),MATCH($D54,Alternativ3[#Headers],0)+1),0))=0,INDEX(Alternativ3[#All],MATCH('Kontantstrøm alt. 3'!$C48,Alternativ3[[#All],[Komponent/Løsning 
(NB! Bruk unike navn)]],0),MATCH($D54,Alternativ3[#Headers],0)),0)),"")</f>
        <v/>
      </c>
      <c r="AK54" s="2" t="str">
        <f>IFERROR(IF(AK$2&gt;Analyseperiode,"",IF(MOD(AK$2,ROUND(INDEX(Alternativ3[#All],MATCH('Kontantstrøm alt. 3'!$C48,Alternativ3[[#All],[Komponent/Løsning 
(NB! Bruk unike navn)]],0),MATCH($D54,Alternativ3[#Headers],0)+1),0))=0,INDEX(Alternativ3[#All],MATCH('Kontantstrøm alt. 3'!$C48,Alternativ3[[#All],[Komponent/Løsning 
(NB! Bruk unike navn)]],0),MATCH($D54,Alternativ3[#Headers],0)),0)),"")</f>
        <v/>
      </c>
      <c r="AL54" s="2" t="str">
        <f>IFERROR(IF(AL$2&gt;Analyseperiode,"",IF(MOD(AL$2,ROUND(INDEX(Alternativ3[#All],MATCH('Kontantstrøm alt. 3'!$C48,Alternativ3[[#All],[Komponent/Løsning 
(NB! Bruk unike navn)]],0),MATCH($D54,Alternativ3[#Headers],0)+1),0))=0,INDEX(Alternativ3[#All],MATCH('Kontantstrøm alt. 3'!$C48,Alternativ3[[#All],[Komponent/Løsning 
(NB! Bruk unike navn)]],0),MATCH($D54,Alternativ3[#Headers],0)),0)),"")</f>
        <v/>
      </c>
      <c r="AM54" s="2" t="str">
        <f>IFERROR(IF(AM$2&gt;Analyseperiode,"",IF(MOD(AM$2,ROUND(INDEX(Alternativ3[#All],MATCH('Kontantstrøm alt. 3'!$C48,Alternativ3[[#All],[Komponent/Løsning 
(NB! Bruk unike navn)]],0),MATCH($D54,Alternativ3[#Headers],0)+1),0))=0,INDEX(Alternativ3[#All],MATCH('Kontantstrøm alt. 3'!$C48,Alternativ3[[#All],[Komponent/Løsning 
(NB! Bruk unike navn)]],0),MATCH($D54,Alternativ3[#Headers],0)),0)),"")</f>
        <v/>
      </c>
      <c r="AN54" s="2" t="str">
        <f>IFERROR(IF(AN$2&gt;Analyseperiode,"",IF(MOD(AN$2,ROUND(INDEX(Alternativ3[#All],MATCH('Kontantstrøm alt. 3'!$C48,Alternativ3[[#All],[Komponent/Løsning 
(NB! Bruk unike navn)]],0),MATCH($D54,Alternativ3[#Headers],0)+1),0))=0,INDEX(Alternativ3[#All],MATCH('Kontantstrøm alt. 3'!$C48,Alternativ3[[#All],[Komponent/Løsning 
(NB! Bruk unike navn)]],0),MATCH($D54,Alternativ3[#Headers],0)),0)),"")</f>
        <v/>
      </c>
      <c r="AO54" s="2" t="str">
        <f>IFERROR(IF(AO$2&gt;Analyseperiode,"",IF(MOD(AO$2,ROUND(INDEX(Alternativ3[#All],MATCH('Kontantstrøm alt. 3'!$C48,Alternativ3[[#All],[Komponent/Løsning 
(NB! Bruk unike navn)]],0),MATCH($D54,Alternativ3[#Headers],0)+1),0))=0,INDEX(Alternativ3[#All],MATCH('Kontantstrøm alt. 3'!$C48,Alternativ3[[#All],[Komponent/Løsning 
(NB! Bruk unike navn)]],0),MATCH($D54,Alternativ3[#Headers],0)),0)),"")</f>
        <v/>
      </c>
      <c r="AP54" s="2" t="str">
        <f>IFERROR(IF(AP$2&gt;Analyseperiode,"",IF(MOD(AP$2,ROUND(INDEX(Alternativ3[#All],MATCH('Kontantstrøm alt. 3'!$C48,Alternativ3[[#All],[Komponent/Løsning 
(NB! Bruk unike navn)]],0),MATCH($D54,Alternativ3[#Headers],0)+1),0))=0,INDEX(Alternativ3[#All],MATCH('Kontantstrøm alt. 3'!$C48,Alternativ3[[#All],[Komponent/Løsning 
(NB! Bruk unike navn)]],0),MATCH($D54,Alternativ3[#Headers],0)),0)),"")</f>
        <v/>
      </c>
      <c r="AQ54" s="2" t="str">
        <f>IFERROR(IF(AQ$2&gt;Analyseperiode,"",IF(MOD(AQ$2,ROUND(INDEX(Alternativ3[#All],MATCH('Kontantstrøm alt. 3'!$C48,Alternativ3[[#All],[Komponent/Løsning 
(NB! Bruk unike navn)]],0),MATCH($D54,Alternativ3[#Headers],0)+1),0))=0,INDEX(Alternativ3[#All],MATCH('Kontantstrøm alt. 3'!$C48,Alternativ3[[#All],[Komponent/Løsning 
(NB! Bruk unike navn)]],0),MATCH($D54,Alternativ3[#Headers],0)),0)),"")</f>
        <v/>
      </c>
      <c r="AR54" s="2" t="str">
        <f>IFERROR(IF(AR$2&gt;Analyseperiode,"",IF(MOD(AR$2,ROUND(INDEX(Alternativ3[#All],MATCH('Kontantstrøm alt. 3'!$C48,Alternativ3[[#All],[Komponent/Løsning 
(NB! Bruk unike navn)]],0),MATCH($D54,Alternativ3[#Headers],0)+1),0))=0,INDEX(Alternativ3[#All],MATCH('Kontantstrøm alt. 3'!$C48,Alternativ3[[#All],[Komponent/Løsning 
(NB! Bruk unike navn)]],0),MATCH($D54,Alternativ3[#Headers],0)),0)),"")</f>
        <v/>
      </c>
      <c r="AS54" s="2" t="str">
        <f>IFERROR(IF(AS$2&gt;Analyseperiode,"",IF(MOD(AS$2,ROUND(INDEX(Alternativ3[#All],MATCH('Kontantstrøm alt. 3'!$C48,Alternativ3[[#All],[Komponent/Løsning 
(NB! Bruk unike navn)]],0),MATCH($D54,Alternativ3[#Headers],0)+1),0))=0,INDEX(Alternativ3[#All],MATCH('Kontantstrøm alt. 3'!$C48,Alternativ3[[#All],[Komponent/Løsning 
(NB! Bruk unike navn)]],0),MATCH($D54,Alternativ3[#Headers],0)),0)),"")</f>
        <v/>
      </c>
      <c r="AT54" s="2" t="str">
        <f>IFERROR(IF(AT$2&gt;Analyseperiode,"",IF(MOD(AT$2,ROUND(INDEX(Alternativ3[#All],MATCH('Kontantstrøm alt. 3'!$C48,Alternativ3[[#All],[Komponent/Løsning 
(NB! Bruk unike navn)]],0),MATCH($D54,Alternativ3[#Headers],0)+1),0))=0,INDEX(Alternativ3[#All],MATCH('Kontantstrøm alt. 3'!$C48,Alternativ3[[#All],[Komponent/Løsning 
(NB! Bruk unike navn)]],0),MATCH($D54,Alternativ3[#Headers],0)),0)),"")</f>
        <v/>
      </c>
      <c r="AU54" s="2" t="str">
        <f>IFERROR(IF(AU$2&gt;Analyseperiode,"",IF(MOD(AU$2,ROUND(INDEX(Alternativ3[#All],MATCH('Kontantstrøm alt. 3'!$C48,Alternativ3[[#All],[Komponent/Løsning 
(NB! Bruk unike navn)]],0),MATCH($D54,Alternativ3[#Headers],0)+1),0))=0,INDEX(Alternativ3[#All],MATCH('Kontantstrøm alt. 3'!$C48,Alternativ3[[#All],[Komponent/Løsning 
(NB! Bruk unike navn)]],0),MATCH($D54,Alternativ3[#Headers],0)),0)),"")</f>
        <v/>
      </c>
      <c r="AV54" s="2" t="str">
        <f>IFERROR(IF(AV$2&gt;Analyseperiode,"",IF(MOD(AV$2,ROUND(INDEX(Alternativ3[#All],MATCH('Kontantstrøm alt. 3'!$C48,Alternativ3[[#All],[Komponent/Løsning 
(NB! Bruk unike navn)]],0),MATCH($D54,Alternativ3[#Headers],0)+1),0))=0,INDEX(Alternativ3[#All],MATCH('Kontantstrøm alt. 3'!$C48,Alternativ3[[#All],[Komponent/Løsning 
(NB! Bruk unike navn)]],0),MATCH($D54,Alternativ3[#Headers],0)),0)),"")</f>
        <v/>
      </c>
      <c r="AW54" s="2" t="str">
        <f>IFERROR(IF(AW$2&gt;Analyseperiode,"",IF(MOD(AW$2,ROUND(INDEX(Alternativ3[#All],MATCH('Kontantstrøm alt. 3'!$C48,Alternativ3[[#All],[Komponent/Løsning 
(NB! Bruk unike navn)]],0),MATCH($D54,Alternativ3[#Headers],0)+1),0))=0,INDEX(Alternativ3[#All],MATCH('Kontantstrøm alt. 3'!$C48,Alternativ3[[#All],[Komponent/Løsning 
(NB! Bruk unike navn)]],0),MATCH($D54,Alternativ3[#Headers],0)),0)),"")</f>
        <v/>
      </c>
      <c r="AX54" s="2" t="str">
        <f>IFERROR(IF(AX$2&gt;Analyseperiode,"",IF(MOD(AX$2,ROUND(INDEX(Alternativ3[#All],MATCH('Kontantstrøm alt. 3'!$C48,Alternativ3[[#All],[Komponent/Løsning 
(NB! Bruk unike navn)]],0),MATCH($D54,Alternativ3[#Headers],0)+1),0))=0,INDEX(Alternativ3[#All],MATCH('Kontantstrøm alt. 3'!$C48,Alternativ3[[#All],[Komponent/Løsning 
(NB! Bruk unike navn)]],0),MATCH($D54,Alternativ3[#Headers],0)),0)),"")</f>
        <v/>
      </c>
      <c r="AY54" s="2" t="str">
        <f>IFERROR(IF(AY$2&gt;Analyseperiode,"",IF(MOD(AY$2,ROUND(INDEX(Alternativ3[#All],MATCH('Kontantstrøm alt. 3'!$C48,Alternativ3[[#All],[Komponent/Løsning 
(NB! Bruk unike navn)]],0),MATCH($D54,Alternativ3[#Headers],0)+1),0))=0,INDEX(Alternativ3[#All],MATCH('Kontantstrøm alt. 3'!$C48,Alternativ3[[#All],[Komponent/Løsning 
(NB! Bruk unike navn)]],0),MATCH($D54,Alternativ3[#Headers],0)),0)),"")</f>
        <v/>
      </c>
      <c r="AZ54" s="2" t="str">
        <f>IFERROR(IF(AZ$2&gt;Analyseperiode,"",IF(MOD(AZ$2,ROUND(INDEX(Alternativ3[#All],MATCH('Kontantstrøm alt. 3'!$C48,Alternativ3[[#All],[Komponent/Løsning 
(NB! Bruk unike navn)]],0),MATCH($D54,Alternativ3[#Headers],0)+1),0))=0,INDEX(Alternativ3[#All],MATCH('Kontantstrøm alt. 3'!$C48,Alternativ3[[#All],[Komponent/Løsning 
(NB! Bruk unike navn)]],0),MATCH($D54,Alternativ3[#Headers],0)),0)),"")</f>
        <v/>
      </c>
      <c r="BA54" s="2" t="str">
        <f>IFERROR(IF(BA$2&gt;Analyseperiode,"",IF(MOD(BA$2,ROUND(INDEX(Alternativ3[#All],MATCH('Kontantstrøm alt. 3'!$C48,Alternativ3[[#All],[Komponent/Løsning 
(NB! Bruk unike navn)]],0),MATCH($D54,Alternativ3[#Headers],0)+1),0))=0,INDEX(Alternativ3[#All],MATCH('Kontantstrøm alt. 3'!$C48,Alternativ3[[#All],[Komponent/Løsning 
(NB! Bruk unike navn)]],0),MATCH($D54,Alternativ3[#Headers],0)),0)),"")</f>
        <v/>
      </c>
      <c r="BB54" s="2" t="str">
        <f>IFERROR(IF(BB$2&gt;Analyseperiode,"",IF(MOD(BB$2,ROUND(INDEX(Alternativ3[#All],MATCH('Kontantstrøm alt. 3'!$C48,Alternativ3[[#All],[Komponent/Løsning 
(NB! Bruk unike navn)]],0),MATCH($D54,Alternativ3[#Headers],0)+1),0))=0,INDEX(Alternativ3[#All],MATCH('Kontantstrøm alt. 3'!$C48,Alternativ3[[#All],[Komponent/Løsning 
(NB! Bruk unike navn)]],0),MATCH($D54,Alternativ3[#Headers],0)),0)),"")</f>
        <v/>
      </c>
      <c r="BC54" s="2" t="str">
        <f>IFERROR(IF(BC$2&gt;Analyseperiode,"",IF(MOD(BC$2,ROUND(INDEX(Alternativ3[#All],MATCH('Kontantstrøm alt. 3'!$C48,Alternativ3[[#All],[Komponent/Løsning 
(NB! Bruk unike navn)]],0),MATCH($D54,Alternativ3[#Headers],0)+1),0))=0,INDEX(Alternativ3[#All],MATCH('Kontantstrøm alt. 3'!$C48,Alternativ3[[#All],[Komponent/Løsning 
(NB! Bruk unike navn)]],0),MATCH($D54,Alternativ3[#Headers],0)),0)),"")</f>
        <v/>
      </c>
      <c r="BD54" s="2" t="str">
        <f>IFERROR(IF(BD$2&gt;Analyseperiode,"",IF(MOD(BD$2,ROUND(INDEX(Alternativ3[#All],MATCH('Kontantstrøm alt. 3'!$C48,Alternativ3[[#All],[Komponent/Løsning 
(NB! Bruk unike navn)]],0),MATCH($D54,Alternativ3[#Headers],0)+1),0))=0,INDEX(Alternativ3[#All],MATCH('Kontantstrøm alt. 3'!$C48,Alternativ3[[#All],[Komponent/Løsning 
(NB! Bruk unike navn)]],0),MATCH($D54,Alternativ3[#Headers],0)),0)),"")</f>
        <v/>
      </c>
      <c r="BE54" s="2" t="str">
        <f>IFERROR(IF(BE$2&gt;Analyseperiode,"",IF(MOD(BE$2,ROUND(INDEX(Alternativ3[#All],MATCH('Kontantstrøm alt. 3'!$C48,Alternativ3[[#All],[Komponent/Løsning 
(NB! Bruk unike navn)]],0),MATCH($D54,Alternativ3[#Headers],0)+1),0))=0,INDEX(Alternativ3[#All],MATCH('Kontantstrøm alt. 3'!$C48,Alternativ3[[#All],[Komponent/Løsning 
(NB! Bruk unike navn)]],0),MATCH($D54,Alternativ3[#Headers],0)),0)),"")</f>
        <v/>
      </c>
      <c r="BF54" s="2" t="str">
        <f>IFERROR(IF(BF$2&gt;Analyseperiode,"",IF(MOD(BF$2,ROUND(INDEX(Alternativ3[#All],MATCH('Kontantstrøm alt. 3'!$C48,Alternativ3[[#All],[Komponent/Løsning 
(NB! Bruk unike navn)]],0),MATCH($D54,Alternativ3[#Headers],0)+1),0))=0,INDEX(Alternativ3[#All],MATCH('Kontantstrøm alt. 3'!$C48,Alternativ3[[#All],[Komponent/Løsning 
(NB! Bruk unike navn)]],0),MATCH($D54,Alternativ3[#Headers],0)),0)),"")</f>
        <v/>
      </c>
      <c r="BG54" s="2" t="str">
        <f>IFERROR(IF(BG$2&gt;Analyseperiode,"",IF(MOD(BG$2,ROUND(INDEX(Alternativ3[#All],MATCH('Kontantstrøm alt. 3'!$C48,Alternativ3[[#All],[Komponent/Løsning 
(NB! Bruk unike navn)]],0),MATCH($D54,Alternativ3[#Headers],0)+1),0))=0,INDEX(Alternativ3[#All],MATCH('Kontantstrøm alt. 3'!$C48,Alternativ3[[#All],[Komponent/Løsning 
(NB! Bruk unike navn)]],0),MATCH($D54,Alternativ3[#Headers],0)),0)),"")</f>
        <v/>
      </c>
      <c r="BH54" s="2" t="str">
        <f>IFERROR(IF(BH$2&gt;Analyseperiode,"",IF(MOD(BH$2,ROUND(INDEX(Alternativ3[#All],MATCH('Kontantstrøm alt. 3'!$C48,Alternativ3[[#All],[Komponent/Løsning 
(NB! Bruk unike navn)]],0),MATCH($D54,Alternativ3[#Headers],0)+1),0))=0,INDEX(Alternativ3[#All],MATCH('Kontantstrøm alt. 3'!$C48,Alternativ3[[#All],[Komponent/Løsning 
(NB! Bruk unike navn)]],0),MATCH($D54,Alternativ3[#Headers],0)),0)),"")</f>
        <v/>
      </c>
      <c r="BI54" s="2" t="str">
        <f>IFERROR(IF(BI$2&gt;Analyseperiode,"",IF(MOD(BI$2,ROUND(INDEX(Alternativ3[#All],MATCH('Kontantstrøm alt. 3'!$C48,Alternativ3[[#All],[Komponent/Løsning 
(NB! Bruk unike navn)]],0),MATCH($D54,Alternativ3[#Headers],0)+1),0))=0,INDEX(Alternativ3[#All],MATCH('Kontantstrøm alt. 3'!$C48,Alternativ3[[#All],[Komponent/Løsning 
(NB! Bruk unike navn)]],0),MATCH($D54,Alternativ3[#Headers],0)),0)),"")</f>
        <v/>
      </c>
      <c r="BJ54" s="2" t="str">
        <f>IFERROR(IF(BJ$2&gt;Analyseperiode,"",IF(MOD(BJ$2,ROUND(INDEX(Alternativ3[#All],MATCH('Kontantstrøm alt. 3'!$C48,Alternativ3[[#All],[Komponent/Løsning 
(NB! Bruk unike navn)]],0),MATCH($D54,Alternativ3[#Headers],0)+1),0))=0,INDEX(Alternativ3[#All],MATCH('Kontantstrøm alt. 3'!$C48,Alternativ3[[#All],[Komponent/Løsning 
(NB! Bruk unike navn)]],0),MATCH($D54,Alternativ3[#Headers],0)),0)),"")</f>
        <v/>
      </c>
      <c r="BK54" s="2" t="str">
        <f>IFERROR(IF(BK$2&gt;Analyseperiode,"",IF(MOD(BK$2,ROUND(INDEX(Alternativ3[#All],MATCH('Kontantstrøm alt. 3'!$C48,Alternativ3[[#All],[Komponent/Løsning 
(NB! Bruk unike navn)]],0),MATCH($D54,Alternativ3[#Headers],0)+1),0))=0,INDEX(Alternativ3[#All],MATCH('Kontantstrøm alt. 3'!$C48,Alternativ3[[#All],[Komponent/Løsning 
(NB! Bruk unike navn)]],0),MATCH($D54,Alternativ3[#Headers],0)),0)),"")</f>
        <v/>
      </c>
      <c r="BL54" s="2" t="str">
        <f>IFERROR(IF(BL$2&gt;Analyseperiode,"",IF(MOD(BL$2,ROUND(INDEX(Alternativ3[#All],MATCH('Kontantstrøm alt. 3'!$C48,Alternativ3[[#All],[Komponent/Løsning 
(NB! Bruk unike navn)]],0),MATCH($D54,Alternativ3[#Headers],0)+1),0))=0,INDEX(Alternativ3[#All],MATCH('Kontantstrøm alt. 3'!$C48,Alternativ3[[#All],[Komponent/Løsning 
(NB! Bruk unike navn)]],0),MATCH($D54,Alternativ3[#Headers],0)),0)),"")</f>
        <v/>
      </c>
      <c r="BM54" s="2" t="str">
        <f>IFERROR(IF(BM$2&gt;Analyseperiode,"",IF(MOD(BM$2,ROUND(INDEX(Alternativ3[#All],MATCH('Kontantstrøm alt. 3'!$C48,Alternativ3[[#All],[Komponent/Løsning 
(NB! Bruk unike navn)]],0),MATCH($D54,Alternativ3[#Headers],0)+1),0))=0,INDEX(Alternativ3[#All],MATCH('Kontantstrøm alt. 3'!$C48,Alternativ3[[#All],[Komponent/Løsning 
(NB! Bruk unike navn)]],0),MATCH($D54,Alternativ3[#Headers],0)),0)),"")</f>
        <v/>
      </c>
    </row>
    <row r="55" spans="1:65" x14ac:dyDescent="0.2">
      <c r="B55" s="10">
        <f ca="1">IFERROR(NPV(Kalkrente,OFFSET('Kontantstrøm alt. 3'!$F55,0,0,1,Analyseperiode)),0)</f>
        <v>0</v>
      </c>
      <c r="C55" s="4"/>
      <c r="D55" s="4" t="s">
        <v>36</v>
      </c>
      <c r="E55" s="2"/>
      <c r="F55" s="2">
        <f>IFERROR(IF(F$2&gt;Analyseperiode,"",IF(F$2=Analyseperiode,-((INDEX(Alternativ3[#All],MATCH('Kontantstrøm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G55" s="2">
        <f>IFERROR(IF(G$2&gt;Analyseperiode,"",IF(G$2=Analyseperiode,-((INDEX(Alternativ3[#All],MATCH('Kontantstrøm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H55" s="2">
        <f>IFERROR(IF(H$2&gt;Analyseperiode,"",IF(H$2=Analyseperiode,-((INDEX(Alternativ3[#All],MATCH('Kontantstrøm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I55" s="2">
        <f>IFERROR(IF(I$2&gt;Analyseperiode,"",IF(I$2=Analyseperiode,-((INDEX(Alternativ3[#All],MATCH('Kontantstrøm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J55" s="2">
        <f>IFERROR(IF(J$2&gt;Analyseperiode,"",IF(J$2=Analyseperiode,-((INDEX(Alternativ3[#All],MATCH('Kontantstrøm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K55" s="2">
        <f>IFERROR(IF(K$2&gt;Analyseperiode,"",IF(K$2=Analyseperiode,-((INDEX(Alternativ3[#All],MATCH('Kontantstrøm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L55" s="2">
        <f>IFERROR(IF(L$2&gt;Analyseperiode,"",IF(L$2=Analyseperiode,-((INDEX(Alternativ3[#All],MATCH('Kontantstrøm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M55" s="2">
        <f>IFERROR(IF(M$2&gt;Analyseperiode,"",IF(M$2=Analyseperiode,-((INDEX(Alternativ3[#All],MATCH('Kontantstrøm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N55" s="2">
        <f>IFERROR(IF(N$2&gt;Analyseperiode,"",IF(N$2=Analyseperiode,-((INDEX(Alternativ3[#All],MATCH('Kontantstrøm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O55" s="2">
        <f>IFERROR(IF(O$2&gt;Analyseperiode,"",IF(O$2=Analyseperiode,-((INDEX(Alternativ3[#All],MATCH('Kontantstrøm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P55" s="2">
        <f>IFERROR(IF(P$2&gt;Analyseperiode,"",IF(P$2=Analyseperiode,-((INDEX(Alternativ3[#All],MATCH('Kontantstrøm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Q55" s="2">
        <f>IFERROR(IF(Q$2&gt;Analyseperiode,"",IF(Q$2=Analyseperiode,-((INDEX(Alternativ3[#All],MATCH('Kontantstrøm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R55" s="2">
        <f>IFERROR(IF(R$2&gt;Analyseperiode,"",IF(R$2=Analyseperiode,-((INDEX(Alternativ3[#All],MATCH('Kontantstrøm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S55" s="2">
        <f>IFERROR(IF(S$2&gt;Analyseperiode,"",IF(S$2=Analyseperiode,-((INDEX(Alternativ3[#All],MATCH('Kontantstrøm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T55" s="2">
        <f>IFERROR(IF(T$2&gt;Analyseperiode,"",IF(T$2=Analyseperiode,-((INDEX(Alternativ3[#All],MATCH('Kontantstrøm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U55" s="2">
        <f>IFERROR(IF(U$2&gt;Analyseperiode,"",IF(U$2=Analyseperiode,-((INDEX(Alternativ3[#All],MATCH('Kontantstrøm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V55" s="2">
        <f>IFERROR(IF(V$2&gt;Analyseperiode,"",IF(V$2=Analyseperiode,-((INDEX(Alternativ3[#All],MATCH('Kontantstrøm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W55" s="2">
        <f>IFERROR(IF(W$2&gt;Analyseperiode,"",IF(W$2=Analyseperiode,-((INDEX(Alternativ3[#All],MATCH('Kontantstrøm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X55" s="2">
        <f>IFERROR(IF(X$2&gt;Analyseperiode,"",IF(X$2=Analyseperiode,-((INDEX(Alternativ3[#All],MATCH('Kontantstrøm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Y55" s="2">
        <f>IFERROR(IF(Y$2&gt;Analyseperiode,"",IF(Y$2=Analyseperiode,-((INDEX(Alternativ3[#All],MATCH('Kontantstrøm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Z55" s="2">
        <f>IFERROR(IF(Z$2&gt;Analyseperiode,"",IF(Z$2=Analyseperiode,-((INDEX(Alternativ3[#All],MATCH('Kontantstrøm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A55" s="2">
        <f>IFERROR(IF(AA$2&gt;Analyseperiode,"",IF(AA$2=Analyseperiode,-((INDEX(Alternativ3[#All],MATCH('Kontantstrøm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B55" s="2">
        <f>IFERROR(IF(AB$2&gt;Analyseperiode,"",IF(AB$2=Analyseperiode,-((INDEX(Alternativ3[#All],MATCH('Kontantstrøm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C55" s="2">
        <f>IFERROR(IF(AC$2&gt;Analyseperiode,"",IF(AC$2=Analyseperiode,-((INDEX(Alternativ3[#All],MATCH('Kontantstrøm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D55" s="2">
        <f>IFERROR(IF(AD$2&gt;Analyseperiode,"",IF(AD$2=Analyseperiode,-((INDEX(Alternativ3[#All],MATCH('Kontantstrøm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E55" s="2">
        <f>IFERROR(IF(AE$2&gt;Analyseperiode,"",IF(AE$2=Analyseperiode,-((INDEX(Alternativ3[#All],MATCH('Kontantstrøm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F55" s="2">
        <f>IFERROR(IF(AF$2&gt;Analyseperiode,"",IF(AF$2=Analyseperiode,-((INDEX(Alternativ3[#All],MATCH('Kontantstrøm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G55" s="2">
        <f>IFERROR(IF(AG$2&gt;Analyseperiode,"",IF(AG$2=Analyseperiode,-((INDEX(Alternativ3[#All],MATCH('Kontantstrøm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H55" s="2">
        <f>IFERROR(IF(AH$2&gt;Analyseperiode,"",IF(AH$2=Analyseperiode,-((INDEX(Alternativ3[#All],MATCH('Kontantstrøm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0</v>
      </c>
      <c r="AI55" s="2" t="str">
        <f ca="1">IFERROR(IF(AI$2&gt;Analyseperiode,"",IF(AI$2=Analyseperiode,-((INDEX(Alternativ3[#All],MATCH('Kontantstrøm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J55" s="2" t="str">
        <f>IFERROR(IF(AJ$2&gt;Analyseperiode,"",IF(AJ$2=Analyseperiode,-((INDEX(Alternativ3[#All],MATCH('Kontantstrøm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K55" s="2" t="str">
        <f>IFERROR(IF(AK$2&gt;Analyseperiode,"",IF(AK$2=Analyseperiode,-((INDEX(Alternativ3[#All],MATCH('Kontantstrøm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L55" s="2" t="str">
        <f>IFERROR(IF(AL$2&gt;Analyseperiode,"",IF(AL$2=Analyseperiode,-((INDEX(Alternativ3[#All],MATCH('Kontantstrøm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M55" s="2" t="str">
        <f>IFERROR(IF(AM$2&gt;Analyseperiode,"",IF(AM$2=Analyseperiode,-((INDEX(Alternativ3[#All],MATCH('Kontantstrøm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N55" s="2" t="str">
        <f>IFERROR(IF(AN$2&gt;Analyseperiode,"",IF(AN$2=Analyseperiode,-((INDEX(Alternativ3[#All],MATCH('Kontantstrøm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O55" s="2" t="str">
        <f>IFERROR(IF(AO$2&gt;Analyseperiode,"",IF(AO$2=Analyseperiode,-((INDEX(Alternativ3[#All],MATCH('Kontantstrøm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P55" s="2" t="str">
        <f>IFERROR(IF(AP$2&gt;Analyseperiode,"",IF(AP$2=Analyseperiode,-((INDEX(Alternativ3[#All],MATCH('Kontantstrøm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Q55" s="2" t="str">
        <f>IFERROR(IF(AQ$2&gt;Analyseperiode,"",IF(AQ$2=Analyseperiode,-((INDEX(Alternativ3[#All],MATCH('Kontantstrøm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R55" s="2" t="str">
        <f>IFERROR(IF(AR$2&gt;Analyseperiode,"",IF(AR$2=Analyseperiode,-((INDEX(Alternativ3[#All],MATCH('Kontantstrøm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S55" s="2" t="str">
        <f>IFERROR(IF(AS$2&gt;Analyseperiode,"",IF(AS$2=Analyseperiode,-((INDEX(Alternativ3[#All],MATCH('Kontantstrøm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T55" s="2" t="str">
        <f>IFERROR(IF(AT$2&gt;Analyseperiode,"",IF(AT$2=Analyseperiode,-((INDEX(Alternativ3[#All],MATCH('Kontantstrøm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U55" s="2" t="str">
        <f>IFERROR(IF(AU$2&gt;Analyseperiode,"",IF(AU$2=Analyseperiode,-((INDEX(Alternativ3[#All],MATCH('Kontantstrøm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V55" s="2" t="str">
        <f>IFERROR(IF(AV$2&gt;Analyseperiode,"",IF(AV$2=Analyseperiode,-((INDEX(Alternativ3[#All],MATCH('Kontantstrøm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W55" s="2" t="str">
        <f>IFERROR(IF(AW$2&gt;Analyseperiode,"",IF(AW$2=Analyseperiode,-((INDEX(Alternativ3[#All],MATCH('Kontantstrøm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X55" s="2" t="str">
        <f>IFERROR(IF(AX$2&gt;Analyseperiode,"",IF(AX$2=Analyseperiode,-((INDEX(Alternativ3[#All],MATCH('Kontantstrøm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Y55" s="2" t="str">
        <f>IFERROR(IF(AY$2&gt;Analyseperiode,"",IF(AY$2=Analyseperiode,-((INDEX(Alternativ3[#All],MATCH('Kontantstrøm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AZ55" s="2" t="str">
        <f>IFERROR(IF(AZ$2&gt;Analyseperiode,"",IF(AZ$2=Analyseperiode,-((INDEX(Alternativ3[#All],MATCH('Kontantstrøm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A55" s="2" t="str">
        <f>IFERROR(IF(BA$2&gt;Analyseperiode,"",IF(BA$2=Analyseperiode,-((INDEX(Alternativ3[#All],MATCH('Kontantstrøm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B55" s="2" t="str">
        <f>IFERROR(IF(BB$2&gt;Analyseperiode,"",IF(BB$2=Analyseperiode,-((INDEX(Alternativ3[#All],MATCH('Kontantstrøm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C55" s="2" t="str">
        <f>IFERROR(IF(BC$2&gt;Analyseperiode,"",IF(BC$2=Analyseperiode,-((INDEX(Alternativ3[#All],MATCH('Kontantstrøm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D55" s="2" t="str">
        <f>IFERROR(IF(BD$2&gt;Analyseperiode,"",IF(BD$2=Analyseperiode,-((INDEX(Alternativ3[#All],MATCH('Kontantstrøm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E55" s="2" t="str">
        <f>IFERROR(IF(BE$2&gt;Analyseperiode,"",IF(BE$2=Analyseperiode,-((INDEX(Alternativ3[#All],MATCH('Kontantstrøm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F55" s="2" t="str">
        <f>IFERROR(IF(BF$2&gt;Analyseperiode,"",IF(BF$2=Analyseperiode,-((INDEX(Alternativ3[#All],MATCH('Kontantstrøm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G55" s="2" t="str">
        <f>IFERROR(IF(BG$2&gt;Analyseperiode,"",IF(BG$2=Analyseperiode,-((INDEX(Alternativ3[#All],MATCH('Kontantstrøm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H55" s="2" t="str">
        <f>IFERROR(IF(BH$2&gt;Analyseperiode,"",IF(BH$2=Analyseperiode,-((INDEX(Alternativ3[#All],MATCH('Kontantstrøm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I55" s="2" t="str">
        <f>IFERROR(IF(BI$2&gt;Analyseperiode,"",IF(BI$2=Analyseperiode,-((INDEX(Alternativ3[#All],MATCH('Kontantstrøm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J55" s="2" t="str">
        <f>IFERROR(IF(BJ$2&gt;Analyseperiode,"",IF(BJ$2=Analyseperiode,-((INDEX(Alternativ3[#All],MATCH('Kontantstrøm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K55" s="2" t="str">
        <f>IFERROR(IF(BK$2&gt;Analyseperiode,"",IF(BK$2=Analyseperiode,-((INDEX(Alternativ3[#All],MATCH('Kontantstrøm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L55" s="2" t="str">
        <f>IFERROR(IF(BL$2&gt;Analyseperiode,"",IF(BL$2=Analyseperiode,-((INDEX(Alternativ3[#All],MATCH('Kontantstrøm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c r="BM55" s="2" t="str">
        <f>IFERROR(IF(BM$2&gt;Analyseperiode,"",IF(BM$2=Analyseperiode,-((INDEX(Alternativ3[#All],MATCH('Kontantstrøm alt. 3'!$C48,Alternativ3[[#All],[Komponent/Løsning 
(NB! Bruk unike navn)]],0),MATCH($D51,Alternativ3[#Headers],0)+1))-(Analyseperiode/(INDEX(Alternativ3[#All],MATCH('Kontantstrøm alt. 3'!$C48,Alternativ3[[#All],[Komponent/Løsning 
(NB! Bruk unike navn)]],0),MATCH($D51,Alternativ3[#Headers],0)+1))-ROUNDDOWN(Analyseperiode/(INDEX(Alternativ3[#All],MATCH('Kontantstrøm alt. 3'!$C48,Alternativ3[[#All],[Komponent/Løsning 
(NB! Bruk unike navn)]],0),MATCH($D51,Alternativ3[#Headers],0)+1)),0))*(INDEX(Alternativ3[#All],MATCH('Kontantstrøm alt. 3'!$C48,Alternativ3[[#All],[Komponent/Løsning 
(NB! Bruk unike navn)]],0),MATCH($D51,Alternativ3[#Headers],0)+1)))*((INDEX(Alternativ3[#All],MATCH('Kontantstrøm alt. 3'!$C48,Alternativ3[[#All],[Komponent/Løsning 
(NB! Bruk unike navn)]],0),MATCH($D51,Alternativ3[#Headers],0)))/(INDEX(Alternativ3[#All],MATCH('Kontantstrøm alt. 3'!$C48,Alternativ3[[#All],[Komponent/Løsning 
(NB! Bruk unike navn)]],0),MATCH($D51,Alternativ3[#Headers],0)+1))),0)),"")</f>
        <v/>
      </c>
    </row>
    <row r="56" spans="1:65" x14ac:dyDescent="0.2">
      <c r="B56" s="11">
        <f t="shared" ref="B56" ca="1" si="13">SUM(B48:B55)</f>
        <v>0</v>
      </c>
      <c r="C56" s="5"/>
      <c r="D56" s="5" t="s">
        <v>37</v>
      </c>
      <c r="E56" s="6">
        <f t="shared" ref="E56:BM56" ca="1" si="14">SUM(E48:E55)</f>
        <v>0</v>
      </c>
      <c r="F56" s="6">
        <f t="shared" ca="1" si="14"/>
        <v>0</v>
      </c>
      <c r="G56" s="6">
        <f t="shared" ca="1" si="14"/>
        <v>0</v>
      </c>
      <c r="H56" s="6">
        <f t="shared" ca="1" si="14"/>
        <v>0</v>
      </c>
      <c r="I56" s="6">
        <f t="shared" ca="1" si="14"/>
        <v>0</v>
      </c>
      <c r="J56" s="6">
        <f t="shared" ca="1" si="14"/>
        <v>0</v>
      </c>
      <c r="K56" s="6">
        <f t="shared" ca="1" si="14"/>
        <v>0</v>
      </c>
      <c r="L56" s="6">
        <f t="shared" ca="1" si="14"/>
        <v>0</v>
      </c>
      <c r="M56" s="6">
        <f t="shared" ca="1" si="14"/>
        <v>0</v>
      </c>
      <c r="N56" s="6">
        <f t="shared" ca="1" si="14"/>
        <v>0</v>
      </c>
      <c r="O56" s="6">
        <f t="shared" ca="1" si="14"/>
        <v>0</v>
      </c>
      <c r="P56" s="6">
        <f t="shared" ca="1" si="14"/>
        <v>0</v>
      </c>
      <c r="Q56" s="6">
        <f t="shared" ca="1" si="14"/>
        <v>0</v>
      </c>
      <c r="R56" s="6">
        <f t="shared" ca="1" si="14"/>
        <v>0</v>
      </c>
      <c r="S56" s="6">
        <f t="shared" ca="1" si="14"/>
        <v>0</v>
      </c>
      <c r="T56" s="6">
        <f t="shared" ca="1" si="14"/>
        <v>0</v>
      </c>
      <c r="U56" s="6">
        <f t="shared" ca="1" si="14"/>
        <v>0</v>
      </c>
      <c r="V56" s="6">
        <f t="shared" ca="1" si="14"/>
        <v>0</v>
      </c>
      <c r="W56" s="6">
        <f t="shared" ca="1" si="14"/>
        <v>0</v>
      </c>
      <c r="X56" s="6">
        <f t="shared" ca="1" si="14"/>
        <v>0</v>
      </c>
      <c r="Y56" s="6">
        <f t="shared" ca="1" si="14"/>
        <v>0</v>
      </c>
      <c r="Z56" s="6">
        <f t="shared" ca="1" si="14"/>
        <v>0</v>
      </c>
      <c r="AA56" s="6">
        <f t="shared" ca="1" si="14"/>
        <v>0</v>
      </c>
      <c r="AB56" s="6">
        <f t="shared" ca="1" si="14"/>
        <v>0</v>
      </c>
      <c r="AC56" s="6">
        <f t="shared" ca="1" si="14"/>
        <v>0</v>
      </c>
      <c r="AD56" s="6">
        <f t="shared" ca="1" si="14"/>
        <v>0</v>
      </c>
      <c r="AE56" s="6">
        <f t="shared" ca="1" si="14"/>
        <v>0</v>
      </c>
      <c r="AF56" s="6">
        <f t="shared" ca="1" si="14"/>
        <v>0</v>
      </c>
      <c r="AG56" s="6">
        <f t="shared" ca="1" si="14"/>
        <v>0</v>
      </c>
      <c r="AH56" s="6">
        <f t="shared" ca="1" si="14"/>
        <v>0</v>
      </c>
      <c r="AI56" s="6">
        <f t="shared" ca="1" si="14"/>
        <v>0</v>
      </c>
      <c r="AJ56" s="6">
        <f t="shared" si="14"/>
        <v>0</v>
      </c>
      <c r="AK56" s="6">
        <f t="shared" si="14"/>
        <v>0</v>
      </c>
      <c r="AL56" s="6">
        <f t="shared" si="14"/>
        <v>0</v>
      </c>
      <c r="AM56" s="6">
        <f t="shared" si="14"/>
        <v>0</v>
      </c>
      <c r="AN56" s="6">
        <f t="shared" si="14"/>
        <v>0</v>
      </c>
      <c r="AO56" s="6">
        <f t="shared" si="14"/>
        <v>0</v>
      </c>
      <c r="AP56" s="6">
        <f t="shared" si="14"/>
        <v>0</v>
      </c>
      <c r="AQ56" s="6">
        <f t="shared" si="14"/>
        <v>0</v>
      </c>
      <c r="AR56" s="6">
        <f t="shared" si="14"/>
        <v>0</v>
      </c>
      <c r="AS56" s="6">
        <f t="shared" si="14"/>
        <v>0</v>
      </c>
      <c r="AT56" s="6">
        <f t="shared" si="14"/>
        <v>0</v>
      </c>
      <c r="AU56" s="6">
        <f t="shared" si="14"/>
        <v>0</v>
      </c>
      <c r="AV56" s="6">
        <f t="shared" si="14"/>
        <v>0</v>
      </c>
      <c r="AW56" s="6">
        <f t="shared" si="14"/>
        <v>0</v>
      </c>
      <c r="AX56" s="6">
        <f t="shared" si="14"/>
        <v>0</v>
      </c>
      <c r="AY56" s="6">
        <f t="shared" si="14"/>
        <v>0</v>
      </c>
      <c r="AZ56" s="6">
        <f t="shared" si="14"/>
        <v>0</v>
      </c>
      <c r="BA56" s="6">
        <f t="shared" si="14"/>
        <v>0</v>
      </c>
      <c r="BB56" s="6">
        <f t="shared" si="14"/>
        <v>0</v>
      </c>
      <c r="BC56" s="6">
        <f t="shared" si="14"/>
        <v>0</v>
      </c>
      <c r="BD56" s="6">
        <f t="shared" si="14"/>
        <v>0</v>
      </c>
      <c r="BE56" s="6">
        <f t="shared" si="14"/>
        <v>0</v>
      </c>
      <c r="BF56" s="6">
        <f t="shared" si="14"/>
        <v>0</v>
      </c>
      <c r="BG56" s="6">
        <f t="shared" si="14"/>
        <v>0</v>
      </c>
      <c r="BH56" s="6">
        <f t="shared" si="14"/>
        <v>0</v>
      </c>
      <c r="BI56" s="6">
        <f t="shared" si="14"/>
        <v>0</v>
      </c>
      <c r="BJ56" s="6">
        <f t="shared" si="14"/>
        <v>0</v>
      </c>
      <c r="BK56" s="6">
        <f t="shared" si="14"/>
        <v>0</v>
      </c>
      <c r="BL56" s="6">
        <f t="shared" si="14"/>
        <v>0</v>
      </c>
      <c r="BM56" s="6">
        <f t="shared" si="14"/>
        <v>0</v>
      </c>
    </row>
    <row r="57" spans="1:65" x14ac:dyDescent="0.2">
      <c r="A57">
        <v>7</v>
      </c>
      <c r="B57" s="8" t="str">
        <f t="shared" ref="B57" ca="1" si="15">E57</f>
        <v/>
      </c>
      <c r="C57" s="4" t="str">
        <f ca="1">IF(OFFSET(Alternativ3[[#Headers],[Komponent/Løsning 
(NB! Bruk unike navn)]],A57,0)="","",OFFSET(Alternativ3[[#Headers],[Komponent/Løsning 
(NB! Bruk unike navn)]],A57,0))</f>
        <v/>
      </c>
      <c r="D57" t="str">
        <f>Alternativ3[[#Headers],[1. Anskaffelseskostnad (Engangskostnad)]]</f>
        <v>1. Anskaffelseskostnad (Engangskostnad)</v>
      </c>
      <c r="E57" s="2" t="str">
        <f ca="1">IFERROR(INDEX(Alternativ3[#All],MATCH('Kontantstrøm alt. 3'!$C57,Alternativ3[[#All],[Komponent/Løsning 
(NB! Bruk unike navn)]],0),MATCH($D57,Alternativ3[#Headers],0)),"")</f>
        <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row>
    <row r="58" spans="1:65" x14ac:dyDescent="0.2">
      <c r="B58" s="9">
        <f ca="1">IFERROR(NPV(Kalkrente,OFFSET('Kontantstrøm alt. 3'!$F58,0,0,1,Analyseperiode)),0)</f>
        <v>0</v>
      </c>
      <c r="C58" s="4"/>
      <c r="D58" t="str">
        <f>Alternativ3[[#Headers],[3.1. Drift]]</f>
        <v>3.1. Drift</v>
      </c>
      <c r="F58" s="2" t="str">
        <f ca="1">IFERROR(IF(F$2&gt;Analyseperiode,"",IF(MOD(F$2,ROUND(INDEX(Alternativ3[#All],MATCH('Kontantstrøm alt. 3'!$C57,Alternativ3[[#All],[Komponent/Løsning 
(NB! Bruk unike navn)]],0),MATCH($D58,Alternativ3[#Headers],0)+1),0))=0,INDEX(Alternativ3[#All],MATCH('Kontantstrøm alt. 3'!$C57,Alternativ3[[#All],[Komponent/Løsning 
(NB! Bruk unike navn)]],0),MATCH($D58,Alternativ3[#Headers],0)),0)),"")</f>
        <v/>
      </c>
      <c r="G58" s="2" t="str">
        <f ca="1">IFERROR(IF(G$2&gt;Analyseperiode,"",IF(MOD(G$2,ROUND(INDEX(Alternativ3[#All],MATCH('Kontantstrøm alt. 3'!$C57,Alternativ3[[#All],[Komponent/Løsning 
(NB! Bruk unike navn)]],0),MATCH($D58,Alternativ3[#Headers],0)+1),0))=0,INDEX(Alternativ3[#All],MATCH('Kontantstrøm alt. 3'!$C57,Alternativ3[[#All],[Komponent/Løsning 
(NB! Bruk unike navn)]],0),MATCH($D58,Alternativ3[#Headers],0)),0)),"")</f>
        <v/>
      </c>
      <c r="H58" s="2" t="str">
        <f ca="1">IFERROR(IF(H$2&gt;Analyseperiode,"",IF(MOD(H$2,ROUND(INDEX(Alternativ3[#All],MATCH('Kontantstrøm alt. 3'!$C57,Alternativ3[[#All],[Komponent/Løsning 
(NB! Bruk unike navn)]],0),MATCH($D58,Alternativ3[#Headers],0)+1),0))=0,INDEX(Alternativ3[#All],MATCH('Kontantstrøm alt. 3'!$C57,Alternativ3[[#All],[Komponent/Løsning 
(NB! Bruk unike navn)]],0),MATCH($D58,Alternativ3[#Headers],0)),0)),"")</f>
        <v/>
      </c>
      <c r="I58" s="2" t="str">
        <f ca="1">IFERROR(IF(I$2&gt;Analyseperiode,"",IF(MOD(I$2,ROUND(INDEX(Alternativ3[#All],MATCH('Kontantstrøm alt. 3'!$C57,Alternativ3[[#All],[Komponent/Løsning 
(NB! Bruk unike navn)]],0),MATCH($D58,Alternativ3[#Headers],0)+1),0))=0,INDEX(Alternativ3[#All],MATCH('Kontantstrøm alt. 3'!$C57,Alternativ3[[#All],[Komponent/Løsning 
(NB! Bruk unike navn)]],0),MATCH($D58,Alternativ3[#Headers],0)),0)),"")</f>
        <v/>
      </c>
      <c r="J58" s="2" t="str">
        <f ca="1">IFERROR(IF(J$2&gt;Analyseperiode,"",IF(MOD(J$2,ROUND(INDEX(Alternativ3[#All],MATCH('Kontantstrøm alt. 3'!$C57,Alternativ3[[#All],[Komponent/Løsning 
(NB! Bruk unike navn)]],0),MATCH($D58,Alternativ3[#Headers],0)+1),0))=0,INDEX(Alternativ3[#All],MATCH('Kontantstrøm alt. 3'!$C57,Alternativ3[[#All],[Komponent/Løsning 
(NB! Bruk unike navn)]],0),MATCH($D58,Alternativ3[#Headers],0)),0)),"")</f>
        <v/>
      </c>
      <c r="K58" s="2" t="str">
        <f ca="1">IFERROR(IF(K$2&gt;Analyseperiode,"",IF(MOD(K$2,ROUND(INDEX(Alternativ3[#All],MATCH('Kontantstrøm alt. 3'!$C57,Alternativ3[[#All],[Komponent/Løsning 
(NB! Bruk unike navn)]],0),MATCH($D58,Alternativ3[#Headers],0)+1),0))=0,INDEX(Alternativ3[#All],MATCH('Kontantstrøm alt. 3'!$C57,Alternativ3[[#All],[Komponent/Løsning 
(NB! Bruk unike navn)]],0),MATCH($D58,Alternativ3[#Headers],0)),0)),"")</f>
        <v/>
      </c>
      <c r="L58" s="2" t="str">
        <f ca="1">IFERROR(IF(L$2&gt;Analyseperiode,"",IF(MOD(L$2,ROUND(INDEX(Alternativ3[#All],MATCH('Kontantstrøm alt. 3'!$C57,Alternativ3[[#All],[Komponent/Løsning 
(NB! Bruk unike navn)]],0),MATCH($D58,Alternativ3[#Headers],0)+1),0))=0,INDEX(Alternativ3[#All],MATCH('Kontantstrøm alt. 3'!$C57,Alternativ3[[#All],[Komponent/Løsning 
(NB! Bruk unike navn)]],0),MATCH($D58,Alternativ3[#Headers],0)),0)),"")</f>
        <v/>
      </c>
      <c r="M58" s="2" t="str">
        <f ca="1">IFERROR(IF(M$2&gt;Analyseperiode,"",IF(MOD(M$2,ROUND(INDEX(Alternativ3[#All],MATCH('Kontantstrøm alt. 3'!$C57,Alternativ3[[#All],[Komponent/Løsning 
(NB! Bruk unike navn)]],0),MATCH($D58,Alternativ3[#Headers],0)+1),0))=0,INDEX(Alternativ3[#All],MATCH('Kontantstrøm alt. 3'!$C57,Alternativ3[[#All],[Komponent/Løsning 
(NB! Bruk unike navn)]],0),MATCH($D58,Alternativ3[#Headers],0)),0)),"")</f>
        <v/>
      </c>
      <c r="N58" s="2" t="str">
        <f ca="1">IFERROR(IF(N$2&gt;Analyseperiode,"",IF(MOD(N$2,ROUND(INDEX(Alternativ3[#All],MATCH('Kontantstrøm alt. 3'!$C57,Alternativ3[[#All],[Komponent/Løsning 
(NB! Bruk unike navn)]],0),MATCH($D58,Alternativ3[#Headers],0)+1),0))=0,INDEX(Alternativ3[#All],MATCH('Kontantstrøm alt. 3'!$C57,Alternativ3[[#All],[Komponent/Løsning 
(NB! Bruk unike navn)]],0),MATCH($D58,Alternativ3[#Headers],0)),0)),"")</f>
        <v/>
      </c>
      <c r="O58" s="2" t="str">
        <f ca="1">IFERROR(IF(O$2&gt;Analyseperiode,"",IF(MOD(O$2,ROUND(INDEX(Alternativ3[#All],MATCH('Kontantstrøm alt. 3'!$C57,Alternativ3[[#All],[Komponent/Løsning 
(NB! Bruk unike navn)]],0),MATCH($D58,Alternativ3[#Headers],0)+1),0))=0,INDEX(Alternativ3[#All],MATCH('Kontantstrøm alt. 3'!$C57,Alternativ3[[#All],[Komponent/Løsning 
(NB! Bruk unike navn)]],0),MATCH($D58,Alternativ3[#Headers],0)),0)),"")</f>
        <v/>
      </c>
      <c r="P58" s="2" t="str">
        <f ca="1">IFERROR(IF(P$2&gt;Analyseperiode,"",IF(MOD(P$2,ROUND(INDEX(Alternativ3[#All],MATCH('Kontantstrøm alt. 3'!$C57,Alternativ3[[#All],[Komponent/Løsning 
(NB! Bruk unike navn)]],0),MATCH($D58,Alternativ3[#Headers],0)+1),0))=0,INDEX(Alternativ3[#All],MATCH('Kontantstrøm alt. 3'!$C57,Alternativ3[[#All],[Komponent/Løsning 
(NB! Bruk unike navn)]],0),MATCH($D58,Alternativ3[#Headers],0)),0)),"")</f>
        <v/>
      </c>
      <c r="Q58" s="2" t="str">
        <f ca="1">IFERROR(IF(Q$2&gt;Analyseperiode,"",IF(MOD(Q$2,ROUND(INDEX(Alternativ3[#All],MATCH('Kontantstrøm alt. 3'!$C57,Alternativ3[[#All],[Komponent/Løsning 
(NB! Bruk unike navn)]],0),MATCH($D58,Alternativ3[#Headers],0)+1),0))=0,INDEX(Alternativ3[#All],MATCH('Kontantstrøm alt. 3'!$C57,Alternativ3[[#All],[Komponent/Løsning 
(NB! Bruk unike navn)]],0),MATCH($D58,Alternativ3[#Headers],0)),0)),"")</f>
        <v/>
      </c>
      <c r="R58" s="2" t="str">
        <f ca="1">IFERROR(IF(R$2&gt;Analyseperiode,"",IF(MOD(R$2,ROUND(INDEX(Alternativ3[#All],MATCH('Kontantstrøm alt. 3'!$C57,Alternativ3[[#All],[Komponent/Løsning 
(NB! Bruk unike navn)]],0),MATCH($D58,Alternativ3[#Headers],0)+1),0))=0,INDEX(Alternativ3[#All],MATCH('Kontantstrøm alt. 3'!$C57,Alternativ3[[#All],[Komponent/Løsning 
(NB! Bruk unike navn)]],0),MATCH($D58,Alternativ3[#Headers],0)),0)),"")</f>
        <v/>
      </c>
      <c r="S58" s="2" t="str">
        <f ca="1">IFERROR(IF(S$2&gt;Analyseperiode,"",IF(MOD(S$2,ROUND(INDEX(Alternativ3[#All],MATCH('Kontantstrøm alt. 3'!$C57,Alternativ3[[#All],[Komponent/Løsning 
(NB! Bruk unike navn)]],0),MATCH($D58,Alternativ3[#Headers],0)+1),0))=0,INDEX(Alternativ3[#All],MATCH('Kontantstrøm alt. 3'!$C57,Alternativ3[[#All],[Komponent/Løsning 
(NB! Bruk unike navn)]],0),MATCH($D58,Alternativ3[#Headers],0)),0)),"")</f>
        <v/>
      </c>
      <c r="T58" s="2" t="str">
        <f ca="1">IFERROR(IF(T$2&gt;Analyseperiode,"",IF(MOD(T$2,ROUND(INDEX(Alternativ3[#All],MATCH('Kontantstrøm alt. 3'!$C57,Alternativ3[[#All],[Komponent/Løsning 
(NB! Bruk unike navn)]],0),MATCH($D58,Alternativ3[#Headers],0)+1),0))=0,INDEX(Alternativ3[#All],MATCH('Kontantstrøm alt. 3'!$C57,Alternativ3[[#All],[Komponent/Løsning 
(NB! Bruk unike navn)]],0),MATCH($D58,Alternativ3[#Headers],0)),0)),"")</f>
        <v/>
      </c>
      <c r="U58" s="2" t="str">
        <f ca="1">IFERROR(IF(U$2&gt;Analyseperiode,"",IF(MOD(U$2,ROUND(INDEX(Alternativ3[#All],MATCH('Kontantstrøm alt. 3'!$C57,Alternativ3[[#All],[Komponent/Løsning 
(NB! Bruk unike navn)]],0),MATCH($D58,Alternativ3[#Headers],0)+1),0))=0,INDEX(Alternativ3[#All],MATCH('Kontantstrøm alt. 3'!$C57,Alternativ3[[#All],[Komponent/Løsning 
(NB! Bruk unike navn)]],0),MATCH($D58,Alternativ3[#Headers],0)),0)),"")</f>
        <v/>
      </c>
      <c r="V58" s="2" t="str">
        <f ca="1">IFERROR(IF(V$2&gt;Analyseperiode,"",IF(MOD(V$2,ROUND(INDEX(Alternativ3[#All],MATCH('Kontantstrøm alt. 3'!$C57,Alternativ3[[#All],[Komponent/Løsning 
(NB! Bruk unike navn)]],0),MATCH($D58,Alternativ3[#Headers],0)+1),0))=0,INDEX(Alternativ3[#All],MATCH('Kontantstrøm alt. 3'!$C57,Alternativ3[[#All],[Komponent/Løsning 
(NB! Bruk unike navn)]],0),MATCH($D58,Alternativ3[#Headers],0)),0)),"")</f>
        <v/>
      </c>
      <c r="W58" s="2" t="str">
        <f ca="1">IFERROR(IF(W$2&gt;Analyseperiode,"",IF(MOD(W$2,ROUND(INDEX(Alternativ3[#All],MATCH('Kontantstrøm alt. 3'!$C57,Alternativ3[[#All],[Komponent/Løsning 
(NB! Bruk unike navn)]],0),MATCH($D58,Alternativ3[#Headers],0)+1),0))=0,INDEX(Alternativ3[#All],MATCH('Kontantstrøm alt. 3'!$C57,Alternativ3[[#All],[Komponent/Løsning 
(NB! Bruk unike navn)]],0),MATCH($D58,Alternativ3[#Headers],0)),0)),"")</f>
        <v/>
      </c>
      <c r="X58" s="2" t="str">
        <f ca="1">IFERROR(IF(X$2&gt;Analyseperiode,"",IF(MOD(X$2,ROUND(INDEX(Alternativ3[#All],MATCH('Kontantstrøm alt. 3'!$C57,Alternativ3[[#All],[Komponent/Løsning 
(NB! Bruk unike navn)]],0),MATCH($D58,Alternativ3[#Headers],0)+1),0))=0,INDEX(Alternativ3[#All],MATCH('Kontantstrøm alt. 3'!$C57,Alternativ3[[#All],[Komponent/Løsning 
(NB! Bruk unike navn)]],0),MATCH($D58,Alternativ3[#Headers],0)),0)),"")</f>
        <v/>
      </c>
      <c r="Y58" s="2" t="str">
        <f ca="1">IFERROR(IF(Y$2&gt;Analyseperiode,"",IF(MOD(Y$2,ROUND(INDEX(Alternativ3[#All],MATCH('Kontantstrøm alt. 3'!$C57,Alternativ3[[#All],[Komponent/Løsning 
(NB! Bruk unike navn)]],0),MATCH($D58,Alternativ3[#Headers],0)+1),0))=0,INDEX(Alternativ3[#All],MATCH('Kontantstrøm alt. 3'!$C57,Alternativ3[[#All],[Komponent/Løsning 
(NB! Bruk unike navn)]],0),MATCH($D58,Alternativ3[#Headers],0)),0)),"")</f>
        <v/>
      </c>
      <c r="Z58" s="2" t="str">
        <f ca="1">IFERROR(IF(Z$2&gt;Analyseperiode,"",IF(MOD(Z$2,ROUND(INDEX(Alternativ3[#All],MATCH('Kontantstrøm alt. 3'!$C57,Alternativ3[[#All],[Komponent/Løsning 
(NB! Bruk unike navn)]],0),MATCH($D58,Alternativ3[#Headers],0)+1),0))=0,INDEX(Alternativ3[#All],MATCH('Kontantstrøm alt. 3'!$C57,Alternativ3[[#All],[Komponent/Løsning 
(NB! Bruk unike navn)]],0),MATCH($D58,Alternativ3[#Headers],0)),0)),"")</f>
        <v/>
      </c>
      <c r="AA58" s="2" t="str">
        <f ca="1">IFERROR(IF(AA$2&gt;Analyseperiode,"",IF(MOD(AA$2,ROUND(INDEX(Alternativ3[#All],MATCH('Kontantstrøm alt. 3'!$C57,Alternativ3[[#All],[Komponent/Løsning 
(NB! Bruk unike navn)]],0),MATCH($D58,Alternativ3[#Headers],0)+1),0))=0,INDEX(Alternativ3[#All],MATCH('Kontantstrøm alt. 3'!$C57,Alternativ3[[#All],[Komponent/Løsning 
(NB! Bruk unike navn)]],0),MATCH($D58,Alternativ3[#Headers],0)),0)),"")</f>
        <v/>
      </c>
      <c r="AB58" s="2" t="str">
        <f ca="1">IFERROR(IF(AB$2&gt;Analyseperiode,"",IF(MOD(AB$2,ROUND(INDEX(Alternativ3[#All],MATCH('Kontantstrøm alt. 3'!$C57,Alternativ3[[#All],[Komponent/Løsning 
(NB! Bruk unike navn)]],0),MATCH($D58,Alternativ3[#Headers],0)+1),0))=0,INDEX(Alternativ3[#All],MATCH('Kontantstrøm alt. 3'!$C57,Alternativ3[[#All],[Komponent/Løsning 
(NB! Bruk unike navn)]],0),MATCH($D58,Alternativ3[#Headers],0)),0)),"")</f>
        <v/>
      </c>
      <c r="AC58" s="2" t="str">
        <f ca="1">IFERROR(IF(AC$2&gt;Analyseperiode,"",IF(MOD(AC$2,ROUND(INDEX(Alternativ3[#All],MATCH('Kontantstrøm alt. 3'!$C57,Alternativ3[[#All],[Komponent/Løsning 
(NB! Bruk unike navn)]],0),MATCH($D58,Alternativ3[#Headers],0)+1),0))=0,INDEX(Alternativ3[#All],MATCH('Kontantstrøm alt. 3'!$C57,Alternativ3[[#All],[Komponent/Løsning 
(NB! Bruk unike navn)]],0),MATCH($D58,Alternativ3[#Headers],0)),0)),"")</f>
        <v/>
      </c>
      <c r="AD58" s="2" t="str">
        <f ca="1">IFERROR(IF(AD$2&gt;Analyseperiode,"",IF(MOD(AD$2,ROUND(INDEX(Alternativ3[#All],MATCH('Kontantstrøm alt. 3'!$C57,Alternativ3[[#All],[Komponent/Løsning 
(NB! Bruk unike navn)]],0),MATCH($D58,Alternativ3[#Headers],0)+1),0))=0,INDEX(Alternativ3[#All],MATCH('Kontantstrøm alt. 3'!$C57,Alternativ3[[#All],[Komponent/Løsning 
(NB! Bruk unike navn)]],0),MATCH($D58,Alternativ3[#Headers],0)),0)),"")</f>
        <v/>
      </c>
      <c r="AE58" s="2" t="str">
        <f ca="1">IFERROR(IF(AE$2&gt;Analyseperiode,"",IF(MOD(AE$2,ROUND(INDEX(Alternativ3[#All],MATCH('Kontantstrøm alt. 3'!$C57,Alternativ3[[#All],[Komponent/Løsning 
(NB! Bruk unike navn)]],0),MATCH($D58,Alternativ3[#Headers],0)+1),0))=0,INDEX(Alternativ3[#All],MATCH('Kontantstrøm alt. 3'!$C57,Alternativ3[[#All],[Komponent/Løsning 
(NB! Bruk unike navn)]],0),MATCH($D58,Alternativ3[#Headers],0)),0)),"")</f>
        <v/>
      </c>
      <c r="AF58" s="2" t="str">
        <f ca="1">IFERROR(IF(AF$2&gt;Analyseperiode,"",IF(MOD(AF$2,ROUND(INDEX(Alternativ3[#All],MATCH('Kontantstrøm alt. 3'!$C57,Alternativ3[[#All],[Komponent/Løsning 
(NB! Bruk unike navn)]],0),MATCH($D58,Alternativ3[#Headers],0)+1),0))=0,INDEX(Alternativ3[#All],MATCH('Kontantstrøm alt. 3'!$C57,Alternativ3[[#All],[Komponent/Løsning 
(NB! Bruk unike navn)]],0),MATCH($D58,Alternativ3[#Headers],0)),0)),"")</f>
        <v/>
      </c>
      <c r="AG58" s="2" t="str">
        <f ca="1">IFERROR(IF(AG$2&gt;Analyseperiode,"",IF(MOD(AG$2,ROUND(INDEX(Alternativ3[#All],MATCH('Kontantstrøm alt. 3'!$C57,Alternativ3[[#All],[Komponent/Løsning 
(NB! Bruk unike navn)]],0),MATCH($D58,Alternativ3[#Headers],0)+1),0))=0,INDEX(Alternativ3[#All],MATCH('Kontantstrøm alt. 3'!$C57,Alternativ3[[#All],[Komponent/Løsning 
(NB! Bruk unike navn)]],0),MATCH($D58,Alternativ3[#Headers],0)),0)),"")</f>
        <v/>
      </c>
      <c r="AH58" s="2" t="str">
        <f ca="1">IFERROR(IF(AH$2&gt;Analyseperiode,"",IF(MOD(AH$2,ROUND(INDEX(Alternativ3[#All],MATCH('Kontantstrøm alt. 3'!$C57,Alternativ3[[#All],[Komponent/Løsning 
(NB! Bruk unike navn)]],0),MATCH($D58,Alternativ3[#Headers],0)+1),0))=0,INDEX(Alternativ3[#All],MATCH('Kontantstrøm alt. 3'!$C57,Alternativ3[[#All],[Komponent/Løsning 
(NB! Bruk unike navn)]],0),MATCH($D58,Alternativ3[#Headers],0)),0)),"")</f>
        <v/>
      </c>
      <c r="AI58" s="2" t="str">
        <f ca="1">IFERROR(IF(AI$2&gt;Analyseperiode,"",IF(MOD(AI$2,ROUND(INDEX(Alternativ3[#All],MATCH('Kontantstrøm alt. 3'!$C57,Alternativ3[[#All],[Komponent/Løsning 
(NB! Bruk unike navn)]],0),MATCH($D58,Alternativ3[#Headers],0)+1),0))=0,INDEX(Alternativ3[#All],MATCH('Kontantstrøm alt. 3'!$C57,Alternativ3[[#All],[Komponent/Løsning 
(NB! Bruk unike navn)]],0),MATCH($D58,Alternativ3[#Headers],0)),0)),"")</f>
        <v/>
      </c>
      <c r="AJ58" s="2" t="str">
        <f>IFERROR(IF(AJ$2&gt;Analyseperiode,"",IF(MOD(AJ$2,ROUND(INDEX(Alternativ3[#All],MATCH('Kontantstrøm alt. 3'!$C57,Alternativ3[[#All],[Komponent/Løsning 
(NB! Bruk unike navn)]],0),MATCH($D58,Alternativ3[#Headers],0)+1),0))=0,INDEX(Alternativ3[#All],MATCH('Kontantstrøm alt. 3'!$C57,Alternativ3[[#All],[Komponent/Løsning 
(NB! Bruk unike navn)]],0),MATCH($D58,Alternativ3[#Headers],0)),0)),"")</f>
        <v/>
      </c>
      <c r="AK58" s="2" t="str">
        <f>IFERROR(IF(AK$2&gt;Analyseperiode,"",IF(MOD(AK$2,ROUND(INDEX(Alternativ3[#All],MATCH('Kontantstrøm alt. 3'!$C57,Alternativ3[[#All],[Komponent/Løsning 
(NB! Bruk unike navn)]],0),MATCH($D58,Alternativ3[#Headers],0)+1),0))=0,INDEX(Alternativ3[#All],MATCH('Kontantstrøm alt. 3'!$C57,Alternativ3[[#All],[Komponent/Løsning 
(NB! Bruk unike navn)]],0),MATCH($D58,Alternativ3[#Headers],0)),0)),"")</f>
        <v/>
      </c>
      <c r="AL58" s="2" t="str">
        <f>IFERROR(IF(AL$2&gt;Analyseperiode,"",IF(MOD(AL$2,ROUND(INDEX(Alternativ3[#All],MATCH('Kontantstrøm alt. 3'!$C57,Alternativ3[[#All],[Komponent/Løsning 
(NB! Bruk unike navn)]],0),MATCH($D58,Alternativ3[#Headers],0)+1),0))=0,INDEX(Alternativ3[#All],MATCH('Kontantstrøm alt. 3'!$C57,Alternativ3[[#All],[Komponent/Løsning 
(NB! Bruk unike navn)]],0),MATCH($D58,Alternativ3[#Headers],0)),0)),"")</f>
        <v/>
      </c>
      <c r="AM58" s="2" t="str">
        <f>IFERROR(IF(AM$2&gt;Analyseperiode,"",IF(MOD(AM$2,ROUND(INDEX(Alternativ3[#All],MATCH('Kontantstrøm alt. 3'!$C57,Alternativ3[[#All],[Komponent/Løsning 
(NB! Bruk unike navn)]],0),MATCH($D58,Alternativ3[#Headers],0)+1),0))=0,INDEX(Alternativ3[#All],MATCH('Kontantstrøm alt. 3'!$C57,Alternativ3[[#All],[Komponent/Løsning 
(NB! Bruk unike navn)]],0),MATCH($D58,Alternativ3[#Headers],0)),0)),"")</f>
        <v/>
      </c>
      <c r="AN58" s="2" t="str">
        <f>IFERROR(IF(AN$2&gt;Analyseperiode,"",IF(MOD(AN$2,ROUND(INDEX(Alternativ3[#All],MATCH('Kontantstrøm alt. 3'!$C57,Alternativ3[[#All],[Komponent/Løsning 
(NB! Bruk unike navn)]],0),MATCH($D58,Alternativ3[#Headers],0)+1),0))=0,INDEX(Alternativ3[#All],MATCH('Kontantstrøm alt. 3'!$C57,Alternativ3[[#All],[Komponent/Løsning 
(NB! Bruk unike navn)]],0),MATCH($D58,Alternativ3[#Headers],0)),0)),"")</f>
        <v/>
      </c>
      <c r="AO58" s="2" t="str">
        <f>IFERROR(IF(AO$2&gt;Analyseperiode,"",IF(MOD(AO$2,ROUND(INDEX(Alternativ3[#All],MATCH('Kontantstrøm alt. 3'!$C57,Alternativ3[[#All],[Komponent/Løsning 
(NB! Bruk unike navn)]],0),MATCH($D58,Alternativ3[#Headers],0)+1),0))=0,INDEX(Alternativ3[#All],MATCH('Kontantstrøm alt. 3'!$C57,Alternativ3[[#All],[Komponent/Løsning 
(NB! Bruk unike navn)]],0),MATCH($D58,Alternativ3[#Headers],0)),0)),"")</f>
        <v/>
      </c>
      <c r="AP58" s="2" t="str">
        <f>IFERROR(IF(AP$2&gt;Analyseperiode,"",IF(MOD(AP$2,ROUND(INDEX(Alternativ3[#All],MATCH('Kontantstrøm alt. 3'!$C57,Alternativ3[[#All],[Komponent/Løsning 
(NB! Bruk unike navn)]],0),MATCH($D58,Alternativ3[#Headers],0)+1),0))=0,INDEX(Alternativ3[#All],MATCH('Kontantstrøm alt. 3'!$C57,Alternativ3[[#All],[Komponent/Løsning 
(NB! Bruk unike navn)]],0),MATCH($D58,Alternativ3[#Headers],0)),0)),"")</f>
        <v/>
      </c>
      <c r="AQ58" s="2" t="str">
        <f>IFERROR(IF(AQ$2&gt;Analyseperiode,"",IF(MOD(AQ$2,ROUND(INDEX(Alternativ3[#All],MATCH('Kontantstrøm alt. 3'!$C57,Alternativ3[[#All],[Komponent/Løsning 
(NB! Bruk unike navn)]],0),MATCH($D58,Alternativ3[#Headers],0)+1),0))=0,INDEX(Alternativ3[#All],MATCH('Kontantstrøm alt. 3'!$C57,Alternativ3[[#All],[Komponent/Løsning 
(NB! Bruk unike navn)]],0),MATCH($D58,Alternativ3[#Headers],0)),0)),"")</f>
        <v/>
      </c>
      <c r="AR58" s="2" t="str">
        <f>IFERROR(IF(AR$2&gt;Analyseperiode,"",IF(MOD(AR$2,ROUND(INDEX(Alternativ3[#All],MATCH('Kontantstrøm alt. 3'!$C57,Alternativ3[[#All],[Komponent/Løsning 
(NB! Bruk unike navn)]],0),MATCH($D58,Alternativ3[#Headers],0)+1),0))=0,INDEX(Alternativ3[#All],MATCH('Kontantstrøm alt. 3'!$C57,Alternativ3[[#All],[Komponent/Løsning 
(NB! Bruk unike navn)]],0),MATCH($D58,Alternativ3[#Headers],0)),0)),"")</f>
        <v/>
      </c>
      <c r="AS58" s="2" t="str">
        <f>IFERROR(IF(AS$2&gt;Analyseperiode,"",IF(MOD(AS$2,ROUND(INDEX(Alternativ3[#All],MATCH('Kontantstrøm alt. 3'!$C57,Alternativ3[[#All],[Komponent/Løsning 
(NB! Bruk unike navn)]],0),MATCH($D58,Alternativ3[#Headers],0)+1),0))=0,INDEX(Alternativ3[#All],MATCH('Kontantstrøm alt. 3'!$C57,Alternativ3[[#All],[Komponent/Løsning 
(NB! Bruk unike navn)]],0),MATCH($D58,Alternativ3[#Headers],0)),0)),"")</f>
        <v/>
      </c>
      <c r="AT58" s="2" t="str">
        <f>IFERROR(IF(AT$2&gt;Analyseperiode,"",IF(MOD(AT$2,ROUND(INDEX(Alternativ3[#All],MATCH('Kontantstrøm alt. 3'!$C57,Alternativ3[[#All],[Komponent/Løsning 
(NB! Bruk unike navn)]],0),MATCH($D58,Alternativ3[#Headers],0)+1),0))=0,INDEX(Alternativ3[#All],MATCH('Kontantstrøm alt. 3'!$C57,Alternativ3[[#All],[Komponent/Løsning 
(NB! Bruk unike navn)]],0),MATCH($D58,Alternativ3[#Headers],0)),0)),"")</f>
        <v/>
      </c>
      <c r="AU58" s="2" t="str">
        <f>IFERROR(IF(AU$2&gt;Analyseperiode,"",IF(MOD(AU$2,ROUND(INDEX(Alternativ3[#All],MATCH('Kontantstrøm alt. 3'!$C57,Alternativ3[[#All],[Komponent/Løsning 
(NB! Bruk unike navn)]],0),MATCH($D58,Alternativ3[#Headers],0)+1),0))=0,INDEX(Alternativ3[#All],MATCH('Kontantstrøm alt. 3'!$C57,Alternativ3[[#All],[Komponent/Løsning 
(NB! Bruk unike navn)]],0),MATCH($D58,Alternativ3[#Headers],0)),0)),"")</f>
        <v/>
      </c>
      <c r="AV58" s="2" t="str">
        <f>IFERROR(IF(AV$2&gt;Analyseperiode,"",IF(MOD(AV$2,ROUND(INDEX(Alternativ3[#All],MATCH('Kontantstrøm alt. 3'!$C57,Alternativ3[[#All],[Komponent/Løsning 
(NB! Bruk unike navn)]],0),MATCH($D58,Alternativ3[#Headers],0)+1),0))=0,INDEX(Alternativ3[#All],MATCH('Kontantstrøm alt. 3'!$C57,Alternativ3[[#All],[Komponent/Løsning 
(NB! Bruk unike navn)]],0),MATCH($D58,Alternativ3[#Headers],0)),0)),"")</f>
        <v/>
      </c>
      <c r="AW58" s="2" t="str">
        <f>IFERROR(IF(AW$2&gt;Analyseperiode,"",IF(MOD(AW$2,ROUND(INDEX(Alternativ3[#All],MATCH('Kontantstrøm alt. 3'!$C57,Alternativ3[[#All],[Komponent/Løsning 
(NB! Bruk unike navn)]],0),MATCH($D58,Alternativ3[#Headers],0)+1),0))=0,INDEX(Alternativ3[#All],MATCH('Kontantstrøm alt. 3'!$C57,Alternativ3[[#All],[Komponent/Løsning 
(NB! Bruk unike navn)]],0),MATCH($D58,Alternativ3[#Headers],0)),0)),"")</f>
        <v/>
      </c>
      <c r="AX58" s="2" t="str">
        <f>IFERROR(IF(AX$2&gt;Analyseperiode,"",IF(MOD(AX$2,ROUND(INDEX(Alternativ3[#All],MATCH('Kontantstrøm alt. 3'!$C57,Alternativ3[[#All],[Komponent/Løsning 
(NB! Bruk unike navn)]],0),MATCH($D58,Alternativ3[#Headers],0)+1),0))=0,INDEX(Alternativ3[#All],MATCH('Kontantstrøm alt. 3'!$C57,Alternativ3[[#All],[Komponent/Løsning 
(NB! Bruk unike navn)]],0),MATCH($D58,Alternativ3[#Headers],0)),0)),"")</f>
        <v/>
      </c>
      <c r="AY58" s="2" t="str">
        <f>IFERROR(IF(AY$2&gt;Analyseperiode,"",IF(MOD(AY$2,ROUND(INDEX(Alternativ3[#All],MATCH('Kontantstrøm alt. 3'!$C57,Alternativ3[[#All],[Komponent/Løsning 
(NB! Bruk unike navn)]],0),MATCH($D58,Alternativ3[#Headers],0)+1),0))=0,INDEX(Alternativ3[#All],MATCH('Kontantstrøm alt. 3'!$C57,Alternativ3[[#All],[Komponent/Løsning 
(NB! Bruk unike navn)]],0),MATCH($D58,Alternativ3[#Headers],0)),0)),"")</f>
        <v/>
      </c>
      <c r="AZ58" s="2" t="str">
        <f>IFERROR(IF(AZ$2&gt;Analyseperiode,"",IF(MOD(AZ$2,ROUND(INDEX(Alternativ3[#All],MATCH('Kontantstrøm alt. 3'!$C57,Alternativ3[[#All],[Komponent/Løsning 
(NB! Bruk unike navn)]],0),MATCH($D58,Alternativ3[#Headers],0)+1),0))=0,INDEX(Alternativ3[#All],MATCH('Kontantstrøm alt. 3'!$C57,Alternativ3[[#All],[Komponent/Løsning 
(NB! Bruk unike navn)]],0),MATCH($D58,Alternativ3[#Headers],0)),0)),"")</f>
        <v/>
      </c>
      <c r="BA58" s="2" t="str">
        <f>IFERROR(IF(BA$2&gt;Analyseperiode,"",IF(MOD(BA$2,ROUND(INDEX(Alternativ3[#All],MATCH('Kontantstrøm alt. 3'!$C57,Alternativ3[[#All],[Komponent/Løsning 
(NB! Bruk unike navn)]],0),MATCH($D58,Alternativ3[#Headers],0)+1),0))=0,INDEX(Alternativ3[#All],MATCH('Kontantstrøm alt. 3'!$C57,Alternativ3[[#All],[Komponent/Løsning 
(NB! Bruk unike navn)]],0),MATCH($D58,Alternativ3[#Headers],0)),0)),"")</f>
        <v/>
      </c>
      <c r="BB58" s="2" t="str">
        <f>IFERROR(IF(BB$2&gt;Analyseperiode,"",IF(MOD(BB$2,ROUND(INDEX(Alternativ3[#All],MATCH('Kontantstrøm alt. 3'!$C57,Alternativ3[[#All],[Komponent/Løsning 
(NB! Bruk unike navn)]],0),MATCH($D58,Alternativ3[#Headers],0)+1),0))=0,INDEX(Alternativ3[#All],MATCH('Kontantstrøm alt. 3'!$C57,Alternativ3[[#All],[Komponent/Løsning 
(NB! Bruk unike navn)]],0),MATCH($D58,Alternativ3[#Headers],0)),0)),"")</f>
        <v/>
      </c>
      <c r="BC58" s="2" t="str">
        <f>IFERROR(IF(BC$2&gt;Analyseperiode,"",IF(MOD(BC$2,ROUND(INDEX(Alternativ3[#All],MATCH('Kontantstrøm alt. 3'!$C57,Alternativ3[[#All],[Komponent/Løsning 
(NB! Bruk unike navn)]],0),MATCH($D58,Alternativ3[#Headers],0)+1),0))=0,INDEX(Alternativ3[#All],MATCH('Kontantstrøm alt. 3'!$C57,Alternativ3[[#All],[Komponent/Løsning 
(NB! Bruk unike navn)]],0),MATCH($D58,Alternativ3[#Headers],0)),0)),"")</f>
        <v/>
      </c>
      <c r="BD58" s="2" t="str">
        <f>IFERROR(IF(BD$2&gt;Analyseperiode,"",IF(MOD(BD$2,ROUND(INDEX(Alternativ3[#All],MATCH('Kontantstrøm alt. 3'!$C57,Alternativ3[[#All],[Komponent/Løsning 
(NB! Bruk unike navn)]],0),MATCH($D58,Alternativ3[#Headers],0)+1),0))=0,INDEX(Alternativ3[#All],MATCH('Kontantstrøm alt. 3'!$C57,Alternativ3[[#All],[Komponent/Løsning 
(NB! Bruk unike navn)]],0),MATCH($D58,Alternativ3[#Headers],0)),0)),"")</f>
        <v/>
      </c>
      <c r="BE58" s="2" t="str">
        <f>IFERROR(IF(BE$2&gt;Analyseperiode,"",IF(MOD(BE$2,ROUND(INDEX(Alternativ3[#All],MATCH('Kontantstrøm alt. 3'!$C57,Alternativ3[[#All],[Komponent/Løsning 
(NB! Bruk unike navn)]],0),MATCH($D58,Alternativ3[#Headers],0)+1),0))=0,INDEX(Alternativ3[#All],MATCH('Kontantstrøm alt. 3'!$C57,Alternativ3[[#All],[Komponent/Løsning 
(NB! Bruk unike navn)]],0),MATCH($D58,Alternativ3[#Headers],0)),0)),"")</f>
        <v/>
      </c>
      <c r="BF58" s="2" t="str">
        <f>IFERROR(IF(BF$2&gt;Analyseperiode,"",IF(MOD(BF$2,ROUND(INDEX(Alternativ3[#All],MATCH('Kontantstrøm alt. 3'!$C57,Alternativ3[[#All],[Komponent/Løsning 
(NB! Bruk unike navn)]],0),MATCH($D58,Alternativ3[#Headers],0)+1),0))=0,INDEX(Alternativ3[#All],MATCH('Kontantstrøm alt. 3'!$C57,Alternativ3[[#All],[Komponent/Løsning 
(NB! Bruk unike navn)]],0),MATCH($D58,Alternativ3[#Headers],0)),0)),"")</f>
        <v/>
      </c>
      <c r="BG58" s="2" t="str">
        <f>IFERROR(IF(BG$2&gt;Analyseperiode,"",IF(MOD(BG$2,ROUND(INDEX(Alternativ3[#All],MATCH('Kontantstrøm alt. 3'!$C57,Alternativ3[[#All],[Komponent/Løsning 
(NB! Bruk unike navn)]],0),MATCH($D58,Alternativ3[#Headers],0)+1),0))=0,INDEX(Alternativ3[#All],MATCH('Kontantstrøm alt. 3'!$C57,Alternativ3[[#All],[Komponent/Løsning 
(NB! Bruk unike navn)]],0),MATCH($D58,Alternativ3[#Headers],0)),0)),"")</f>
        <v/>
      </c>
      <c r="BH58" s="2" t="str">
        <f>IFERROR(IF(BH$2&gt;Analyseperiode,"",IF(MOD(BH$2,ROUND(INDEX(Alternativ3[#All],MATCH('Kontantstrøm alt. 3'!$C57,Alternativ3[[#All],[Komponent/Løsning 
(NB! Bruk unike navn)]],0),MATCH($D58,Alternativ3[#Headers],0)+1),0))=0,INDEX(Alternativ3[#All],MATCH('Kontantstrøm alt. 3'!$C57,Alternativ3[[#All],[Komponent/Løsning 
(NB! Bruk unike navn)]],0),MATCH($D58,Alternativ3[#Headers],0)),0)),"")</f>
        <v/>
      </c>
      <c r="BI58" s="2" t="str">
        <f>IFERROR(IF(BI$2&gt;Analyseperiode,"",IF(MOD(BI$2,ROUND(INDEX(Alternativ3[#All],MATCH('Kontantstrøm alt. 3'!$C57,Alternativ3[[#All],[Komponent/Løsning 
(NB! Bruk unike navn)]],0),MATCH($D58,Alternativ3[#Headers],0)+1),0))=0,INDEX(Alternativ3[#All],MATCH('Kontantstrøm alt. 3'!$C57,Alternativ3[[#All],[Komponent/Løsning 
(NB! Bruk unike navn)]],0),MATCH($D58,Alternativ3[#Headers],0)),0)),"")</f>
        <v/>
      </c>
      <c r="BJ58" s="2" t="str">
        <f>IFERROR(IF(BJ$2&gt;Analyseperiode,"",IF(MOD(BJ$2,ROUND(INDEX(Alternativ3[#All],MATCH('Kontantstrøm alt. 3'!$C57,Alternativ3[[#All],[Komponent/Løsning 
(NB! Bruk unike navn)]],0),MATCH($D58,Alternativ3[#Headers],0)+1),0))=0,INDEX(Alternativ3[#All],MATCH('Kontantstrøm alt. 3'!$C57,Alternativ3[[#All],[Komponent/Løsning 
(NB! Bruk unike navn)]],0),MATCH($D58,Alternativ3[#Headers],0)),0)),"")</f>
        <v/>
      </c>
      <c r="BK58" s="2" t="str">
        <f>IFERROR(IF(BK$2&gt;Analyseperiode,"",IF(MOD(BK$2,ROUND(INDEX(Alternativ3[#All],MATCH('Kontantstrøm alt. 3'!$C57,Alternativ3[[#All],[Komponent/Løsning 
(NB! Bruk unike navn)]],0),MATCH($D58,Alternativ3[#Headers],0)+1),0))=0,INDEX(Alternativ3[#All],MATCH('Kontantstrøm alt. 3'!$C57,Alternativ3[[#All],[Komponent/Løsning 
(NB! Bruk unike navn)]],0),MATCH($D58,Alternativ3[#Headers],0)),0)),"")</f>
        <v/>
      </c>
      <c r="BL58" s="2" t="str">
        <f>IFERROR(IF(BL$2&gt;Analyseperiode,"",IF(MOD(BL$2,ROUND(INDEX(Alternativ3[#All],MATCH('Kontantstrøm alt. 3'!$C57,Alternativ3[[#All],[Komponent/Løsning 
(NB! Bruk unike navn)]],0),MATCH($D58,Alternativ3[#Headers],0)+1),0))=0,INDEX(Alternativ3[#All],MATCH('Kontantstrøm alt. 3'!$C57,Alternativ3[[#All],[Komponent/Løsning 
(NB! Bruk unike navn)]],0),MATCH($D58,Alternativ3[#Headers],0)),0)),"")</f>
        <v/>
      </c>
      <c r="BM58" s="2" t="str">
        <f>IFERROR(IF(BM$2&gt;Analyseperiode,"",IF(MOD(BM$2,ROUND(INDEX(Alternativ3[#All],MATCH('Kontantstrøm alt. 3'!$C57,Alternativ3[[#All],[Komponent/Løsning 
(NB! Bruk unike navn)]],0),MATCH($D58,Alternativ3[#Headers],0)+1),0))=0,INDEX(Alternativ3[#All],MATCH('Kontantstrøm alt. 3'!$C57,Alternativ3[[#All],[Komponent/Løsning 
(NB! Bruk unike navn)]],0),MATCH($D58,Alternativ3[#Headers],0)),0)),"")</f>
        <v/>
      </c>
    </row>
    <row r="59" spans="1:65" x14ac:dyDescent="0.2">
      <c r="B59" s="9">
        <f ca="1">IFERROR(NPV(Kalkrente,OFFSET('Kontantstrøm alt. 3'!$F59,0,0,1,Analyseperiode)),0)</f>
        <v>0</v>
      </c>
      <c r="C59" s="4"/>
      <c r="D59" t="str">
        <f>Alternativ3[[#Headers],[3.2. Vedlikehold]]</f>
        <v>3.2. Vedlikehold</v>
      </c>
      <c r="E59" s="2"/>
      <c r="F59" s="2" t="str">
        <f ca="1">IFERROR(IF(F$2&gt;Analyseperiode,"",IF(MOD(F$2,ROUND(INDEX(Alternativ3[#All],MATCH('Kontantstrøm alt. 3'!$C57,Alternativ3[[#All],[Komponent/Løsning 
(NB! Bruk unike navn)]],0),MATCH($D59,Alternativ3[#Headers],0)+1),0))=0,INDEX(Alternativ3[#All],MATCH('Kontantstrøm alt. 3'!$C57,Alternativ3[[#All],[Komponent/Løsning 
(NB! Bruk unike navn)]],0),MATCH($D59,Alternativ3[#Headers],0)),0)),"")</f>
        <v/>
      </c>
      <c r="G59" s="2" t="str">
        <f ca="1">IFERROR(IF(G$2&gt;Analyseperiode,"",IF(MOD(G$2,ROUND(INDEX(Alternativ3[#All],MATCH('Kontantstrøm alt. 3'!$C57,Alternativ3[[#All],[Komponent/Løsning 
(NB! Bruk unike navn)]],0),MATCH($D59,Alternativ3[#Headers],0)+1),0))=0,INDEX(Alternativ3[#All],MATCH('Kontantstrøm alt. 3'!$C57,Alternativ3[[#All],[Komponent/Løsning 
(NB! Bruk unike navn)]],0),MATCH($D59,Alternativ3[#Headers],0)),0)),"")</f>
        <v/>
      </c>
      <c r="H59" s="2" t="str">
        <f ca="1">IFERROR(IF(H$2&gt;Analyseperiode,"",IF(MOD(H$2,ROUND(INDEX(Alternativ3[#All],MATCH('Kontantstrøm alt. 3'!$C57,Alternativ3[[#All],[Komponent/Løsning 
(NB! Bruk unike navn)]],0),MATCH($D59,Alternativ3[#Headers],0)+1),0))=0,INDEX(Alternativ3[#All],MATCH('Kontantstrøm alt. 3'!$C57,Alternativ3[[#All],[Komponent/Løsning 
(NB! Bruk unike navn)]],0),MATCH($D59,Alternativ3[#Headers],0)),0)),"")</f>
        <v/>
      </c>
      <c r="I59" s="2" t="str">
        <f ca="1">IFERROR(IF(I$2&gt;Analyseperiode,"",IF(MOD(I$2,ROUND(INDEX(Alternativ3[#All],MATCH('Kontantstrøm alt. 3'!$C57,Alternativ3[[#All],[Komponent/Løsning 
(NB! Bruk unike navn)]],0),MATCH($D59,Alternativ3[#Headers],0)+1),0))=0,INDEX(Alternativ3[#All],MATCH('Kontantstrøm alt. 3'!$C57,Alternativ3[[#All],[Komponent/Løsning 
(NB! Bruk unike navn)]],0),MATCH($D59,Alternativ3[#Headers],0)),0)),"")</f>
        <v/>
      </c>
      <c r="J59" s="2" t="str">
        <f ca="1">IFERROR(IF(J$2&gt;Analyseperiode,"",IF(MOD(J$2,ROUND(INDEX(Alternativ3[#All],MATCH('Kontantstrøm alt. 3'!$C57,Alternativ3[[#All],[Komponent/Løsning 
(NB! Bruk unike navn)]],0),MATCH($D59,Alternativ3[#Headers],0)+1),0))=0,INDEX(Alternativ3[#All],MATCH('Kontantstrøm alt. 3'!$C57,Alternativ3[[#All],[Komponent/Løsning 
(NB! Bruk unike navn)]],0),MATCH($D59,Alternativ3[#Headers],0)),0)),"")</f>
        <v/>
      </c>
      <c r="K59" s="2" t="str">
        <f ca="1">IFERROR(IF(K$2&gt;Analyseperiode,"",IF(MOD(K$2,ROUND(INDEX(Alternativ3[#All],MATCH('Kontantstrøm alt. 3'!$C57,Alternativ3[[#All],[Komponent/Løsning 
(NB! Bruk unike navn)]],0),MATCH($D59,Alternativ3[#Headers],0)+1),0))=0,INDEX(Alternativ3[#All],MATCH('Kontantstrøm alt. 3'!$C57,Alternativ3[[#All],[Komponent/Løsning 
(NB! Bruk unike navn)]],0),MATCH($D59,Alternativ3[#Headers],0)),0)),"")</f>
        <v/>
      </c>
      <c r="L59" s="2" t="str">
        <f ca="1">IFERROR(IF(L$2&gt;Analyseperiode,"",IF(MOD(L$2,ROUND(INDEX(Alternativ3[#All],MATCH('Kontantstrøm alt. 3'!$C57,Alternativ3[[#All],[Komponent/Løsning 
(NB! Bruk unike navn)]],0),MATCH($D59,Alternativ3[#Headers],0)+1),0))=0,INDEX(Alternativ3[#All],MATCH('Kontantstrøm alt. 3'!$C57,Alternativ3[[#All],[Komponent/Løsning 
(NB! Bruk unike navn)]],0),MATCH($D59,Alternativ3[#Headers],0)),0)),"")</f>
        <v/>
      </c>
      <c r="M59" s="2" t="str">
        <f ca="1">IFERROR(IF(M$2&gt;Analyseperiode,"",IF(MOD(M$2,ROUND(INDEX(Alternativ3[#All],MATCH('Kontantstrøm alt. 3'!$C57,Alternativ3[[#All],[Komponent/Løsning 
(NB! Bruk unike navn)]],0),MATCH($D59,Alternativ3[#Headers],0)+1),0))=0,INDEX(Alternativ3[#All],MATCH('Kontantstrøm alt. 3'!$C57,Alternativ3[[#All],[Komponent/Løsning 
(NB! Bruk unike navn)]],0),MATCH($D59,Alternativ3[#Headers],0)),0)),"")</f>
        <v/>
      </c>
      <c r="N59" s="2" t="str">
        <f ca="1">IFERROR(IF(N$2&gt;Analyseperiode,"",IF(MOD(N$2,ROUND(INDEX(Alternativ3[#All],MATCH('Kontantstrøm alt. 3'!$C57,Alternativ3[[#All],[Komponent/Løsning 
(NB! Bruk unike navn)]],0),MATCH($D59,Alternativ3[#Headers],0)+1),0))=0,INDEX(Alternativ3[#All],MATCH('Kontantstrøm alt. 3'!$C57,Alternativ3[[#All],[Komponent/Løsning 
(NB! Bruk unike navn)]],0),MATCH($D59,Alternativ3[#Headers],0)),0)),"")</f>
        <v/>
      </c>
      <c r="O59" s="2" t="str">
        <f ca="1">IFERROR(IF(O$2&gt;Analyseperiode,"",IF(MOD(O$2,ROUND(INDEX(Alternativ3[#All],MATCH('Kontantstrøm alt. 3'!$C57,Alternativ3[[#All],[Komponent/Løsning 
(NB! Bruk unike navn)]],0),MATCH($D59,Alternativ3[#Headers],0)+1),0))=0,INDEX(Alternativ3[#All],MATCH('Kontantstrøm alt. 3'!$C57,Alternativ3[[#All],[Komponent/Løsning 
(NB! Bruk unike navn)]],0),MATCH($D59,Alternativ3[#Headers],0)),0)),"")</f>
        <v/>
      </c>
      <c r="P59" s="2" t="str">
        <f ca="1">IFERROR(IF(P$2&gt;Analyseperiode,"",IF(MOD(P$2,ROUND(INDEX(Alternativ3[#All],MATCH('Kontantstrøm alt. 3'!$C57,Alternativ3[[#All],[Komponent/Løsning 
(NB! Bruk unike navn)]],0),MATCH($D59,Alternativ3[#Headers],0)+1),0))=0,INDEX(Alternativ3[#All],MATCH('Kontantstrøm alt. 3'!$C57,Alternativ3[[#All],[Komponent/Løsning 
(NB! Bruk unike navn)]],0),MATCH($D59,Alternativ3[#Headers],0)),0)),"")</f>
        <v/>
      </c>
      <c r="Q59" s="2" t="str">
        <f ca="1">IFERROR(IF(Q$2&gt;Analyseperiode,"",IF(MOD(Q$2,ROUND(INDEX(Alternativ3[#All],MATCH('Kontantstrøm alt. 3'!$C57,Alternativ3[[#All],[Komponent/Løsning 
(NB! Bruk unike navn)]],0),MATCH($D59,Alternativ3[#Headers],0)+1),0))=0,INDEX(Alternativ3[#All],MATCH('Kontantstrøm alt. 3'!$C57,Alternativ3[[#All],[Komponent/Løsning 
(NB! Bruk unike navn)]],0),MATCH($D59,Alternativ3[#Headers],0)),0)),"")</f>
        <v/>
      </c>
      <c r="R59" s="2" t="str">
        <f ca="1">IFERROR(IF(R$2&gt;Analyseperiode,"",IF(MOD(R$2,ROUND(INDEX(Alternativ3[#All],MATCH('Kontantstrøm alt. 3'!$C57,Alternativ3[[#All],[Komponent/Løsning 
(NB! Bruk unike navn)]],0),MATCH($D59,Alternativ3[#Headers],0)+1),0))=0,INDEX(Alternativ3[#All],MATCH('Kontantstrøm alt. 3'!$C57,Alternativ3[[#All],[Komponent/Løsning 
(NB! Bruk unike navn)]],0),MATCH($D59,Alternativ3[#Headers],0)),0)),"")</f>
        <v/>
      </c>
      <c r="S59" s="2" t="str">
        <f ca="1">IFERROR(IF(S$2&gt;Analyseperiode,"",IF(MOD(S$2,ROUND(INDEX(Alternativ3[#All],MATCH('Kontantstrøm alt. 3'!$C57,Alternativ3[[#All],[Komponent/Løsning 
(NB! Bruk unike navn)]],0),MATCH($D59,Alternativ3[#Headers],0)+1),0))=0,INDEX(Alternativ3[#All],MATCH('Kontantstrøm alt. 3'!$C57,Alternativ3[[#All],[Komponent/Løsning 
(NB! Bruk unike navn)]],0),MATCH($D59,Alternativ3[#Headers],0)),0)),"")</f>
        <v/>
      </c>
      <c r="T59" s="2" t="str">
        <f ca="1">IFERROR(IF(T$2&gt;Analyseperiode,"",IF(MOD(T$2,ROUND(INDEX(Alternativ3[#All],MATCH('Kontantstrøm alt. 3'!$C57,Alternativ3[[#All],[Komponent/Løsning 
(NB! Bruk unike navn)]],0),MATCH($D59,Alternativ3[#Headers],0)+1),0))=0,INDEX(Alternativ3[#All],MATCH('Kontantstrøm alt. 3'!$C57,Alternativ3[[#All],[Komponent/Løsning 
(NB! Bruk unike navn)]],0),MATCH($D59,Alternativ3[#Headers],0)),0)),"")</f>
        <v/>
      </c>
      <c r="U59" s="2" t="str">
        <f ca="1">IFERROR(IF(U$2&gt;Analyseperiode,"",IF(MOD(U$2,ROUND(INDEX(Alternativ3[#All],MATCH('Kontantstrøm alt. 3'!$C57,Alternativ3[[#All],[Komponent/Løsning 
(NB! Bruk unike navn)]],0),MATCH($D59,Alternativ3[#Headers],0)+1),0))=0,INDEX(Alternativ3[#All],MATCH('Kontantstrøm alt. 3'!$C57,Alternativ3[[#All],[Komponent/Løsning 
(NB! Bruk unike navn)]],0),MATCH($D59,Alternativ3[#Headers],0)),0)),"")</f>
        <v/>
      </c>
      <c r="V59" s="2" t="str">
        <f ca="1">IFERROR(IF(V$2&gt;Analyseperiode,"",IF(MOD(V$2,ROUND(INDEX(Alternativ3[#All],MATCH('Kontantstrøm alt. 3'!$C57,Alternativ3[[#All],[Komponent/Løsning 
(NB! Bruk unike navn)]],0),MATCH($D59,Alternativ3[#Headers],0)+1),0))=0,INDEX(Alternativ3[#All],MATCH('Kontantstrøm alt. 3'!$C57,Alternativ3[[#All],[Komponent/Løsning 
(NB! Bruk unike navn)]],0),MATCH($D59,Alternativ3[#Headers],0)),0)),"")</f>
        <v/>
      </c>
      <c r="W59" s="2" t="str">
        <f ca="1">IFERROR(IF(W$2&gt;Analyseperiode,"",IF(MOD(W$2,ROUND(INDEX(Alternativ3[#All],MATCH('Kontantstrøm alt. 3'!$C57,Alternativ3[[#All],[Komponent/Løsning 
(NB! Bruk unike navn)]],0),MATCH($D59,Alternativ3[#Headers],0)+1),0))=0,INDEX(Alternativ3[#All],MATCH('Kontantstrøm alt. 3'!$C57,Alternativ3[[#All],[Komponent/Løsning 
(NB! Bruk unike navn)]],0),MATCH($D59,Alternativ3[#Headers],0)),0)),"")</f>
        <v/>
      </c>
      <c r="X59" s="2" t="str">
        <f ca="1">IFERROR(IF(X$2&gt;Analyseperiode,"",IF(MOD(X$2,ROUND(INDEX(Alternativ3[#All],MATCH('Kontantstrøm alt. 3'!$C57,Alternativ3[[#All],[Komponent/Løsning 
(NB! Bruk unike navn)]],0),MATCH($D59,Alternativ3[#Headers],0)+1),0))=0,INDEX(Alternativ3[#All],MATCH('Kontantstrøm alt. 3'!$C57,Alternativ3[[#All],[Komponent/Løsning 
(NB! Bruk unike navn)]],0),MATCH($D59,Alternativ3[#Headers],0)),0)),"")</f>
        <v/>
      </c>
      <c r="Y59" s="2" t="str">
        <f ca="1">IFERROR(IF(Y$2&gt;Analyseperiode,"",IF(MOD(Y$2,ROUND(INDEX(Alternativ3[#All],MATCH('Kontantstrøm alt. 3'!$C57,Alternativ3[[#All],[Komponent/Løsning 
(NB! Bruk unike navn)]],0),MATCH($D59,Alternativ3[#Headers],0)+1),0))=0,INDEX(Alternativ3[#All],MATCH('Kontantstrøm alt. 3'!$C57,Alternativ3[[#All],[Komponent/Løsning 
(NB! Bruk unike navn)]],0),MATCH($D59,Alternativ3[#Headers],0)),0)),"")</f>
        <v/>
      </c>
      <c r="Z59" s="2" t="str">
        <f ca="1">IFERROR(IF(Z$2&gt;Analyseperiode,"",IF(MOD(Z$2,ROUND(INDEX(Alternativ3[#All],MATCH('Kontantstrøm alt. 3'!$C57,Alternativ3[[#All],[Komponent/Løsning 
(NB! Bruk unike navn)]],0),MATCH($D59,Alternativ3[#Headers],0)+1),0))=0,INDEX(Alternativ3[#All],MATCH('Kontantstrøm alt. 3'!$C57,Alternativ3[[#All],[Komponent/Løsning 
(NB! Bruk unike navn)]],0),MATCH($D59,Alternativ3[#Headers],0)),0)),"")</f>
        <v/>
      </c>
      <c r="AA59" s="2" t="str">
        <f ca="1">IFERROR(IF(AA$2&gt;Analyseperiode,"",IF(MOD(AA$2,ROUND(INDEX(Alternativ3[#All],MATCH('Kontantstrøm alt. 3'!$C57,Alternativ3[[#All],[Komponent/Løsning 
(NB! Bruk unike navn)]],0),MATCH($D59,Alternativ3[#Headers],0)+1),0))=0,INDEX(Alternativ3[#All],MATCH('Kontantstrøm alt. 3'!$C57,Alternativ3[[#All],[Komponent/Løsning 
(NB! Bruk unike navn)]],0),MATCH($D59,Alternativ3[#Headers],0)),0)),"")</f>
        <v/>
      </c>
      <c r="AB59" s="2" t="str">
        <f ca="1">IFERROR(IF(AB$2&gt;Analyseperiode,"",IF(MOD(AB$2,ROUND(INDEX(Alternativ3[#All],MATCH('Kontantstrøm alt. 3'!$C57,Alternativ3[[#All],[Komponent/Løsning 
(NB! Bruk unike navn)]],0),MATCH($D59,Alternativ3[#Headers],0)+1),0))=0,INDEX(Alternativ3[#All],MATCH('Kontantstrøm alt. 3'!$C57,Alternativ3[[#All],[Komponent/Løsning 
(NB! Bruk unike navn)]],0),MATCH($D59,Alternativ3[#Headers],0)),0)),"")</f>
        <v/>
      </c>
      <c r="AC59" s="2" t="str">
        <f ca="1">IFERROR(IF(AC$2&gt;Analyseperiode,"",IF(MOD(AC$2,ROUND(INDEX(Alternativ3[#All],MATCH('Kontantstrøm alt. 3'!$C57,Alternativ3[[#All],[Komponent/Løsning 
(NB! Bruk unike navn)]],0),MATCH($D59,Alternativ3[#Headers],0)+1),0))=0,INDEX(Alternativ3[#All],MATCH('Kontantstrøm alt. 3'!$C57,Alternativ3[[#All],[Komponent/Løsning 
(NB! Bruk unike navn)]],0),MATCH($D59,Alternativ3[#Headers],0)),0)),"")</f>
        <v/>
      </c>
      <c r="AD59" s="2" t="str">
        <f ca="1">IFERROR(IF(AD$2&gt;Analyseperiode,"",IF(MOD(AD$2,ROUND(INDEX(Alternativ3[#All],MATCH('Kontantstrøm alt. 3'!$C57,Alternativ3[[#All],[Komponent/Løsning 
(NB! Bruk unike navn)]],0),MATCH($D59,Alternativ3[#Headers],0)+1),0))=0,INDEX(Alternativ3[#All],MATCH('Kontantstrøm alt. 3'!$C57,Alternativ3[[#All],[Komponent/Løsning 
(NB! Bruk unike navn)]],0),MATCH($D59,Alternativ3[#Headers],0)),0)),"")</f>
        <v/>
      </c>
      <c r="AE59" s="2" t="str">
        <f ca="1">IFERROR(IF(AE$2&gt;Analyseperiode,"",IF(MOD(AE$2,ROUND(INDEX(Alternativ3[#All],MATCH('Kontantstrøm alt. 3'!$C57,Alternativ3[[#All],[Komponent/Løsning 
(NB! Bruk unike navn)]],0),MATCH($D59,Alternativ3[#Headers],0)+1),0))=0,INDEX(Alternativ3[#All],MATCH('Kontantstrøm alt. 3'!$C57,Alternativ3[[#All],[Komponent/Løsning 
(NB! Bruk unike navn)]],0),MATCH($D59,Alternativ3[#Headers],0)),0)),"")</f>
        <v/>
      </c>
      <c r="AF59" s="2" t="str">
        <f ca="1">IFERROR(IF(AF$2&gt;Analyseperiode,"",IF(MOD(AF$2,ROUND(INDEX(Alternativ3[#All],MATCH('Kontantstrøm alt. 3'!$C57,Alternativ3[[#All],[Komponent/Løsning 
(NB! Bruk unike navn)]],0),MATCH($D59,Alternativ3[#Headers],0)+1),0))=0,INDEX(Alternativ3[#All],MATCH('Kontantstrøm alt. 3'!$C57,Alternativ3[[#All],[Komponent/Løsning 
(NB! Bruk unike navn)]],0),MATCH($D59,Alternativ3[#Headers],0)),0)),"")</f>
        <v/>
      </c>
      <c r="AG59" s="2" t="str">
        <f ca="1">IFERROR(IF(AG$2&gt;Analyseperiode,"",IF(MOD(AG$2,ROUND(INDEX(Alternativ3[#All],MATCH('Kontantstrøm alt. 3'!$C57,Alternativ3[[#All],[Komponent/Løsning 
(NB! Bruk unike navn)]],0),MATCH($D59,Alternativ3[#Headers],0)+1),0))=0,INDEX(Alternativ3[#All],MATCH('Kontantstrøm alt. 3'!$C57,Alternativ3[[#All],[Komponent/Løsning 
(NB! Bruk unike navn)]],0),MATCH($D59,Alternativ3[#Headers],0)),0)),"")</f>
        <v/>
      </c>
      <c r="AH59" s="2" t="str">
        <f ca="1">IFERROR(IF(AH$2&gt;Analyseperiode,"",IF(MOD(AH$2,ROUND(INDEX(Alternativ3[#All],MATCH('Kontantstrøm alt. 3'!$C57,Alternativ3[[#All],[Komponent/Løsning 
(NB! Bruk unike navn)]],0),MATCH($D59,Alternativ3[#Headers],0)+1),0))=0,INDEX(Alternativ3[#All],MATCH('Kontantstrøm alt. 3'!$C57,Alternativ3[[#All],[Komponent/Løsning 
(NB! Bruk unike navn)]],0),MATCH($D59,Alternativ3[#Headers],0)),0)),"")</f>
        <v/>
      </c>
      <c r="AI59" s="2" t="str">
        <f ca="1">IFERROR(IF(AI$2&gt;Analyseperiode,"",IF(MOD(AI$2,ROUND(INDEX(Alternativ3[#All],MATCH('Kontantstrøm alt. 3'!$C57,Alternativ3[[#All],[Komponent/Løsning 
(NB! Bruk unike navn)]],0),MATCH($D59,Alternativ3[#Headers],0)+1),0))=0,INDEX(Alternativ3[#All],MATCH('Kontantstrøm alt. 3'!$C57,Alternativ3[[#All],[Komponent/Løsning 
(NB! Bruk unike navn)]],0),MATCH($D59,Alternativ3[#Headers],0)),0)),"")</f>
        <v/>
      </c>
      <c r="AJ59" s="2" t="str">
        <f>IFERROR(IF(AJ$2&gt;Analyseperiode,"",IF(MOD(AJ$2,ROUND(INDEX(Alternativ3[#All],MATCH('Kontantstrøm alt. 3'!$C57,Alternativ3[[#All],[Komponent/Løsning 
(NB! Bruk unike navn)]],0),MATCH($D59,Alternativ3[#Headers],0)+1),0))=0,INDEX(Alternativ3[#All],MATCH('Kontantstrøm alt. 3'!$C57,Alternativ3[[#All],[Komponent/Løsning 
(NB! Bruk unike navn)]],0),MATCH($D59,Alternativ3[#Headers],0)),0)),"")</f>
        <v/>
      </c>
      <c r="AK59" s="2" t="str">
        <f>IFERROR(IF(AK$2&gt;Analyseperiode,"",IF(MOD(AK$2,ROUND(INDEX(Alternativ3[#All],MATCH('Kontantstrøm alt. 3'!$C57,Alternativ3[[#All],[Komponent/Løsning 
(NB! Bruk unike navn)]],0),MATCH($D59,Alternativ3[#Headers],0)+1),0))=0,INDEX(Alternativ3[#All],MATCH('Kontantstrøm alt. 3'!$C57,Alternativ3[[#All],[Komponent/Løsning 
(NB! Bruk unike navn)]],0),MATCH($D59,Alternativ3[#Headers],0)),0)),"")</f>
        <v/>
      </c>
      <c r="AL59" s="2" t="str">
        <f>IFERROR(IF(AL$2&gt;Analyseperiode,"",IF(MOD(AL$2,ROUND(INDEX(Alternativ3[#All],MATCH('Kontantstrøm alt. 3'!$C57,Alternativ3[[#All],[Komponent/Løsning 
(NB! Bruk unike navn)]],0),MATCH($D59,Alternativ3[#Headers],0)+1),0))=0,INDEX(Alternativ3[#All],MATCH('Kontantstrøm alt. 3'!$C57,Alternativ3[[#All],[Komponent/Løsning 
(NB! Bruk unike navn)]],0),MATCH($D59,Alternativ3[#Headers],0)),0)),"")</f>
        <v/>
      </c>
      <c r="AM59" s="2" t="str">
        <f>IFERROR(IF(AM$2&gt;Analyseperiode,"",IF(MOD(AM$2,ROUND(INDEX(Alternativ3[#All],MATCH('Kontantstrøm alt. 3'!$C57,Alternativ3[[#All],[Komponent/Løsning 
(NB! Bruk unike navn)]],0),MATCH($D59,Alternativ3[#Headers],0)+1),0))=0,INDEX(Alternativ3[#All],MATCH('Kontantstrøm alt. 3'!$C57,Alternativ3[[#All],[Komponent/Løsning 
(NB! Bruk unike navn)]],0),MATCH($D59,Alternativ3[#Headers],0)),0)),"")</f>
        <v/>
      </c>
      <c r="AN59" s="2" t="str">
        <f>IFERROR(IF(AN$2&gt;Analyseperiode,"",IF(MOD(AN$2,ROUND(INDEX(Alternativ3[#All],MATCH('Kontantstrøm alt. 3'!$C57,Alternativ3[[#All],[Komponent/Løsning 
(NB! Bruk unike navn)]],0),MATCH($D59,Alternativ3[#Headers],0)+1),0))=0,INDEX(Alternativ3[#All],MATCH('Kontantstrøm alt. 3'!$C57,Alternativ3[[#All],[Komponent/Løsning 
(NB! Bruk unike navn)]],0),MATCH($D59,Alternativ3[#Headers],0)),0)),"")</f>
        <v/>
      </c>
      <c r="AO59" s="2" t="str">
        <f>IFERROR(IF(AO$2&gt;Analyseperiode,"",IF(MOD(AO$2,ROUND(INDEX(Alternativ3[#All],MATCH('Kontantstrøm alt. 3'!$C57,Alternativ3[[#All],[Komponent/Løsning 
(NB! Bruk unike navn)]],0),MATCH($D59,Alternativ3[#Headers],0)+1),0))=0,INDEX(Alternativ3[#All],MATCH('Kontantstrøm alt. 3'!$C57,Alternativ3[[#All],[Komponent/Løsning 
(NB! Bruk unike navn)]],0),MATCH($D59,Alternativ3[#Headers],0)),0)),"")</f>
        <v/>
      </c>
      <c r="AP59" s="2" t="str">
        <f>IFERROR(IF(AP$2&gt;Analyseperiode,"",IF(MOD(AP$2,ROUND(INDEX(Alternativ3[#All],MATCH('Kontantstrøm alt. 3'!$C57,Alternativ3[[#All],[Komponent/Løsning 
(NB! Bruk unike navn)]],0),MATCH($D59,Alternativ3[#Headers],0)+1),0))=0,INDEX(Alternativ3[#All],MATCH('Kontantstrøm alt. 3'!$C57,Alternativ3[[#All],[Komponent/Løsning 
(NB! Bruk unike navn)]],0),MATCH($D59,Alternativ3[#Headers],0)),0)),"")</f>
        <v/>
      </c>
      <c r="AQ59" s="2" t="str">
        <f>IFERROR(IF(AQ$2&gt;Analyseperiode,"",IF(MOD(AQ$2,ROUND(INDEX(Alternativ3[#All],MATCH('Kontantstrøm alt. 3'!$C57,Alternativ3[[#All],[Komponent/Løsning 
(NB! Bruk unike navn)]],0),MATCH($D59,Alternativ3[#Headers],0)+1),0))=0,INDEX(Alternativ3[#All],MATCH('Kontantstrøm alt. 3'!$C57,Alternativ3[[#All],[Komponent/Løsning 
(NB! Bruk unike navn)]],0),MATCH($D59,Alternativ3[#Headers],0)),0)),"")</f>
        <v/>
      </c>
      <c r="AR59" s="2" t="str">
        <f>IFERROR(IF(AR$2&gt;Analyseperiode,"",IF(MOD(AR$2,ROUND(INDEX(Alternativ3[#All],MATCH('Kontantstrøm alt. 3'!$C57,Alternativ3[[#All],[Komponent/Løsning 
(NB! Bruk unike navn)]],0),MATCH($D59,Alternativ3[#Headers],0)+1),0))=0,INDEX(Alternativ3[#All],MATCH('Kontantstrøm alt. 3'!$C57,Alternativ3[[#All],[Komponent/Løsning 
(NB! Bruk unike navn)]],0),MATCH($D59,Alternativ3[#Headers],0)),0)),"")</f>
        <v/>
      </c>
      <c r="AS59" s="2" t="str">
        <f>IFERROR(IF(AS$2&gt;Analyseperiode,"",IF(MOD(AS$2,ROUND(INDEX(Alternativ3[#All],MATCH('Kontantstrøm alt. 3'!$C57,Alternativ3[[#All],[Komponent/Løsning 
(NB! Bruk unike navn)]],0),MATCH($D59,Alternativ3[#Headers],0)+1),0))=0,INDEX(Alternativ3[#All],MATCH('Kontantstrøm alt. 3'!$C57,Alternativ3[[#All],[Komponent/Løsning 
(NB! Bruk unike navn)]],0),MATCH($D59,Alternativ3[#Headers],0)),0)),"")</f>
        <v/>
      </c>
      <c r="AT59" s="2" t="str">
        <f>IFERROR(IF(AT$2&gt;Analyseperiode,"",IF(MOD(AT$2,ROUND(INDEX(Alternativ3[#All],MATCH('Kontantstrøm alt. 3'!$C57,Alternativ3[[#All],[Komponent/Løsning 
(NB! Bruk unike navn)]],0),MATCH($D59,Alternativ3[#Headers],0)+1),0))=0,INDEX(Alternativ3[#All],MATCH('Kontantstrøm alt. 3'!$C57,Alternativ3[[#All],[Komponent/Løsning 
(NB! Bruk unike navn)]],0),MATCH($D59,Alternativ3[#Headers],0)),0)),"")</f>
        <v/>
      </c>
      <c r="AU59" s="2" t="str">
        <f>IFERROR(IF(AU$2&gt;Analyseperiode,"",IF(MOD(AU$2,ROUND(INDEX(Alternativ3[#All],MATCH('Kontantstrøm alt. 3'!$C57,Alternativ3[[#All],[Komponent/Løsning 
(NB! Bruk unike navn)]],0),MATCH($D59,Alternativ3[#Headers],0)+1),0))=0,INDEX(Alternativ3[#All],MATCH('Kontantstrøm alt. 3'!$C57,Alternativ3[[#All],[Komponent/Løsning 
(NB! Bruk unike navn)]],0),MATCH($D59,Alternativ3[#Headers],0)),0)),"")</f>
        <v/>
      </c>
      <c r="AV59" s="2" t="str">
        <f>IFERROR(IF(AV$2&gt;Analyseperiode,"",IF(MOD(AV$2,ROUND(INDEX(Alternativ3[#All],MATCH('Kontantstrøm alt. 3'!$C57,Alternativ3[[#All],[Komponent/Løsning 
(NB! Bruk unike navn)]],0),MATCH($D59,Alternativ3[#Headers],0)+1),0))=0,INDEX(Alternativ3[#All],MATCH('Kontantstrøm alt. 3'!$C57,Alternativ3[[#All],[Komponent/Løsning 
(NB! Bruk unike navn)]],0),MATCH($D59,Alternativ3[#Headers],0)),0)),"")</f>
        <v/>
      </c>
      <c r="AW59" s="2" t="str">
        <f>IFERROR(IF(AW$2&gt;Analyseperiode,"",IF(MOD(AW$2,ROUND(INDEX(Alternativ3[#All],MATCH('Kontantstrøm alt. 3'!$C57,Alternativ3[[#All],[Komponent/Løsning 
(NB! Bruk unike navn)]],0),MATCH($D59,Alternativ3[#Headers],0)+1),0))=0,INDEX(Alternativ3[#All],MATCH('Kontantstrøm alt. 3'!$C57,Alternativ3[[#All],[Komponent/Løsning 
(NB! Bruk unike navn)]],0),MATCH($D59,Alternativ3[#Headers],0)),0)),"")</f>
        <v/>
      </c>
      <c r="AX59" s="2" t="str">
        <f>IFERROR(IF(AX$2&gt;Analyseperiode,"",IF(MOD(AX$2,ROUND(INDEX(Alternativ3[#All],MATCH('Kontantstrøm alt. 3'!$C57,Alternativ3[[#All],[Komponent/Løsning 
(NB! Bruk unike navn)]],0),MATCH($D59,Alternativ3[#Headers],0)+1),0))=0,INDEX(Alternativ3[#All],MATCH('Kontantstrøm alt. 3'!$C57,Alternativ3[[#All],[Komponent/Løsning 
(NB! Bruk unike navn)]],0),MATCH($D59,Alternativ3[#Headers],0)),0)),"")</f>
        <v/>
      </c>
      <c r="AY59" s="2" t="str">
        <f>IFERROR(IF(AY$2&gt;Analyseperiode,"",IF(MOD(AY$2,ROUND(INDEX(Alternativ3[#All],MATCH('Kontantstrøm alt. 3'!$C57,Alternativ3[[#All],[Komponent/Løsning 
(NB! Bruk unike navn)]],0),MATCH($D59,Alternativ3[#Headers],0)+1),0))=0,INDEX(Alternativ3[#All],MATCH('Kontantstrøm alt. 3'!$C57,Alternativ3[[#All],[Komponent/Løsning 
(NB! Bruk unike navn)]],0),MATCH($D59,Alternativ3[#Headers],0)),0)),"")</f>
        <v/>
      </c>
      <c r="AZ59" s="2" t="str">
        <f>IFERROR(IF(AZ$2&gt;Analyseperiode,"",IF(MOD(AZ$2,ROUND(INDEX(Alternativ3[#All],MATCH('Kontantstrøm alt. 3'!$C57,Alternativ3[[#All],[Komponent/Løsning 
(NB! Bruk unike navn)]],0),MATCH($D59,Alternativ3[#Headers],0)+1),0))=0,INDEX(Alternativ3[#All],MATCH('Kontantstrøm alt. 3'!$C57,Alternativ3[[#All],[Komponent/Løsning 
(NB! Bruk unike navn)]],0),MATCH($D59,Alternativ3[#Headers],0)),0)),"")</f>
        <v/>
      </c>
      <c r="BA59" s="2" t="str">
        <f>IFERROR(IF(BA$2&gt;Analyseperiode,"",IF(MOD(BA$2,ROUND(INDEX(Alternativ3[#All],MATCH('Kontantstrøm alt. 3'!$C57,Alternativ3[[#All],[Komponent/Løsning 
(NB! Bruk unike navn)]],0),MATCH($D59,Alternativ3[#Headers],0)+1),0))=0,INDEX(Alternativ3[#All],MATCH('Kontantstrøm alt. 3'!$C57,Alternativ3[[#All],[Komponent/Løsning 
(NB! Bruk unike navn)]],0),MATCH($D59,Alternativ3[#Headers],0)),0)),"")</f>
        <v/>
      </c>
      <c r="BB59" s="2" t="str">
        <f>IFERROR(IF(BB$2&gt;Analyseperiode,"",IF(MOD(BB$2,ROUND(INDEX(Alternativ3[#All],MATCH('Kontantstrøm alt. 3'!$C57,Alternativ3[[#All],[Komponent/Løsning 
(NB! Bruk unike navn)]],0),MATCH($D59,Alternativ3[#Headers],0)+1),0))=0,INDEX(Alternativ3[#All],MATCH('Kontantstrøm alt. 3'!$C57,Alternativ3[[#All],[Komponent/Løsning 
(NB! Bruk unike navn)]],0),MATCH($D59,Alternativ3[#Headers],0)),0)),"")</f>
        <v/>
      </c>
      <c r="BC59" s="2" t="str">
        <f>IFERROR(IF(BC$2&gt;Analyseperiode,"",IF(MOD(BC$2,ROUND(INDEX(Alternativ3[#All],MATCH('Kontantstrøm alt. 3'!$C57,Alternativ3[[#All],[Komponent/Løsning 
(NB! Bruk unike navn)]],0),MATCH($D59,Alternativ3[#Headers],0)+1),0))=0,INDEX(Alternativ3[#All],MATCH('Kontantstrøm alt. 3'!$C57,Alternativ3[[#All],[Komponent/Løsning 
(NB! Bruk unike navn)]],0),MATCH($D59,Alternativ3[#Headers],0)),0)),"")</f>
        <v/>
      </c>
      <c r="BD59" s="2" t="str">
        <f>IFERROR(IF(BD$2&gt;Analyseperiode,"",IF(MOD(BD$2,ROUND(INDEX(Alternativ3[#All],MATCH('Kontantstrøm alt. 3'!$C57,Alternativ3[[#All],[Komponent/Løsning 
(NB! Bruk unike navn)]],0),MATCH($D59,Alternativ3[#Headers],0)+1),0))=0,INDEX(Alternativ3[#All],MATCH('Kontantstrøm alt. 3'!$C57,Alternativ3[[#All],[Komponent/Løsning 
(NB! Bruk unike navn)]],0),MATCH($D59,Alternativ3[#Headers],0)),0)),"")</f>
        <v/>
      </c>
      <c r="BE59" s="2" t="str">
        <f>IFERROR(IF(BE$2&gt;Analyseperiode,"",IF(MOD(BE$2,ROUND(INDEX(Alternativ3[#All],MATCH('Kontantstrøm alt. 3'!$C57,Alternativ3[[#All],[Komponent/Løsning 
(NB! Bruk unike navn)]],0),MATCH($D59,Alternativ3[#Headers],0)+1),0))=0,INDEX(Alternativ3[#All],MATCH('Kontantstrøm alt. 3'!$C57,Alternativ3[[#All],[Komponent/Løsning 
(NB! Bruk unike navn)]],0),MATCH($D59,Alternativ3[#Headers],0)),0)),"")</f>
        <v/>
      </c>
      <c r="BF59" s="2" t="str">
        <f>IFERROR(IF(BF$2&gt;Analyseperiode,"",IF(MOD(BF$2,ROUND(INDEX(Alternativ3[#All],MATCH('Kontantstrøm alt. 3'!$C57,Alternativ3[[#All],[Komponent/Løsning 
(NB! Bruk unike navn)]],0),MATCH($D59,Alternativ3[#Headers],0)+1),0))=0,INDEX(Alternativ3[#All],MATCH('Kontantstrøm alt. 3'!$C57,Alternativ3[[#All],[Komponent/Løsning 
(NB! Bruk unike navn)]],0),MATCH($D59,Alternativ3[#Headers],0)),0)),"")</f>
        <v/>
      </c>
      <c r="BG59" s="2" t="str">
        <f>IFERROR(IF(BG$2&gt;Analyseperiode,"",IF(MOD(BG$2,ROUND(INDEX(Alternativ3[#All],MATCH('Kontantstrøm alt. 3'!$C57,Alternativ3[[#All],[Komponent/Løsning 
(NB! Bruk unike navn)]],0),MATCH($D59,Alternativ3[#Headers],0)+1),0))=0,INDEX(Alternativ3[#All],MATCH('Kontantstrøm alt. 3'!$C57,Alternativ3[[#All],[Komponent/Løsning 
(NB! Bruk unike navn)]],0),MATCH($D59,Alternativ3[#Headers],0)),0)),"")</f>
        <v/>
      </c>
      <c r="BH59" s="2" t="str">
        <f>IFERROR(IF(BH$2&gt;Analyseperiode,"",IF(MOD(BH$2,ROUND(INDEX(Alternativ3[#All],MATCH('Kontantstrøm alt. 3'!$C57,Alternativ3[[#All],[Komponent/Løsning 
(NB! Bruk unike navn)]],0),MATCH($D59,Alternativ3[#Headers],0)+1),0))=0,INDEX(Alternativ3[#All],MATCH('Kontantstrøm alt. 3'!$C57,Alternativ3[[#All],[Komponent/Løsning 
(NB! Bruk unike navn)]],0),MATCH($D59,Alternativ3[#Headers],0)),0)),"")</f>
        <v/>
      </c>
      <c r="BI59" s="2" t="str">
        <f>IFERROR(IF(BI$2&gt;Analyseperiode,"",IF(MOD(BI$2,ROUND(INDEX(Alternativ3[#All],MATCH('Kontantstrøm alt. 3'!$C57,Alternativ3[[#All],[Komponent/Løsning 
(NB! Bruk unike navn)]],0),MATCH($D59,Alternativ3[#Headers],0)+1),0))=0,INDEX(Alternativ3[#All],MATCH('Kontantstrøm alt. 3'!$C57,Alternativ3[[#All],[Komponent/Løsning 
(NB! Bruk unike navn)]],0),MATCH($D59,Alternativ3[#Headers],0)),0)),"")</f>
        <v/>
      </c>
      <c r="BJ59" s="2" t="str">
        <f>IFERROR(IF(BJ$2&gt;Analyseperiode,"",IF(MOD(BJ$2,ROUND(INDEX(Alternativ3[#All],MATCH('Kontantstrøm alt. 3'!$C57,Alternativ3[[#All],[Komponent/Løsning 
(NB! Bruk unike navn)]],0),MATCH($D59,Alternativ3[#Headers],0)+1),0))=0,INDEX(Alternativ3[#All],MATCH('Kontantstrøm alt. 3'!$C57,Alternativ3[[#All],[Komponent/Løsning 
(NB! Bruk unike navn)]],0),MATCH($D59,Alternativ3[#Headers],0)),0)),"")</f>
        <v/>
      </c>
      <c r="BK59" s="2" t="str">
        <f>IFERROR(IF(BK$2&gt;Analyseperiode,"",IF(MOD(BK$2,ROUND(INDEX(Alternativ3[#All],MATCH('Kontantstrøm alt. 3'!$C57,Alternativ3[[#All],[Komponent/Løsning 
(NB! Bruk unike navn)]],0),MATCH($D59,Alternativ3[#Headers],0)+1),0))=0,INDEX(Alternativ3[#All],MATCH('Kontantstrøm alt. 3'!$C57,Alternativ3[[#All],[Komponent/Løsning 
(NB! Bruk unike navn)]],0),MATCH($D59,Alternativ3[#Headers],0)),0)),"")</f>
        <v/>
      </c>
      <c r="BL59" s="2" t="str">
        <f>IFERROR(IF(BL$2&gt;Analyseperiode,"",IF(MOD(BL$2,ROUND(INDEX(Alternativ3[#All],MATCH('Kontantstrøm alt. 3'!$C57,Alternativ3[[#All],[Komponent/Løsning 
(NB! Bruk unike navn)]],0),MATCH($D59,Alternativ3[#Headers],0)+1),0))=0,INDEX(Alternativ3[#All],MATCH('Kontantstrøm alt. 3'!$C57,Alternativ3[[#All],[Komponent/Løsning 
(NB! Bruk unike navn)]],0),MATCH($D59,Alternativ3[#Headers],0)),0)),"")</f>
        <v/>
      </c>
      <c r="BM59" s="2" t="str">
        <f>IFERROR(IF(BM$2&gt;Analyseperiode,"",IF(MOD(BM$2,ROUND(INDEX(Alternativ3[#All],MATCH('Kontantstrøm alt. 3'!$C57,Alternativ3[[#All],[Komponent/Løsning 
(NB! Bruk unike navn)]],0),MATCH($D59,Alternativ3[#Headers],0)+1),0))=0,INDEX(Alternativ3[#All],MATCH('Kontantstrøm alt. 3'!$C57,Alternativ3[[#All],[Komponent/Løsning 
(NB! Bruk unike navn)]],0),MATCH($D59,Alternativ3[#Headers],0)),0)),"")</f>
        <v/>
      </c>
    </row>
    <row r="60" spans="1:65" x14ac:dyDescent="0.2">
      <c r="B60" s="9">
        <f ca="1">IFERROR(NPV(Kalkrente,OFFSET('Kontantstrøm alt. 3'!$F60,0,0,1,Analyseperiode)),0)</f>
        <v>0</v>
      </c>
      <c r="C60" s="4"/>
      <c r="D60" t="str">
        <f>Alternativ3[[#Headers],[4.1 Utskiftning ]]</f>
        <v xml:space="preserve">4.1 Utskiftning </v>
      </c>
      <c r="E60" s="2"/>
      <c r="F60" s="2" t="str">
        <f ca="1">IFERROR(IF(F$2&gt;Analyseperiode,"",IF($F56=Analyseperiode,0,IF(MOD(F$2,ROUND(INDEX(Alternativ3[#All],MATCH('Kontantstrøm alt. 3'!$C57,Alternativ3[[#All],[Komponent/Løsning 
(NB! Bruk unike navn)]],0),MATCH($D60,Alternativ3[#Headers],0)+1),0))=0,INDEX(Alternativ3[#All],MATCH('Kontantstrøm alt. 3'!$C57,Alternativ3[[#All],[Komponent/Løsning 
(NB! Bruk unike navn)]],0),MATCH($D60,Alternativ3[#Headers],0)),0))),"")</f>
        <v/>
      </c>
      <c r="G60" s="2" t="str">
        <f ca="1">IFERROR(IF(G$2&gt;Analyseperiode,"",IF($F56=Analyseperiode,0,IF(MOD(G$2,ROUND(INDEX(Alternativ3[#All],MATCH('Kontantstrøm alt. 3'!$C57,Alternativ3[[#All],[Komponent/Løsning 
(NB! Bruk unike navn)]],0),MATCH($D60,Alternativ3[#Headers],0)+1),0))=0,INDEX(Alternativ3[#All],MATCH('Kontantstrøm alt. 3'!$C57,Alternativ3[[#All],[Komponent/Løsning 
(NB! Bruk unike navn)]],0),MATCH($D60,Alternativ3[#Headers],0)),0))),"")</f>
        <v/>
      </c>
      <c r="H60" s="2" t="str">
        <f ca="1">IFERROR(IF(H$2&gt;Analyseperiode,"",IF($F56=Analyseperiode,0,IF(MOD(H$2,ROUND(INDEX(Alternativ3[#All],MATCH('Kontantstrøm alt. 3'!$C57,Alternativ3[[#All],[Komponent/Løsning 
(NB! Bruk unike navn)]],0),MATCH($D60,Alternativ3[#Headers],0)+1),0))=0,INDEX(Alternativ3[#All],MATCH('Kontantstrøm alt. 3'!$C57,Alternativ3[[#All],[Komponent/Løsning 
(NB! Bruk unike navn)]],0),MATCH($D60,Alternativ3[#Headers],0)),0))),"")</f>
        <v/>
      </c>
      <c r="I60" s="2" t="str">
        <f ca="1">IFERROR(IF(I$2&gt;Analyseperiode,"",IF($F56=Analyseperiode,0,IF(MOD(I$2,ROUND(INDEX(Alternativ3[#All],MATCH('Kontantstrøm alt. 3'!$C57,Alternativ3[[#All],[Komponent/Løsning 
(NB! Bruk unike navn)]],0),MATCH($D60,Alternativ3[#Headers],0)+1),0))=0,INDEX(Alternativ3[#All],MATCH('Kontantstrøm alt. 3'!$C57,Alternativ3[[#All],[Komponent/Løsning 
(NB! Bruk unike navn)]],0),MATCH($D60,Alternativ3[#Headers],0)),0))),"")</f>
        <v/>
      </c>
      <c r="J60" s="2" t="str">
        <f ca="1">IFERROR(IF(J$2&gt;Analyseperiode,"",IF($F56=Analyseperiode,0,IF(MOD(J$2,ROUND(INDEX(Alternativ3[#All],MATCH('Kontantstrøm alt. 3'!$C57,Alternativ3[[#All],[Komponent/Løsning 
(NB! Bruk unike navn)]],0),MATCH($D60,Alternativ3[#Headers],0)+1),0))=0,INDEX(Alternativ3[#All],MATCH('Kontantstrøm alt. 3'!$C57,Alternativ3[[#All],[Komponent/Løsning 
(NB! Bruk unike navn)]],0),MATCH($D60,Alternativ3[#Headers],0)),0))),"")</f>
        <v/>
      </c>
      <c r="K60" s="2" t="str">
        <f ca="1">IFERROR(IF(K$2&gt;Analyseperiode,"",IF($F56=Analyseperiode,0,IF(MOD(K$2,ROUND(INDEX(Alternativ3[#All],MATCH('Kontantstrøm alt. 3'!$C57,Alternativ3[[#All],[Komponent/Løsning 
(NB! Bruk unike navn)]],0),MATCH($D60,Alternativ3[#Headers],0)+1),0))=0,INDEX(Alternativ3[#All],MATCH('Kontantstrøm alt. 3'!$C57,Alternativ3[[#All],[Komponent/Løsning 
(NB! Bruk unike navn)]],0),MATCH($D60,Alternativ3[#Headers],0)),0))),"")</f>
        <v/>
      </c>
      <c r="L60" s="2" t="str">
        <f ca="1">IFERROR(IF(L$2&gt;Analyseperiode,"",IF($F56=Analyseperiode,0,IF(MOD(L$2,ROUND(INDEX(Alternativ3[#All],MATCH('Kontantstrøm alt. 3'!$C57,Alternativ3[[#All],[Komponent/Løsning 
(NB! Bruk unike navn)]],0),MATCH($D60,Alternativ3[#Headers],0)+1),0))=0,INDEX(Alternativ3[#All],MATCH('Kontantstrøm alt. 3'!$C57,Alternativ3[[#All],[Komponent/Løsning 
(NB! Bruk unike navn)]],0),MATCH($D60,Alternativ3[#Headers],0)),0))),"")</f>
        <v/>
      </c>
      <c r="M60" s="2" t="str">
        <f ca="1">IFERROR(IF(M$2&gt;Analyseperiode,"",IF($F56=Analyseperiode,0,IF(MOD(M$2,ROUND(INDEX(Alternativ3[#All],MATCH('Kontantstrøm alt. 3'!$C57,Alternativ3[[#All],[Komponent/Løsning 
(NB! Bruk unike navn)]],0),MATCH($D60,Alternativ3[#Headers],0)+1),0))=0,INDEX(Alternativ3[#All],MATCH('Kontantstrøm alt. 3'!$C57,Alternativ3[[#All],[Komponent/Løsning 
(NB! Bruk unike navn)]],0),MATCH($D60,Alternativ3[#Headers],0)),0))),"")</f>
        <v/>
      </c>
      <c r="N60" s="2" t="str">
        <f ca="1">IFERROR(IF(N$2&gt;Analyseperiode,"",IF($F56=Analyseperiode,0,IF(MOD(N$2,ROUND(INDEX(Alternativ3[#All],MATCH('Kontantstrøm alt. 3'!$C57,Alternativ3[[#All],[Komponent/Løsning 
(NB! Bruk unike navn)]],0),MATCH($D60,Alternativ3[#Headers],0)+1),0))=0,INDEX(Alternativ3[#All],MATCH('Kontantstrøm alt. 3'!$C57,Alternativ3[[#All],[Komponent/Løsning 
(NB! Bruk unike navn)]],0),MATCH($D60,Alternativ3[#Headers],0)),0))),"")</f>
        <v/>
      </c>
      <c r="O60" s="2" t="str">
        <f ca="1">IFERROR(IF(O$2&gt;Analyseperiode,"",IF($F56=Analyseperiode,0,IF(MOD(O$2,ROUND(INDEX(Alternativ3[#All],MATCH('Kontantstrøm alt. 3'!$C57,Alternativ3[[#All],[Komponent/Løsning 
(NB! Bruk unike navn)]],0),MATCH($D60,Alternativ3[#Headers],0)+1),0))=0,INDEX(Alternativ3[#All],MATCH('Kontantstrøm alt. 3'!$C57,Alternativ3[[#All],[Komponent/Løsning 
(NB! Bruk unike navn)]],0),MATCH($D60,Alternativ3[#Headers],0)),0))),"")</f>
        <v/>
      </c>
      <c r="P60" s="2" t="str">
        <f ca="1">IFERROR(IF(P$2&gt;Analyseperiode,"",IF($F56=Analyseperiode,0,IF(MOD(P$2,ROUND(INDEX(Alternativ3[#All],MATCH('Kontantstrøm alt. 3'!$C57,Alternativ3[[#All],[Komponent/Løsning 
(NB! Bruk unike navn)]],0),MATCH($D60,Alternativ3[#Headers],0)+1),0))=0,INDEX(Alternativ3[#All],MATCH('Kontantstrøm alt. 3'!$C57,Alternativ3[[#All],[Komponent/Løsning 
(NB! Bruk unike navn)]],0),MATCH($D60,Alternativ3[#Headers],0)),0))),"")</f>
        <v/>
      </c>
      <c r="Q60" s="2" t="str">
        <f ca="1">IFERROR(IF(Q$2&gt;Analyseperiode,"",IF($F56=Analyseperiode,0,IF(MOD(Q$2,ROUND(INDEX(Alternativ3[#All],MATCH('Kontantstrøm alt. 3'!$C57,Alternativ3[[#All],[Komponent/Løsning 
(NB! Bruk unike navn)]],0),MATCH($D60,Alternativ3[#Headers],0)+1),0))=0,INDEX(Alternativ3[#All],MATCH('Kontantstrøm alt. 3'!$C57,Alternativ3[[#All],[Komponent/Løsning 
(NB! Bruk unike navn)]],0),MATCH($D60,Alternativ3[#Headers],0)),0))),"")</f>
        <v/>
      </c>
      <c r="R60" s="2" t="str">
        <f ca="1">IFERROR(IF(R$2&gt;Analyseperiode,"",IF($F56=Analyseperiode,0,IF(MOD(R$2,ROUND(INDEX(Alternativ3[#All],MATCH('Kontantstrøm alt. 3'!$C57,Alternativ3[[#All],[Komponent/Løsning 
(NB! Bruk unike navn)]],0),MATCH($D60,Alternativ3[#Headers],0)+1),0))=0,INDEX(Alternativ3[#All],MATCH('Kontantstrøm alt. 3'!$C57,Alternativ3[[#All],[Komponent/Løsning 
(NB! Bruk unike navn)]],0),MATCH($D60,Alternativ3[#Headers],0)),0))),"")</f>
        <v/>
      </c>
      <c r="S60" s="2" t="str">
        <f ca="1">IFERROR(IF(S$2&gt;Analyseperiode,"",IF($F56=Analyseperiode,0,IF(MOD(S$2,ROUND(INDEX(Alternativ3[#All],MATCH('Kontantstrøm alt. 3'!$C57,Alternativ3[[#All],[Komponent/Løsning 
(NB! Bruk unike navn)]],0),MATCH($D60,Alternativ3[#Headers],0)+1),0))=0,INDEX(Alternativ3[#All],MATCH('Kontantstrøm alt. 3'!$C57,Alternativ3[[#All],[Komponent/Løsning 
(NB! Bruk unike navn)]],0),MATCH($D60,Alternativ3[#Headers],0)),0))),"")</f>
        <v/>
      </c>
      <c r="T60" s="2" t="str">
        <f ca="1">IFERROR(IF(T$2&gt;Analyseperiode,"",IF($F56=Analyseperiode,0,IF(MOD(T$2,ROUND(INDEX(Alternativ3[#All],MATCH('Kontantstrøm alt. 3'!$C57,Alternativ3[[#All],[Komponent/Løsning 
(NB! Bruk unike navn)]],0),MATCH($D60,Alternativ3[#Headers],0)+1),0))=0,INDEX(Alternativ3[#All],MATCH('Kontantstrøm alt. 3'!$C57,Alternativ3[[#All],[Komponent/Løsning 
(NB! Bruk unike navn)]],0),MATCH($D60,Alternativ3[#Headers],0)),0))),"")</f>
        <v/>
      </c>
      <c r="U60" s="2" t="str">
        <f ca="1">IFERROR(IF(U$2&gt;Analyseperiode,"",IF($F56=Analyseperiode,0,IF(MOD(U$2,ROUND(INDEX(Alternativ3[#All],MATCH('Kontantstrøm alt. 3'!$C57,Alternativ3[[#All],[Komponent/Løsning 
(NB! Bruk unike navn)]],0),MATCH($D60,Alternativ3[#Headers],0)+1),0))=0,INDEX(Alternativ3[#All],MATCH('Kontantstrøm alt. 3'!$C57,Alternativ3[[#All],[Komponent/Løsning 
(NB! Bruk unike navn)]],0),MATCH($D60,Alternativ3[#Headers],0)),0))),"")</f>
        <v/>
      </c>
      <c r="V60" s="2" t="str">
        <f ca="1">IFERROR(IF(V$2&gt;Analyseperiode,"",IF($F56=Analyseperiode,0,IF(MOD(V$2,ROUND(INDEX(Alternativ3[#All],MATCH('Kontantstrøm alt. 3'!$C57,Alternativ3[[#All],[Komponent/Løsning 
(NB! Bruk unike navn)]],0),MATCH($D60,Alternativ3[#Headers],0)+1),0))=0,INDEX(Alternativ3[#All],MATCH('Kontantstrøm alt. 3'!$C57,Alternativ3[[#All],[Komponent/Løsning 
(NB! Bruk unike navn)]],0),MATCH($D60,Alternativ3[#Headers],0)),0))),"")</f>
        <v/>
      </c>
      <c r="W60" s="2" t="str">
        <f ca="1">IFERROR(IF(W$2&gt;Analyseperiode,"",IF($F56=Analyseperiode,0,IF(MOD(W$2,ROUND(INDEX(Alternativ3[#All],MATCH('Kontantstrøm alt. 3'!$C57,Alternativ3[[#All],[Komponent/Løsning 
(NB! Bruk unike navn)]],0),MATCH($D60,Alternativ3[#Headers],0)+1),0))=0,INDEX(Alternativ3[#All],MATCH('Kontantstrøm alt. 3'!$C57,Alternativ3[[#All],[Komponent/Løsning 
(NB! Bruk unike navn)]],0),MATCH($D60,Alternativ3[#Headers],0)),0))),"")</f>
        <v/>
      </c>
      <c r="X60" s="2" t="str">
        <f ca="1">IFERROR(IF(X$2&gt;Analyseperiode,"",IF($F56=Analyseperiode,0,IF(MOD(X$2,ROUND(INDEX(Alternativ3[#All],MATCH('Kontantstrøm alt. 3'!$C57,Alternativ3[[#All],[Komponent/Løsning 
(NB! Bruk unike navn)]],0),MATCH($D60,Alternativ3[#Headers],0)+1),0))=0,INDEX(Alternativ3[#All],MATCH('Kontantstrøm alt. 3'!$C57,Alternativ3[[#All],[Komponent/Løsning 
(NB! Bruk unike navn)]],0),MATCH($D60,Alternativ3[#Headers],0)),0))),"")</f>
        <v/>
      </c>
      <c r="Y60" s="2" t="str">
        <f ca="1">IFERROR(IF(Y$2&gt;Analyseperiode,"",IF($F56=Analyseperiode,0,IF(MOD(Y$2,ROUND(INDEX(Alternativ3[#All],MATCH('Kontantstrøm alt. 3'!$C57,Alternativ3[[#All],[Komponent/Løsning 
(NB! Bruk unike navn)]],0),MATCH($D60,Alternativ3[#Headers],0)+1),0))=0,INDEX(Alternativ3[#All],MATCH('Kontantstrøm alt. 3'!$C57,Alternativ3[[#All],[Komponent/Løsning 
(NB! Bruk unike navn)]],0),MATCH($D60,Alternativ3[#Headers],0)),0))),"")</f>
        <v/>
      </c>
      <c r="Z60" s="2" t="str">
        <f ca="1">IFERROR(IF(Z$2&gt;Analyseperiode,"",IF($F56=Analyseperiode,0,IF(MOD(Z$2,ROUND(INDEX(Alternativ3[#All],MATCH('Kontantstrøm alt. 3'!$C57,Alternativ3[[#All],[Komponent/Løsning 
(NB! Bruk unike navn)]],0),MATCH($D60,Alternativ3[#Headers],0)+1),0))=0,INDEX(Alternativ3[#All],MATCH('Kontantstrøm alt. 3'!$C57,Alternativ3[[#All],[Komponent/Løsning 
(NB! Bruk unike navn)]],0),MATCH($D60,Alternativ3[#Headers],0)),0))),"")</f>
        <v/>
      </c>
      <c r="AA60" s="2" t="str">
        <f ca="1">IFERROR(IF(AA$2&gt;Analyseperiode,"",IF($F56=Analyseperiode,0,IF(MOD(AA$2,ROUND(INDEX(Alternativ3[#All],MATCH('Kontantstrøm alt. 3'!$C57,Alternativ3[[#All],[Komponent/Løsning 
(NB! Bruk unike navn)]],0),MATCH($D60,Alternativ3[#Headers],0)+1),0))=0,INDEX(Alternativ3[#All],MATCH('Kontantstrøm alt. 3'!$C57,Alternativ3[[#All],[Komponent/Løsning 
(NB! Bruk unike navn)]],0),MATCH($D60,Alternativ3[#Headers],0)),0))),"")</f>
        <v/>
      </c>
      <c r="AB60" s="2" t="str">
        <f ca="1">IFERROR(IF(AB$2&gt;Analyseperiode,"",IF($F56=Analyseperiode,0,IF(MOD(AB$2,ROUND(INDEX(Alternativ3[#All],MATCH('Kontantstrøm alt. 3'!$C57,Alternativ3[[#All],[Komponent/Løsning 
(NB! Bruk unike navn)]],0),MATCH($D60,Alternativ3[#Headers],0)+1),0))=0,INDEX(Alternativ3[#All],MATCH('Kontantstrøm alt. 3'!$C57,Alternativ3[[#All],[Komponent/Løsning 
(NB! Bruk unike navn)]],0),MATCH($D60,Alternativ3[#Headers],0)),0))),"")</f>
        <v/>
      </c>
      <c r="AC60" s="2" t="str">
        <f ca="1">IFERROR(IF(AC$2&gt;Analyseperiode,"",IF($F56=Analyseperiode,0,IF(MOD(AC$2,ROUND(INDEX(Alternativ3[#All],MATCH('Kontantstrøm alt. 3'!$C57,Alternativ3[[#All],[Komponent/Løsning 
(NB! Bruk unike navn)]],0),MATCH($D60,Alternativ3[#Headers],0)+1),0))=0,INDEX(Alternativ3[#All],MATCH('Kontantstrøm alt. 3'!$C57,Alternativ3[[#All],[Komponent/Løsning 
(NB! Bruk unike navn)]],0),MATCH($D60,Alternativ3[#Headers],0)),0))),"")</f>
        <v/>
      </c>
      <c r="AD60" s="2" t="str">
        <f ca="1">IFERROR(IF(AD$2&gt;Analyseperiode,"",IF($F56=Analyseperiode,0,IF(MOD(AD$2,ROUND(INDEX(Alternativ3[#All],MATCH('Kontantstrøm alt. 3'!$C57,Alternativ3[[#All],[Komponent/Løsning 
(NB! Bruk unike navn)]],0),MATCH($D60,Alternativ3[#Headers],0)+1),0))=0,INDEX(Alternativ3[#All],MATCH('Kontantstrøm alt. 3'!$C57,Alternativ3[[#All],[Komponent/Løsning 
(NB! Bruk unike navn)]],0),MATCH($D60,Alternativ3[#Headers],0)),0))),"")</f>
        <v/>
      </c>
      <c r="AE60" s="2" t="str">
        <f ca="1">IFERROR(IF(AE$2&gt;Analyseperiode,"",IF($F56=Analyseperiode,0,IF(MOD(AE$2,ROUND(INDEX(Alternativ3[#All],MATCH('Kontantstrøm alt. 3'!$C57,Alternativ3[[#All],[Komponent/Løsning 
(NB! Bruk unike navn)]],0),MATCH($D60,Alternativ3[#Headers],0)+1),0))=0,INDEX(Alternativ3[#All],MATCH('Kontantstrøm alt. 3'!$C57,Alternativ3[[#All],[Komponent/Løsning 
(NB! Bruk unike navn)]],0),MATCH($D60,Alternativ3[#Headers],0)),0))),"")</f>
        <v/>
      </c>
      <c r="AF60" s="2" t="str">
        <f ca="1">IFERROR(IF(AF$2&gt;Analyseperiode,"",IF($F56=Analyseperiode,0,IF(MOD(AF$2,ROUND(INDEX(Alternativ3[#All],MATCH('Kontantstrøm alt. 3'!$C57,Alternativ3[[#All],[Komponent/Løsning 
(NB! Bruk unike navn)]],0),MATCH($D60,Alternativ3[#Headers],0)+1),0))=0,INDEX(Alternativ3[#All],MATCH('Kontantstrøm alt. 3'!$C57,Alternativ3[[#All],[Komponent/Løsning 
(NB! Bruk unike navn)]],0),MATCH($D60,Alternativ3[#Headers],0)),0))),"")</f>
        <v/>
      </c>
      <c r="AG60" s="2" t="str">
        <f ca="1">IFERROR(IF(AG$2&gt;Analyseperiode,"",IF($F56=Analyseperiode,0,IF(MOD(AG$2,ROUND(INDEX(Alternativ3[#All],MATCH('Kontantstrøm alt. 3'!$C57,Alternativ3[[#All],[Komponent/Løsning 
(NB! Bruk unike navn)]],0),MATCH($D60,Alternativ3[#Headers],0)+1),0))=0,INDEX(Alternativ3[#All],MATCH('Kontantstrøm alt. 3'!$C57,Alternativ3[[#All],[Komponent/Løsning 
(NB! Bruk unike navn)]],0),MATCH($D60,Alternativ3[#Headers],0)),0))),"")</f>
        <v/>
      </c>
      <c r="AH60" s="2" t="str">
        <f ca="1">IFERROR(IF(AH$2&gt;Analyseperiode,"",IF($F56=Analyseperiode,0,IF(MOD(AH$2,ROUND(INDEX(Alternativ3[#All],MATCH('Kontantstrøm alt. 3'!$C57,Alternativ3[[#All],[Komponent/Løsning 
(NB! Bruk unike navn)]],0),MATCH($D60,Alternativ3[#Headers],0)+1),0))=0,INDEX(Alternativ3[#All],MATCH('Kontantstrøm alt. 3'!$C57,Alternativ3[[#All],[Komponent/Løsning 
(NB! Bruk unike navn)]],0),MATCH($D60,Alternativ3[#Headers],0)),0))),"")</f>
        <v/>
      </c>
      <c r="AI60" s="2" t="str">
        <f ca="1">IFERROR(IF(AI$2&gt;Analyseperiode,"",IF($F56=Analyseperiode,0,IF(MOD(AI$2,ROUND(INDEX(Alternativ3[#All],MATCH('Kontantstrøm alt. 3'!$C57,Alternativ3[[#All],[Komponent/Løsning 
(NB! Bruk unike navn)]],0),MATCH($D60,Alternativ3[#Headers],0)+1),0))=0,INDEX(Alternativ3[#All],MATCH('Kontantstrøm alt. 3'!$C57,Alternativ3[[#All],[Komponent/Løsning 
(NB! Bruk unike navn)]],0),MATCH($D60,Alternativ3[#Headers],0)),0))),"")</f>
        <v/>
      </c>
      <c r="AJ60" s="2" t="str">
        <f>IFERROR(IF(AJ$2&gt;Analyseperiode,"",IF($F56=Analyseperiode,0,IF(MOD(AJ$2,ROUND(INDEX(Alternativ3[#All],MATCH('Kontantstrøm alt. 3'!$C57,Alternativ3[[#All],[Komponent/Løsning 
(NB! Bruk unike navn)]],0),MATCH($D60,Alternativ3[#Headers],0)+1),0))=0,INDEX(Alternativ3[#All],MATCH('Kontantstrøm alt. 3'!$C57,Alternativ3[[#All],[Komponent/Løsning 
(NB! Bruk unike navn)]],0),MATCH($D60,Alternativ3[#Headers],0)),0))),"")</f>
        <v/>
      </c>
      <c r="AK60" s="2" t="str">
        <f>IFERROR(IF(AK$2&gt;Analyseperiode,"",IF($F56=Analyseperiode,0,IF(MOD(AK$2,ROUND(INDEX(Alternativ3[#All],MATCH('Kontantstrøm alt. 3'!$C57,Alternativ3[[#All],[Komponent/Løsning 
(NB! Bruk unike navn)]],0),MATCH($D60,Alternativ3[#Headers],0)+1),0))=0,INDEX(Alternativ3[#All],MATCH('Kontantstrøm alt. 3'!$C57,Alternativ3[[#All],[Komponent/Løsning 
(NB! Bruk unike navn)]],0),MATCH($D60,Alternativ3[#Headers],0)),0))),"")</f>
        <v/>
      </c>
      <c r="AL60" s="2" t="str">
        <f>IFERROR(IF(AL$2&gt;Analyseperiode,"",IF($F56=Analyseperiode,0,IF(MOD(AL$2,ROUND(INDEX(Alternativ3[#All],MATCH('Kontantstrøm alt. 3'!$C57,Alternativ3[[#All],[Komponent/Løsning 
(NB! Bruk unike navn)]],0),MATCH($D60,Alternativ3[#Headers],0)+1),0))=0,INDEX(Alternativ3[#All],MATCH('Kontantstrøm alt. 3'!$C57,Alternativ3[[#All],[Komponent/Løsning 
(NB! Bruk unike navn)]],0),MATCH($D60,Alternativ3[#Headers],0)),0))),"")</f>
        <v/>
      </c>
      <c r="AM60" s="2" t="str">
        <f>IFERROR(IF(AM$2&gt;Analyseperiode,"",IF($F56=Analyseperiode,0,IF(MOD(AM$2,ROUND(INDEX(Alternativ3[#All],MATCH('Kontantstrøm alt. 3'!$C57,Alternativ3[[#All],[Komponent/Løsning 
(NB! Bruk unike navn)]],0),MATCH($D60,Alternativ3[#Headers],0)+1),0))=0,INDEX(Alternativ3[#All],MATCH('Kontantstrøm alt. 3'!$C57,Alternativ3[[#All],[Komponent/Løsning 
(NB! Bruk unike navn)]],0),MATCH($D60,Alternativ3[#Headers],0)),0))),"")</f>
        <v/>
      </c>
      <c r="AN60" s="2" t="str">
        <f>IFERROR(IF(AN$2&gt;Analyseperiode,"",IF($F56=Analyseperiode,0,IF(MOD(AN$2,ROUND(INDEX(Alternativ3[#All],MATCH('Kontantstrøm alt. 3'!$C57,Alternativ3[[#All],[Komponent/Løsning 
(NB! Bruk unike navn)]],0),MATCH($D60,Alternativ3[#Headers],0)+1),0))=0,INDEX(Alternativ3[#All],MATCH('Kontantstrøm alt. 3'!$C57,Alternativ3[[#All],[Komponent/Løsning 
(NB! Bruk unike navn)]],0),MATCH($D60,Alternativ3[#Headers],0)),0))),"")</f>
        <v/>
      </c>
      <c r="AO60" s="2" t="str">
        <f>IFERROR(IF(AO$2&gt;Analyseperiode,"",IF($F56=Analyseperiode,0,IF(MOD(AO$2,ROUND(INDEX(Alternativ3[#All],MATCH('Kontantstrøm alt. 3'!$C57,Alternativ3[[#All],[Komponent/Løsning 
(NB! Bruk unike navn)]],0),MATCH($D60,Alternativ3[#Headers],0)+1),0))=0,INDEX(Alternativ3[#All],MATCH('Kontantstrøm alt. 3'!$C57,Alternativ3[[#All],[Komponent/Løsning 
(NB! Bruk unike navn)]],0),MATCH($D60,Alternativ3[#Headers],0)),0))),"")</f>
        <v/>
      </c>
      <c r="AP60" s="2" t="str">
        <f>IFERROR(IF(AP$2&gt;Analyseperiode,"",IF($F56=Analyseperiode,0,IF(MOD(AP$2,ROUND(INDEX(Alternativ3[#All],MATCH('Kontantstrøm alt. 3'!$C57,Alternativ3[[#All],[Komponent/Løsning 
(NB! Bruk unike navn)]],0),MATCH($D60,Alternativ3[#Headers],0)+1),0))=0,INDEX(Alternativ3[#All],MATCH('Kontantstrøm alt. 3'!$C57,Alternativ3[[#All],[Komponent/Løsning 
(NB! Bruk unike navn)]],0),MATCH($D60,Alternativ3[#Headers],0)),0))),"")</f>
        <v/>
      </c>
      <c r="AQ60" s="2" t="str">
        <f>IFERROR(IF(AQ$2&gt;Analyseperiode,"",IF($F56=Analyseperiode,0,IF(MOD(AQ$2,ROUND(INDEX(Alternativ3[#All],MATCH('Kontantstrøm alt. 3'!$C57,Alternativ3[[#All],[Komponent/Løsning 
(NB! Bruk unike navn)]],0),MATCH($D60,Alternativ3[#Headers],0)+1),0))=0,INDEX(Alternativ3[#All],MATCH('Kontantstrøm alt. 3'!$C57,Alternativ3[[#All],[Komponent/Løsning 
(NB! Bruk unike navn)]],0),MATCH($D60,Alternativ3[#Headers],0)),0))),"")</f>
        <v/>
      </c>
      <c r="AR60" s="2" t="str">
        <f>IFERROR(IF(AR$2&gt;Analyseperiode,"",IF($F56=Analyseperiode,0,IF(MOD(AR$2,ROUND(INDEX(Alternativ3[#All],MATCH('Kontantstrøm alt. 3'!$C57,Alternativ3[[#All],[Komponent/Løsning 
(NB! Bruk unike navn)]],0),MATCH($D60,Alternativ3[#Headers],0)+1),0))=0,INDEX(Alternativ3[#All],MATCH('Kontantstrøm alt. 3'!$C57,Alternativ3[[#All],[Komponent/Løsning 
(NB! Bruk unike navn)]],0),MATCH($D60,Alternativ3[#Headers],0)),0))),"")</f>
        <v/>
      </c>
      <c r="AS60" s="2" t="str">
        <f>IFERROR(IF(AS$2&gt;Analyseperiode,"",IF($F56=Analyseperiode,0,IF(MOD(AS$2,ROUND(INDEX(Alternativ3[#All],MATCH('Kontantstrøm alt. 3'!$C57,Alternativ3[[#All],[Komponent/Løsning 
(NB! Bruk unike navn)]],0),MATCH($D60,Alternativ3[#Headers],0)+1),0))=0,INDEX(Alternativ3[#All],MATCH('Kontantstrøm alt. 3'!$C57,Alternativ3[[#All],[Komponent/Løsning 
(NB! Bruk unike navn)]],0),MATCH($D60,Alternativ3[#Headers],0)),0))),"")</f>
        <v/>
      </c>
      <c r="AT60" s="2" t="str">
        <f>IFERROR(IF(AT$2&gt;Analyseperiode,"",IF($F56=Analyseperiode,0,IF(MOD(AT$2,ROUND(INDEX(Alternativ3[#All],MATCH('Kontantstrøm alt. 3'!$C57,Alternativ3[[#All],[Komponent/Løsning 
(NB! Bruk unike navn)]],0),MATCH($D60,Alternativ3[#Headers],0)+1),0))=0,INDEX(Alternativ3[#All],MATCH('Kontantstrøm alt. 3'!$C57,Alternativ3[[#All],[Komponent/Løsning 
(NB! Bruk unike navn)]],0),MATCH($D60,Alternativ3[#Headers],0)),0))),"")</f>
        <v/>
      </c>
      <c r="AU60" s="2" t="str">
        <f>IFERROR(IF(AU$2&gt;Analyseperiode,"",IF($F56=Analyseperiode,0,IF(MOD(AU$2,ROUND(INDEX(Alternativ3[#All],MATCH('Kontantstrøm alt. 3'!$C57,Alternativ3[[#All],[Komponent/Løsning 
(NB! Bruk unike navn)]],0),MATCH($D60,Alternativ3[#Headers],0)+1),0))=0,INDEX(Alternativ3[#All],MATCH('Kontantstrøm alt. 3'!$C57,Alternativ3[[#All],[Komponent/Løsning 
(NB! Bruk unike navn)]],0),MATCH($D60,Alternativ3[#Headers],0)),0))),"")</f>
        <v/>
      </c>
      <c r="AV60" s="2" t="str">
        <f>IFERROR(IF(AV$2&gt;Analyseperiode,"",IF($F56=Analyseperiode,0,IF(MOD(AV$2,ROUND(INDEX(Alternativ3[#All],MATCH('Kontantstrøm alt. 3'!$C57,Alternativ3[[#All],[Komponent/Løsning 
(NB! Bruk unike navn)]],0),MATCH($D60,Alternativ3[#Headers],0)+1),0))=0,INDEX(Alternativ3[#All],MATCH('Kontantstrøm alt. 3'!$C57,Alternativ3[[#All],[Komponent/Løsning 
(NB! Bruk unike navn)]],0),MATCH($D60,Alternativ3[#Headers],0)),0))),"")</f>
        <v/>
      </c>
      <c r="AW60" s="2" t="str">
        <f>IFERROR(IF(AW$2&gt;Analyseperiode,"",IF($F56=Analyseperiode,0,IF(MOD(AW$2,ROUND(INDEX(Alternativ3[#All],MATCH('Kontantstrøm alt. 3'!$C57,Alternativ3[[#All],[Komponent/Løsning 
(NB! Bruk unike navn)]],0),MATCH($D60,Alternativ3[#Headers],0)+1),0))=0,INDEX(Alternativ3[#All],MATCH('Kontantstrøm alt. 3'!$C57,Alternativ3[[#All],[Komponent/Løsning 
(NB! Bruk unike navn)]],0),MATCH($D60,Alternativ3[#Headers],0)),0))),"")</f>
        <v/>
      </c>
      <c r="AX60" s="2" t="str">
        <f>IFERROR(IF(AX$2&gt;Analyseperiode,"",IF($F56=Analyseperiode,0,IF(MOD(AX$2,ROUND(INDEX(Alternativ3[#All],MATCH('Kontantstrøm alt. 3'!$C57,Alternativ3[[#All],[Komponent/Løsning 
(NB! Bruk unike navn)]],0),MATCH($D60,Alternativ3[#Headers],0)+1),0))=0,INDEX(Alternativ3[#All],MATCH('Kontantstrøm alt. 3'!$C57,Alternativ3[[#All],[Komponent/Løsning 
(NB! Bruk unike navn)]],0),MATCH($D60,Alternativ3[#Headers],0)),0))),"")</f>
        <v/>
      </c>
      <c r="AY60" s="2" t="str">
        <f>IFERROR(IF(AY$2&gt;Analyseperiode,"",IF($F56=Analyseperiode,0,IF(MOD(AY$2,ROUND(INDEX(Alternativ3[#All],MATCH('Kontantstrøm alt. 3'!$C57,Alternativ3[[#All],[Komponent/Løsning 
(NB! Bruk unike navn)]],0),MATCH($D60,Alternativ3[#Headers],0)+1),0))=0,INDEX(Alternativ3[#All],MATCH('Kontantstrøm alt. 3'!$C57,Alternativ3[[#All],[Komponent/Løsning 
(NB! Bruk unike navn)]],0),MATCH($D60,Alternativ3[#Headers],0)),0))),"")</f>
        <v/>
      </c>
      <c r="AZ60" s="2" t="str">
        <f>IFERROR(IF(AZ$2&gt;Analyseperiode,"",IF($F56=Analyseperiode,0,IF(MOD(AZ$2,ROUND(INDEX(Alternativ3[#All],MATCH('Kontantstrøm alt. 3'!$C57,Alternativ3[[#All],[Komponent/Løsning 
(NB! Bruk unike navn)]],0),MATCH($D60,Alternativ3[#Headers],0)+1),0))=0,INDEX(Alternativ3[#All],MATCH('Kontantstrøm alt. 3'!$C57,Alternativ3[[#All],[Komponent/Løsning 
(NB! Bruk unike navn)]],0),MATCH($D60,Alternativ3[#Headers],0)),0))),"")</f>
        <v/>
      </c>
      <c r="BA60" s="2" t="str">
        <f>IFERROR(IF(BA$2&gt;Analyseperiode,"",IF($F56=Analyseperiode,0,IF(MOD(BA$2,ROUND(INDEX(Alternativ3[#All],MATCH('Kontantstrøm alt. 3'!$C57,Alternativ3[[#All],[Komponent/Løsning 
(NB! Bruk unike navn)]],0),MATCH($D60,Alternativ3[#Headers],0)+1),0))=0,INDEX(Alternativ3[#All],MATCH('Kontantstrøm alt. 3'!$C57,Alternativ3[[#All],[Komponent/Løsning 
(NB! Bruk unike navn)]],0),MATCH($D60,Alternativ3[#Headers],0)),0))),"")</f>
        <v/>
      </c>
      <c r="BB60" s="2" t="str">
        <f>IFERROR(IF(BB$2&gt;Analyseperiode,"",IF($F56=Analyseperiode,0,IF(MOD(BB$2,ROUND(INDEX(Alternativ3[#All],MATCH('Kontantstrøm alt. 3'!$C57,Alternativ3[[#All],[Komponent/Løsning 
(NB! Bruk unike navn)]],0),MATCH($D60,Alternativ3[#Headers],0)+1),0))=0,INDEX(Alternativ3[#All],MATCH('Kontantstrøm alt. 3'!$C57,Alternativ3[[#All],[Komponent/Løsning 
(NB! Bruk unike navn)]],0),MATCH($D60,Alternativ3[#Headers],0)),0))),"")</f>
        <v/>
      </c>
      <c r="BC60" s="2" t="str">
        <f>IFERROR(IF(BC$2&gt;Analyseperiode,"",IF($F56=Analyseperiode,0,IF(MOD(BC$2,ROUND(INDEX(Alternativ3[#All],MATCH('Kontantstrøm alt. 3'!$C57,Alternativ3[[#All],[Komponent/Løsning 
(NB! Bruk unike navn)]],0),MATCH($D60,Alternativ3[#Headers],0)+1),0))=0,INDEX(Alternativ3[#All],MATCH('Kontantstrøm alt. 3'!$C57,Alternativ3[[#All],[Komponent/Løsning 
(NB! Bruk unike navn)]],0),MATCH($D60,Alternativ3[#Headers],0)),0))),"")</f>
        <v/>
      </c>
      <c r="BD60" s="2" t="str">
        <f>IFERROR(IF(BD$2&gt;Analyseperiode,"",IF($F56=Analyseperiode,0,IF(MOD(BD$2,ROUND(INDEX(Alternativ3[#All],MATCH('Kontantstrøm alt. 3'!$C57,Alternativ3[[#All],[Komponent/Løsning 
(NB! Bruk unike navn)]],0),MATCH($D60,Alternativ3[#Headers],0)+1),0))=0,INDEX(Alternativ3[#All],MATCH('Kontantstrøm alt. 3'!$C57,Alternativ3[[#All],[Komponent/Løsning 
(NB! Bruk unike navn)]],0),MATCH($D60,Alternativ3[#Headers],0)),0))),"")</f>
        <v/>
      </c>
      <c r="BE60" s="2" t="str">
        <f>IFERROR(IF(BE$2&gt;Analyseperiode,"",IF($F56=Analyseperiode,0,IF(MOD(BE$2,ROUND(INDEX(Alternativ3[#All],MATCH('Kontantstrøm alt. 3'!$C57,Alternativ3[[#All],[Komponent/Løsning 
(NB! Bruk unike navn)]],0),MATCH($D60,Alternativ3[#Headers],0)+1),0))=0,INDEX(Alternativ3[#All],MATCH('Kontantstrøm alt. 3'!$C57,Alternativ3[[#All],[Komponent/Løsning 
(NB! Bruk unike navn)]],0),MATCH($D60,Alternativ3[#Headers],0)),0))),"")</f>
        <v/>
      </c>
      <c r="BF60" s="2" t="str">
        <f>IFERROR(IF(BF$2&gt;Analyseperiode,"",IF($F56=Analyseperiode,0,IF(MOD(BF$2,ROUND(INDEX(Alternativ3[#All],MATCH('Kontantstrøm alt. 3'!$C57,Alternativ3[[#All],[Komponent/Løsning 
(NB! Bruk unike navn)]],0),MATCH($D60,Alternativ3[#Headers],0)+1),0))=0,INDEX(Alternativ3[#All],MATCH('Kontantstrøm alt. 3'!$C57,Alternativ3[[#All],[Komponent/Løsning 
(NB! Bruk unike navn)]],0),MATCH($D60,Alternativ3[#Headers],0)),0))),"")</f>
        <v/>
      </c>
      <c r="BG60" s="2" t="str">
        <f>IFERROR(IF(BG$2&gt;Analyseperiode,"",IF($F56=Analyseperiode,0,IF(MOD(BG$2,ROUND(INDEX(Alternativ3[#All],MATCH('Kontantstrøm alt. 3'!$C57,Alternativ3[[#All],[Komponent/Løsning 
(NB! Bruk unike navn)]],0),MATCH($D60,Alternativ3[#Headers],0)+1),0))=0,INDEX(Alternativ3[#All],MATCH('Kontantstrøm alt. 3'!$C57,Alternativ3[[#All],[Komponent/Løsning 
(NB! Bruk unike navn)]],0),MATCH($D60,Alternativ3[#Headers],0)),0))),"")</f>
        <v/>
      </c>
      <c r="BH60" s="2" t="str">
        <f>IFERROR(IF(BH$2&gt;Analyseperiode,"",IF($F56=Analyseperiode,0,IF(MOD(BH$2,ROUND(INDEX(Alternativ3[#All],MATCH('Kontantstrøm alt. 3'!$C57,Alternativ3[[#All],[Komponent/Løsning 
(NB! Bruk unike navn)]],0),MATCH($D60,Alternativ3[#Headers],0)+1),0))=0,INDEX(Alternativ3[#All],MATCH('Kontantstrøm alt. 3'!$C57,Alternativ3[[#All],[Komponent/Løsning 
(NB! Bruk unike navn)]],0),MATCH($D60,Alternativ3[#Headers],0)),0))),"")</f>
        <v/>
      </c>
      <c r="BI60" s="2" t="str">
        <f>IFERROR(IF(BI$2&gt;Analyseperiode,"",IF($F56=Analyseperiode,0,IF(MOD(BI$2,ROUND(INDEX(Alternativ3[#All],MATCH('Kontantstrøm alt. 3'!$C57,Alternativ3[[#All],[Komponent/Løsning 
(NB! Bruk unike navn)]],0),MATCH($D60,Alternativ3[#Headers],0)+1),0))=0,INDEX(Alternativ3[#All],MATCH('Kontantstrøm alt. 3'!$C57,Alternativ3[[#All],[Komponent/Løsning 
(NB! Bruk unike navn)]],0),MATCH($D60,Alternativ3[#Headers],0)),0))),"")</f>
        <v/>
      </c>
      <c r="BJ60" s="2" t="str">
        <f>IFERROR(IF(BJ$2&gt;Analyseperiode,"",IF($F56=Analyseperiode,0,IF(MOD(BJ$2,ROUND(INDEX(Alternativ3[#All],MATCH('Kontantstrøm alt. 3'!$C57,Alternativ3[[#All],[Komponent/Løsning 
(NB! Bruk unike navn)]],0),MATCH($D60,Alternativ3[#Headers],0)+1),0))=0,INDEX(Alternativ3[#All],MATCH('Kontantstrøm alt. 3'!$C57,Alternativ3[[#All],[Komponent/Løsning 
(NB! Bruk unike navn)]],0),MATCH($D60,Alternativ3[#Headers],0)),0))),"")</f>
        <v/>
      </c>
      <c r="BK60" s="2" t="str">
        <f>IFERROR(IF(BK$2&gt;Analyseperiode,"",IF($F56=Analyseperiode,0,IF(MOD(BK$2,ROUND(INDEX(Alternativ3[#All],MATCH('Kontantstrøm alt. 3'!$C57,Alternativ3[[#All],[Komponent/Løsning 
(NB! Bruk unike navn)]],0),MATCH($D60,Alternativ3[#Headers],0)+1),0))=0,INDEX(Alternativ3[#All],MATCH('Kontantstrøm alt. 3'!$C57,Alternativ3[[#All],[Komponent/Løsning 
(NB! Bruk unike navn)]],0),MATCH($D60,Alternativ3[#Headers],0)),0))),"")</f>
        <v/>
      </c>
      <c r="BL60" s="2" t="str">
        <f>IFERROR(IF(BL$2&gt;Analyseperiode,"",IF($F56=Analyseperiode,0,IF(MOD(BL$2,ROUND(INDEX(Alternativ3[#All],MATCH('Kontantstrøm alt. 3'!$C57,Alternativ3[[#All],[Komponent/Løsning 
(NB! Bruk unike navn)]],0),MATCH($D60,Alternativ3[#Headers],0)+1),0))=0,INDEX(Alternativ3[#All],MATCH('Kontantstrøm alt. 3'!$C57,Alternativ3[[#All],[Komponent/Løsning 
(NB! Bruk unike navn)]],0),MATCH($D60,Alternativ3[#Headers],0)),0))),"")</f>
        <v/>
      </c>
      <c r="BM60" s="2" t="str">
        <f>IFERROR(IF(BM$2&gt;Analyseperiode,"",IF($F56=Analyseperiode,0,IF(MOD(BM$2,ROUND(INDEX(Alternativ3[#All],MATCH('Kontantstrøm alt. 3'!$C57,Alternativ3[[#All],[Komponent/Løsning 
(NB! Bruk unike navn)]],0),MATCH($D60,Alternativ3[#Headers],0)+1),0))=0,INDEX(Alternativ3[#All],MATCH('Kontantstrøm alt. 3'!$C57,Alternativ3[[#All],[Komponent/Løsning 
(NB! Bruk unike navn)]],0),MATCH($D60,Alternativ3[#Headers],0)),0))),"")</f>
        <v/>
      </c>
    </row>
    <row r="61" spans="1:65" x14ac:dyDescent="0.2">
      <c r="B61" s="9">
        <f ca="1">IFERROR(NPV(Kalkrente,OFFSET('Kontantstrøm alt. 3'!$F61,0,0,1,Analyseperiode)),0)</f>
        <v>0</v>
      </c>
      <c r="C61" s="4"/>
      <c r="D61" t="str">
        <f>Alternativ3[[#Headers],[5.1 Energi 
(Årlig kostnad)]]</f>
        <v>5.1 Energi 
(Årlig kostnad)</v>
      </c>
      <c r="E61" s="2"/>
      <c r="F61" s="2" t="str">
        <f ca="1">IFERROR(IF(F$2&gt;Analyseperiode,"",INDEX(Alternativ3[#All],MATCH('Kontantstrøm alt. 3'!$C57,Alternativ3[[#All],[Komponent/Løsning 
(NB! Bruk unike navn)]],0),MATCH($D61,Alternativ3[#Headers],0))),"")</f>
        <v/>
      </c>
      <c r="G61" s="2" t="str">
        <f ca="1">IFERROR(IF(G$2&gt;Analyseperiode,"",INDEX(Alternativ3[#All],MATCH('Kontantstrøm alt. 3'!$C57,Alternativ3[[#All],[Komponent/Løsning 
(NB! Bruk unike navn)]],0),MATCH($D61,Alternativ3[#Headers],0))),"")</f>
        <v/>
      </c>
      <c r="H61" s="2" t="str">
        <f ca="1">IFERROR(IF(H$2&gt;Analyseperiode,"",INDEX(Alternativ3[#All],MATCH('Kontantstrøm alt. 3'!$C57,Alternativ3[[#All],[Komponent/Løsning 
(NB! Bruk unike navn)]],0),MATCH($D61,Alternativ3[#Headers],0))),"")</f>
        <v/>
      </c>
      <c r="I61" s="2" t="str">
        <f ca="1">IFERROR(IF(I$2&gt;Analyseperiode,"",INDEX(Alternativ3[#All],MATCH('Kontantstrøm alt. 3'!$C57,Alternativ3[[#All],[Komponent/Løsning 
(NB! Bruk unike navn)]],0),MATCH($D61,Alternativ3[#Headers],0))),"")</f>
        <v/>
      </c>
      <c r="J61" s="2" t="str">
        <f ca="1">IFERROR(IF(J$2&gt;Analyseperiode,"",INDEX(Alternativ3[#All],MATCH('Kontantstrøm alt. 3'!$C57,Alternativ3[[#All],[Komponent/Løsning 
(NB! Bruk unike navn)]],0),MATCH($D61,Alternativ3[#Headers],0))),"")</f>
        <v/>
      </c>
      <c r="K61" s="2" t="str">
        <f ca="1">IFERROR(IF(K$2&gt;Analyseperiode,"",INDEX(Alternativ3[#All],MATCH('Kontantstrøm alt. 3'!$C57,Alternativ3[[#All],[Komponent/Løsning 
(NB! Bruk unike navn)]],0),MATCH($D61,Alternativ3[#Headers],0))),"")</f>
        <v/>
      </c>
      <c r="L61" s="2" t="str">
        <f ca="1">IFERROR(IF(L$2&gt;Analyseperiode,"",INDEX(Alternativ3[#All],MATCH('Kontantstrøm alt. 3'!$C57,Alternativ3[[#All],[Komponent/Løsning 
(NB! Bruk unike navn)]],0),MATCH($D61,Alternativ3[#Headers],0))),"")</f>
        <v/>
      </c>
      <c r="M61" s="2" t="str">
        <f ca="1">IFERROR(IF(M$2&gt;Analyseperiode,"",INDEX(Alternativ3[#All],MATCH('Kontantstrøm alt. 3'!$C57,Alternativ3[[#All],[Komponent/Løsning 
(NB! Bruk unike navn)]],0),MATCH($D61,Alternativ3[#Headers],0))),"")</f>
        <v/>
      </c>
      <c r="N61" s="2" t="str">
        <f ca="1">IFERROR(IF(N$2&gt;Analyseperiode,"",INDEX(Alternativ3[#All],MATCH('Kontantstrøm alt. 3'!$C57,Alternativ3[[#All],[Komponent/Løsning 
(NB! Bruk unike navn)]],0),MATCH($D61,Alternativ3[#Headers],0))),"")</f>
        <v/>
      </c>
      <c r="O61" s="2" t="str">
        <f ca="1">IFERROR(IF(O$2&gt;Analyseperiode,"",INDEX(Alternativ3[#All],MATCH('Kontantstrøm alt. 3'!$C57,Alternativ3[[#All],[Komponent/Løsning 
(NB! Bruk unike navn)]],0),MATCH($D61,Alternativ3[#Headers],0))),"")</f>
        <v/>
      </c>
      <c r="P61" s="2" t="str">
        <f ca="1">IFERROR(IF(P$2&gt;Analyseperiode,"",INDEX(Alternativ3[#All],MATCH('Kontantstrøm alt. 3'!$C57,Alternativ3[[#All],[Komponent/Løsning 
(NB! Bruk unike navn)]],0),MATCH($D61,Alternativ3[#Headers],0))),"")</f>
        <v/>
      </c>
      <c r="Q61" s="2" t="str">
        <f ca="1">IFERROR(IF(Q$2&gt;Analyseperiode,"",INDEX(Alternativ3[#All],MATCH('Kontantstrøm alt. 3'!$C57,Alternativ3[[#All],[Komponent/Løsning 
(NB! Bruk unike navn)]],0),MATCH($D61,Alternativ3[#Headers],0))),"")</f>
        <v/>
      </c>
      <c r="R61" s="2" t="str">
        <f ca="1">IFERROR(IF(R$2&gt;Analyseperiode,"",INDEX(Alternativ3[#All],MATCH('Kontantstrøm alt. 3'!$C57,Alternativ3[[#All],[Komponent/Løsning 
(NB! Bruk unike navn)]],0),MATCH($D61,Alternativ3[#Headers],0))),"")</f>
        <v/>
      </c>
      <c r="S61" s="2" t="str">
        <f ca="1">IFERROR(IF(S$2&gt;Analyseperiode,"",INDEX(Alternativ3[#All],MATCH('Kontantstrøm alt. 3'!$C57,Alternativ3[[#All],[Komponent/Løsning 
(NB! Bruk unike navn)]],0),MATCH($D61,Alternativ3[#Headers],0))),"")</f>
        <v/>
      </c>
      <c r="T61" s="2" t="str">
        <f ca="1">IFERROR(IF(T$2&gt;Analyseperiode,"",INDEX(Alternativ3[#All],MATCH('Kontantstrøm alt. 3'!$C57,Alternativ3[[#All],[Komponent/Løsning 
(NB! Bruk unike navn)]],0),MATCH($D61,Alternativ3[#Headers],0))),"")</f>
        <v/>
      </c>
      <c r="U61" s="2" t="str">
        <f ca="1">IFERROR(IF(U$2&gt;Analyseperiode,"",INDEX(Alternativ3[#All],MATCH('Kontantstrøm alt. 3'!$C57,Alternativ3[[#All],[Komponent/Løsning 
(NB! Bruk unike navn)]],0),MATCH($D61,Alternativ3[#Headers],0))),"")</f>
        <v/>
      </c>
      <c r="V61" s="2" t="str">
        <f ca="1">IFERROR(IF(V$2&gt;Analyseperiode,"",INDEX(Alternativ3[#All],MATCH('Kontantstrøm alt. 3'!$C57,Alternativ3[[#All],[Komponent/Løsning 
(NB! Bruk unike navn)]],0),MATCH($D61,Alternativ3[#Headers],0))),"")</f>
        <v/>
      </c>
      <c r="W61" s="2" t="str">
        <f ca="1">IFERROR(IF(W$2&gt;Analyseperiode,"",INDEX(Alternativ3[#All],MATCH('Kontantstrøm alt. 3'!$C57,Alternativ3[[#All],[Komponent/Løsning 
(NB! Bruk unike navn)]],0),MATCH($D61,Alternativ3[#Headers],0))),"")</f>
        <v/>
      </c>
      <c r="X61" s="2" t="str">
        <f ca="1">IFERROR(IF(X$2&gt;Analyseperiode,"",INDEX(Alternativ3[#All],MATCH('Kontantstrøm alt. 3'!$C57,Alternativ3[[#All],[Komponent/Løsning 
(NB! Bruk unike navn)]],0),MATCH($D61,Alternativ3[#Headers],0))),"")</f>
        <v/>
      </c>
      <c r="Y61" s="2" t="str">
        <f ca="1">IFERROR(IF(Y$2&gt;Analyseperiode,"",INDEX(Alternativ3[#All],MATCH('Kontantstrøm alt. 3'!$C57,Alternativ3[[#All],[Komponent/Løsning 
(NB! Bruk unike navn)]],0),MATCH($D61,Alternativ3[#Headers],0))),"")</f>
        <v/>
      </c>
      <c r="Z61" s="2" t="str">
        <f ca="1">IFERROR(IF(Z$2&gt;Analyseperiode,"",INDEX(Alternativ3[#All],MATCH('Kontantstrøm alt. 3'!$C57,Alternativ3[[#All],[Komponent/Løsning 
(NB! Bruk unike navn)]],0),MATCH($D61,Alternativ3[#Headers],0))),"")</f>
        <v/>
      </c>
      <c r="AA61" s="2" t="str">
        <f ca="1">IFERROR(IF(AA$2&gt;Analyseperiode,"",INDEX(Alternativ3[#All],MATCH('Kontantstrøm alt. 3'!$C57,Alternativ3[[#All],[Komponent/Løsning 
(NB! Bruk unike navn)]],0),MATCH($D61,Alternativ3[#Headers],0))),"")</f>
        <v/>
      </c>
      <c r="AB61" s="2" t="str">
        <f ca="1">IFERROR(IF(AB$2&gt;Analyseperiode,"",INDEX(Alternativ3[#All],MATCH('Kontantstrøm alt. 3'!$C57,Alternativ3[[#All],[Komponent/Løsning 
(NB! Bruk unike navn)]],0),MATCH($D61,Alternativ3[#Headers],0))),"")</f>
        <v/>
      </c>
      <c r="AC61" s="2" t="str">
        <f ca="1">IFERROR(IF(AC$2&gt;Analyseperiode,"",INDEX(Alternativ3[#All],MATCH('Kontantstrøm alt. 3'!$C57,Alternativ3[[#All],[Komponent/Løsning 
(NB! Bruk unike navn)]],0),MATCH($D61,Alternativ3[#Headers],0))),"")</f>
        <v/>
      </c>
      <c r="AD61" s="2" t="str">
        <f ca="1">IFERROR(IF(AD$2&gt;Analyseperiode,"",INDEX(Alternativ3[#All],MATCH('Kontantstrøm alt. 3'!$C57,Alternativ3[[#All],[Komponent/Løsning 
(NB! Bruk unike navn)]],0),MATCH($D61,Alternativ3[#Headers],0))),"")</f>
        <v/>
      </c>
      <c r="AE61" s="2" t="str">
        <f ca="1">IFERROR(IF(AE$2&gt;Analyseperiode,"",INDEX(Alternativ3[#All],MATCH('Kontantstrøm alt. 3'!$C57,Alternativ3[[#All],[Komponent/Løsning 
(NB! Bruk unike navn)]],0),MATCH($D61,Alternativ3[#Headers],0))),"")</f>
        <v/>
      </c>
      <c r="AF61" s="2" t="str">
        <f ca="1">IFERROR(IF(AF$2&gt;Analyseperiode,"",INDEX(Alternativ3[#All],MATCH('Kontantstrøm alt. 3'!$C57,Alternativ3[[#All],[Komponent/Løsning 
(NB! Bruk unike navn)]],0),MATCH($D61,Alternativ3[#Headers],0))),"")</f>
        <v/>
      </c>
      <c r="AG61" s="2" t="str">
        <f ca="1">IFERROR(IF(AG$2&gt;Analyseperiode,"",INDEX(Alternativ3[#All],MATCH('Kontantstrøm alt. 3'!$C57,Alternativ3[[#All],[Komponent/Løsning 
(NB! Bruk unike navn)]],0),MATCH($D61,Alternativ3[#Headers],0))),"")</f>
        <v/>
      </c>
      <c r="AH61" s="2" t="str">
        <f ca="1">IFERROR(IF(AH$2&gt;Analyseperiode,"",INDEX(Alternativ3[#All],MATCH('Kontantstrøm alt. 3'!$C57,Alternativ3[[#All],[Komponent/Løsning 
(NB! Bruk unike navn)]],0),MATCH($D61,Alternativ3[#Headers],0))),"")</f>
        <v/>
      </c>
      <c r="AI61" s="2" t="str">
        <f ca="1">IFERROR(IF(AI$2&gt;Analyseperiode,"",INDEX(Alternativ3[#All],MATCH('Kontantstrøm alt. 3'!$C57,Alternativ3[[#All],[Komponent/Løsning 
(NB! Bruk unike navn)]],0),MATCH($D61,Alternativ3[#Headers],0))),"")</f>
        <v/>
      </c>
      <c r="AJ61" s="2" t="str">
        <f>IFERROR(IF(AJ$2&gt;Analyseperiode,"",INDEX(Alternativ3[#All],MATCH('Kontantstrøm alt. 3'!$C57,Alternativ3[[#All],[Komponent/Løsning 
(NB! Bruk unike navn)]],0),MATCH($D61,Alternativ3[#Headers],0))),"")</f>
        <v/>
      </c>
      <c r="AK61" s="2" t="str">
        <f>IFERROR(IF(AK$2&gt;Analyseperiode,"",INDEX(Alternativ3[#All],MATCH('Kontantstrøm alt. 3'!$C57,Alternativ3[[#All],[Komponent/Løsning 
(NB! Bruk unike navn)]],0),MATCH($D61,Alternativ3[#Headers],0))),"")</f>
        <v/>
      </c>
      <c r="AL61" s="2" t="str">
        <f>IFERROR(IF(AL$2&gt;Analyseperiode,"",INDEX(Alternativ3[#All],MATCH('Kontantstrøm alt. 3'!$C57,Alternativ3[[#All],[Komponent/Løsning 
(NB! Bruk unike navn)]],0),MATCH($D61,Alternativ3[#Headers],0))),"")</f>
        <v/>
      </c>
      <c r="AM61" s="2" t="str">
        <f>IFERROR(IF(AM$2&gt;Analyseperiode,"",INDEX(Alternativ3[#All],MATCH('Kontantstrøm alt. 3'!$C57,Alternativ3[[#All],[Komponent/Løsning 
(NB! Bruk unike navn)]],0),MATCH($D61,Alternativ3[#Headers],0))),"")</f>
        <v/>
      </c>
      <c r="AN61" s="2" t="str">
        <f>IFERROR(IF(AN$2&gt;Analyseperiode,"",INDEX(Alternativ3[#All],MATCH('Kontantstrøm alt. 3'!$C57,Alternativ3[[#All],[Komponent/Løsning 
(NB! Bruk unike navn)]],0),MATCH($D61,Alternativ3[#Headers],0))),"")</f>
        <v/>
      </c>
      <c r="AO61" s="2" t="str">
        <f>IFERROR(IF(AO$2&gt;Analyseperiode,"",INDEX(Alternativ3[#All],MATCH('Kontantstrøm alt. 3'!$C57,Alternativ3[[#All],[Komponent/Løsning 
(NB! Bruk unike navn)]],0),MATCH($D61,Alternativ3[#Headers],0))),"")</f>
        <v/>
      </c>
      <c r="AP61" s="2" t="str">
        <f>IFERROR(IF(AP$2&gt;Analyseperiode,"",INDEX(Alternativ3[#All],MATCH('Kontantstrøm alt. 3'!$C57,Alternativ3[[#All],[Komponent/Løsning 
(NB! Bruk unike navn)]],0),MATCH($D61,Alternativ3[#Headers],0))),"")</f>
        <v/>
      </c>
      <c r="AQ61" s="2" t="str">
        <f>IFERROR(IF(AQ$2&gt;Analyseperiode,"",INDEX(Alternativ3[#All],MATCH('Kontantstrøm alt. 3'!$C57,Alternativ3[[#All],[Komponent/Løsning 
(NB! Bruk unike navn)]],0),MATCH($D61,Alternativ3[#Headers],0))),"")</f>
        <v/>
      </c>
      <c r="AR61" s="2" t="str">
        <f>IFERROR(IF(AR$2&gt;Analyseperiode,"",INDEX(Alternativ3[#All],MATCH('Kontantstrøm alt. 3'!$C57,Alternativ3[[#All],[Komponent/Løsning 
(NB! Bruk unike navn)]],0),MATCH($D61,Alternativ3[#Headers],0))),"")</f>
        <v/>
      </c>
      <c r="AS61" s="2" t="str">
        <f>IFERROR(IF(AS$2&gt;Analyseperiode,"",INDEX(Alternativ3[#All],MATCH('Kontantstrøm alt. 3'!$C57,Alternativ3[[#All],[Komponent/Løsning 
(NB! Bruk unike navn)]],0),MATCH($D61,Alternativ3[#Headers],0))),"")</f>
        <v/>
      </c>
      <c r="AT61" s="2" t="str">
        <f>IFERROR(IF(AT$2&gt;Analyseperiode,"",INDEX(Alternativ3[#All],MATCH('Kontantstrøm alt. 3'!$C57,Alternativ3[[#All],[Komponent/Løsning 
(NB! Bruk unike navn)]],0),MATCH($D61,Alternativ3[#Headers],0))),"")</f>
        <v/>
      </c>
      <c r="AU61" s="2" t="str">
        <f>IFERROR(IF(AU$2&gt;Analyseperiode,"",INDEX(Alternativ3[#All],MATCH('Kontantstrøm alt. 3'!$C57,Alternativ3[[#All],[Komponent/Løsning 
(NB! Bruk unike navn)]],0),MATCH($D61,Alternativ3[#Headers],0))),"")</f>
        <v/>
      </c>
      <c r="AV61" s="2" t="str">
        <f>IFERROR(IF(AV$2&gt;Analyseperiode,"",INDEX(Alternativ3[#All],MATCH('Kontantstrøm alt. 3'!$C57,Alternativ3[[#All],[Komponent/Løsning 
(NB! Bruk unike navn)]],0),MATCH($D61,Alternativ3[#Headers],0))),"")</f>
        <v/>
      </c>
      <c r="AW61" s="2" t="str">
        <f>IFERROR(IF(AW$2&gt;Analyseperiode,"",INDEX(Alternativ3[#All],MATCH('Kontantstrøm alt. 3'!$C57,Alternativ3[[#All],[Komponent/Løsning 
(NB! Bruk unike navn)]],0),MATCH($D61,Alternativ3[#Headers],0))),"")</f>
        <v/>
      </c>
      <c r="AX61" s="2" t="str">
        <f>IFERROR(IF(AX$2&gt;Analyseperiode,"",INDEX(Alternativ3[#All],MATCH('Kontantstrøm alt. 3'!$C57,Alternativ3[[#All],[Komponent/Løsning 
(NB! Bruk unike navn)]],0),MATCH($D61,Alternativ3[#Headers],0))),"")</f>
        <v/>
      </c>
      <c r="AY61" s="2" t="str">
        <f>IFERROR(IF(AY$2&gt;Analyseperiode,"",INDEX(Alternativ3[#All],MATCH('Kontantstrøm alt. 3'!$C57,Alternativ3[[#All],[Komponent/Løsning 
(NB! Bruk unike navn)]],0),MATCH($D61,Alternativ3[#Headers],0))),"")</f>
        <v/>
      </c>
      <c r="AZ61" s="2" t="str">
        <f>IFERROR(IF(AZ$2&gt;Analyseperiode,"",INDEX(Alternativ3[#All],MATCH('Kontantstrøm alt. 3'!$C57,Alternativ3[[#All],[Komponent/Løsning 
(NB! Bruk unike navn)]],0),MATCH($D61,Alternativ3[#Headers],0))),"")</f>
        <v/>
      </c>
      <c r="BA61" s="2" t="str">
        <f>IFERROR(IF(BA$2&gt;Analyseperiode,"",INDEX(Alternativ3[#All],MATCH('Kontantstrøm alt. 3'!$C57,Alternativ3[[#All],[Komponent/Løsning 
(NB! Bruk unike navn)]],0),MATCH($D61,Alternativ3[#Headers],0))),"")</f>
        <v/>
      </c>
      <c r="BB61" s="2" t="str">
        <f>IFERROR(IF(BB$2&gt;Analyseperiode,"",INDEX(Alternativ3[#All],MATCH('Kontantstrøm alt. 3'!$C57,Alternativ3[[#All],[Komponent/Løsning 
(NB! Bruk unike navn)]],0),MATCH($D61,Alternativ3[#Headers],0))),"")</f>
        <v/>
      </c>
      <c r="BC61" s="2" t="str">
        <f>IFERROR(IF(BC$2&gt;Analyseperiode,"",INDEX(Alternativ3[#All],MATCH('Kontantstrøm alt. 3'!$C57,Alternativ3[[#All],[Komponent/Løsning 
(NB! Bruk unike navn)]],0),MATCH($D61,Alternativ3[#Headers],0))),"")</f>
        <v/>
      </c>
      <c r="BD61" s="2" t="str">
        <f>IFERROR(IF(BD$2&gt;Analyseperiode,"",INDEX(Alternativ3[#All],MATCH('Kontantstrøm alt. 3'!$C57,Alternativ3[[#All],[Komponent/Løsning 
(NB! Bruk unike navn)]],0),MATCH($D61,Alternativ3[#Headers],0))),"")</f>
        <v/>
      </c>
      <c r="BE61" s="2" t="str">
        <f>IFERROR(IF(BE$2&gt;Analyseperiode,"",INDEX(Alternativ3[#All],MATCH('Kontantstrøm alt. 3'!$C57,Alternativ3[[#All],[Komponent/Løsning 
(NB! Bruk unike navn)]],0),MATCH($D61,Alternativ3[#Headers],0))),"")</f>
        <v/>
      </c>
      <c r="BF61" s="2" t="str">
        <f>IFERROR(IF(BF$2&gt;Analyseperiode,"",INDEX(Alternativ3[#All],MATCH('Kontantstrøm alt. 3'!$C57,Alternativ3[[#All],[Komponent/Løsning 
(NB! Bruk unike navn)]],0),MATCH($D61,Alternativ3[#Headers],0))),"")</f>
        <v/>
      </c>
      <c r="BG61" s="2" t="str">
        <f>IFERROR(IF(BG$2&gt;Analyseperiode,"",INDEX(Alternativ3[#All],MATCH('Kontantstrøm alt. 3'!$C57,Alternativ3[[#All],[Komponent/Løsning 
(NB! Bruk unike navn)]],0),MATCH($D61,Alternativ3[#Headers],0))),"")</f>
        <v/>
      </c>
      <c r="BH61" s="2" t="str">
        <f>IFERROR(IF(BH$2&gt;Analyseperiode,"",INDEX(Alternativ3[#All],MATCH('Kontantstrøm alt. 3'!$C57,Alternativ3[[#All],[Komponent/Løsning 
(NB! Bruk unike navn)]],0),MATCH($D61,Alternativ3[#Headers],0))),"")</f>
        <v/>
      </c>
      <c r="BI61" s="2" t="str">
        <f>IFERROR(IF(BI$2&gt;Analyseperiode,"",INDEX(Alternativ3[#All],MATCH('Kontantstrøm alt. 3'!$C57,Alternativ3[[#All],[Komponent/Løsning 
(NB! Bruk unike navn)]],0),MATCH($D61,Alternativ3[#Headers],0))),"")</f>
        <v/>
      </c>
      <c r="BJ61" s="2" t="str">
        <f>IFERROR(IF(BJ$2&gt;Analyseperiode,"",INDEX(Alternativ3[#All],MATCH('Kontantstrøm alt. 3'!$C57,Alternativ3[[#All],[Komponent/Løsning 
(NB! Bruk unike navn)]],0),MATCH($D61,Alternativ3[#Headers],0))),"")</f>
        <v/>
      </c>
      <c r="BK61" s="2" t="str">
        <f>IFERROR(IF(BK$2&gt;Analyseperiode,"",INDEX(Alternativ3[#All],MATCH('Kontantstrøm alt. 3'!$C57,Alternativ3[[#All],[Komponent/Løsning 
(NB! Bruk unike navn)]],0),MATCH($D61,Alternativ3[#Headers],0))),"")</f>
        <v/>
      </c>
      <c r="BL61" s="2" t="str">
        <f>IFERROR(IF(BL$2&gt;Analyseperiode,"",INDEX(Alternativ3[#All],MATCH('Kontantstrøm alt. 3'!$C57,Alternativ3[[#All],[Komponent/Løsning 
(NB! Bruk unike navn)]],0),MATCH($D61,Alternativ3[#Headers],0))),"")</f>
        <v/>
      </c>
      <c r="BM61" s="2" t="str">
        <f>IFERROR(IF(BM$2&gt;Analyseperiode,"",INDEX(Alternativ3[#All],MATCH('Kontantstrøm alt. 3'!$C57,Alternativ3[[#All],[Komponent/Løsning 
(NB! Bruk unike navn)]],0),MATCH($D61,Alternativ3[#Headers],0))),"")</f>
        <v/>
      </c>
    </row>
    <row r="62" spans="1:65" x14ac:dyDescent="0.2">
      <c r="B62" s="9">
        <f ca="1">IFERROR(NPV(Kalkrente,OFFSET('Kontantstrøm alt. 3'!$F62,0,0,1,Analyseperiode)),0)</f>
        <v>0</v>
      </c>
      <c r="C62" s="4"/>
      <c r="D62" t="str">
        <f>Alternativ3[[#Headers],[5.2 Vann og avløp 
(Årlig kostnad)]]</f>
        <v>5.2 Vann og avløp 
(Årlig kostnad)</v>
      </c>
      <c r="E62" s="2"/>
      <c r="F62" s="2" t="str">
        <f ca="1">IFERROR(IF(F$2&gt;Analyseperiode,"",INDEX(Alternativ3[#All],MATCH('Kontantstrøm alt. 3'!$C57,Alternativ3[[#All],[Komponent/Løsning 
(NB! Bruk unike navn)]],0),MATCH($D62,Alternativ3[#Headers],0))),"")</f>
        <v/>
      </c>
      <c r="G62" s="2" t="str">
        <f ca="1">IFERROR(IF(G$2&gt;Analyseperiode,"",INDEX(Alternativ3[#All],MATCH('Kontantstrøm alt. 3'!$C57,Alternativ3[[#All],[Komponent/Løsning 
(NB! Bruk unike navn)]],0),MATCH($D62,Alternativ3[#Headers],0))),"")</f>
        <v/>
      </c>
      <c r="H62" s="2" t="str">
        <f ca="1">IFERROR(IF(H$2&gt;Analyseperiode,"",INDEX(Alternativ3[#All],MATCH('Kontantstrøm alt. 3'!$C57,Alternativ3[[#All],[Komponent/Løsning 
(NB! Bruk unike navn)]],0),MATCH($D62,Alternativ3[#Headers],0))),"")</f>
        <v/>
      </c>
      <c r="I62" s="2" t="str">
        <f ca="1">IFERROR(IF(I$2&gt;Analyseperiode,"",INDEX(Alternativ3[#All],MATCH('Kontantstrøm alt. 3'!$C57,Alternativ3[[#All],[Komponent/Løsning 
(NB! Bruk unike navn)]],0),MATCH($D62,Alternativ3[#Headers],0))),"")</f>
        <v/>
      </c>
      <c r="J62" s="2" t="str">
        <f ca="1">IFERROR(IF(J$2&gt;Analyseperiode,"",INDEX(Alternativ3[#All],MATCH('Kontantstrøm alt. 3'!$C57,Alternativ3[[#All],[Komponent/Løsning 
(NB! Bruk unike navn)]],0),MATCH($D62,Alternativ3[#Headers],0))),"")</f>
        <v/>
      </c>
      <c r="K62" s="2" t="str">
        <f ca="1">IFERROR(IF(K$2&gt;Analyseperiode,"",INDEX(Alternativ3[#All],MATCH('Kontantstrøm alt. 3'!$C57,Alternativ3[[#All],[Komponent/Løsning 
(NB! Bruk unike navn)]],0),MATCH($D62,Alternativ3[#Headers],0))),"")</f>
        <v/>
      </c>
      <c r="L62" s="2" t="str">
        <f ca="1">IFERROR(IF(L$2&gt;Analyseperiode,"",INDEX(Alternativ3[#All],MATCH('Kontantstrøm alt. 3'!$C57,Alternativ3[[#All],[Komponent/Løsning 
(NB! Bruk unike navn)]],0),MATCH($D62,Alternativ3[#Headers],0))),"")</f>
        <v/>
      </c>
      <c r="M62" s="2" t="str">
        <f ca="1">IFERROR(IF(M$2&gt;Analyseperiode,"",INDEX(Alternativ3[#All],MATCH('Kontantstrøm alt. 3'!$C57,Alternativ3[[#All],[Komponent/Løsning 
(NB! Bruk unike navn)]],0),MATCH($D62,Alternativ3[#Headers],0))),"")</f>
        <v/>
      </c>
      <c r="N62" s="2" t="str">
        <f ca="1">IFERROR(IF(N$2&gt;Analyseperiode,"",INDEX(Alternativ3[#All],MATCH('Kontantstrøm alt. 3'!$C57,Alternativ3[[#All],[Komponent/Løsning 
(NB! Bruk unike navn)]],0),MATCH($D62,Alternativ3[#Headers],0))),"")</f>
        <v/>
      </c>
      <c r="O62" s="2" t="str">
        <f ca="1">IFERROR(IF(O$2&gt;Analyseperiode,"",INDEX(Alternativ3[#All],MATCH('Kontantstrøm alt. 3'!$C57,Alternativ3[[#All],[Komponent/Løsning 
(NB! Bruk unike navn)]],0),MATCH($D62,Alternativ3[#Headers],0))),"")</f>
        <v/>
      </c>
      <c r="P62" s="2" t="str">
        <f ca="1">IFERROR(IF(P$2&gt;Analyseperiode,"",INDEX(Alternativ3[#All],MATCH('Kontantstrøm alt. 3'!$C57,Alternativ3[[#All],[Komponent/Løsning 
(NB! Bruk unike navn)]],0),MATCH($D62,Alternativ3[#Headers],0))),"")</f>
        <v/>
      </c>
      <c r="Q62" s="2" t="str">
        <f ca="1">IFERROR(IF(Q$2&gt;Analyseperiode,"",INDEX(Alternativ3[#All],MATCH('Kontantstrøm alt. 3'!$C57,Alternativ3[[#All],[Komponent/Løsning 
(NB! Bruk unike navn)]],0),MATCH($D62,Alternativ3[#Headers],0))),"")</f>
        <v/>
      </c>
      <c r="R62" s="2" t="str">
        <f ca="1">IFERROR(IF(R$2&gt;Analyseperiode,"",INDEX(Alternativ3[#All],MATCH('Kontantstrøm alt. 3'!$C57,Alternativ3[[#All],[Komponent/Løsning 
(NB! Bruk unike navn)]],0),MATCH($D62,Alternativ3[#Headers],0))),"")</f>
        <v/>
      </c>
      <c r="S62" s="2" t="str">
        <f ca="1">IFERROR(IF(S$2&gt;Analyseperiode,"",INDEX(Alternativ3[#All],MATCH('Kontantstrøm alt. 3'!$C57,Alternativ3[[#All],[Komponent/Løsning 
(NB! Bruk unike navn)]],0),MATCH($D62,Alternativ3[#Headers],0))),"")</f>
        <v/>
      </c>
      <c r="T62" s="2" t="str">
        <f ca="1">IFERROR(IF(T$2&gt;Analyseperiode,"",INDEX(Alternativ3[#All],MATCH('Kontantstrøm alt. 3'!$C57,Alternativ3[[#All],[Komponent/Løsning 
(NB! Bruk unike navn)]],0),MATCH($D62,Alternativ3[#Headers],0))),"")</f>
        <v/>
      </c>
      <c r="U62" s="2" t="str">
        <f ca="1">IFERROR(IF(U$2&gt;Analyseperiode,"",INDEX(Alternativ3[#All],MATCH('Kontantstrøm alt. 3'!$C57,Alternativ3[[#All],[Komponent/Løsning 
(NB! Bruk unike navn)]],0),MATCH($D62,Alternativ3[#Headers],0))),"")</f>
        <v/>
      </c>
      <c r="V62" s="2" t="str">
        <f ca="1">IFERROR(IF(V$2&gt;Analyseperiode,"",INDEX(Alternativ3[#All],MATCH('Kontantstrøm alt. 3'!$C57,Alternativ3[[#All],[Komponent/Løsning 
(NB! Bruk unike navn)]],0),MATCH($D62,Alternativ3[#Headers],0))),"")</f>
        <v/>
      </c>
      <c r="W62" s="2" t="str">
        <f ca="1">IFERROR(IF(W$2&gt;Analyseperiode,"",INDEX(Alternativ3[#All],MATCH('Kontantstrøm alt. 3'!$C57,Alternativ3[[#All],[Komponent/Løsning 
(NB! Bruk unike navn)]],0),MATCH($D62,Alternativ3[#Headers],0))),"")</f>
        <v/>
      </c>
      <c r="X62" s="2" t="str">
        <f ca="1">IFERROR(IF(X$2&gt;Analyseperiode,"",INDEX(Alternativ3[#All],MATCH('Kontantstrøm alt. 3'!$C57,Alternativ3[[#All],[Komponent/Løsning 
(NB! Bruk unike navn)]],0),MATCH($D62,Alternativ3[#Headers],0))),"")</f>
        <v/>
      </c>
      <c r="Y62" s="2" t="str">
        <f ca="1">IFERROR(IF(Y$2&gt;Analyseperiode,"",INDEX(Alternativ3[#All],MATCH('Kontantstrøm alt. 3'!$C57,Alternativ3[[#All],[Komponent/Løsning 
(NB! Bruk unike navn)]],0),MATCH($D62,Alternativ3[#Headers],0))),"")</f>
        <v/>
      </c>
      <c r="Z62" s="2" t="str">
        <f ca="1">IFERROR(IF(Z$2&gt;Analyseperiode,"",INDEX(Alternativ3[#All],MATCH('Kontantstrøm alt. 3'!$C57,Alternativ3[[#All],[Komponent/Løsning 
(NB! Bruk unike navn)]],0),MATCH($D62,Alternativ3[#Headers],0))),"")</f>
        <v/>
      </c>
      <c r="AA62" s="2" t="str">
        <f ca="1">IFERROR(IF(AA$2&gt;Analyseperiode,"",INDEX(Alternativ3[#All],MATCH('Kontantstrøm alt. 3'!$C57,Alternativ3[[#All],[Komponent/Løsning 
(NB! Bruk unike navn)]],0),MATCH($D62,Alternativ3[#Headers],0))),"")</f>
        <v/>
      </c>
      <c r="AB62" s="2" t="str">
        <f ca="1">IFERROR(IF(AB$2&gt;Analyseperiode,"",INDEX(Alternativ3[#All],MATCH('Kontantstrøm alt. 3'!$C57,Alternativ3[[#All],[Komponent/Løsning 
(NB! Bruk unike navn)]],0),MATCH($D62,Alternativ3[#Headers],0))),"")</f>
        <v/>
      </c>
      <c r="AC62" s="2" t="str">
        <f ca="1">IFERROR(IF(AC$2&gt;Analyseperiode,"",INDEX(Alternativ3[#All],MATCH('Kontantstrøm alt. 3'!$C57,Alternativ3[[#All],[Komponent/Løsning 
(NB! Bruk unike navn)]],0),MATCH($D62,Alternativ3[#Headers],0))),"")</f>
        <v/>
      </c>
      <c r="AD62" s="2" t="str">
        <f ca="1">IFERROR(IF(AD$2&gt;Analyseperiode,"",INDEX(Alternativ3[#All],MATCH('Kontantstrøm alt. 3'!$C57,Alternativ3[[#All],[Komponent/Løsning 
(NB! Bruk unike navn)]],0),MATCH($D62,Alternativ3[#Headers],0))),"")</f>
        <v/>
      </c>
      <c r="AE62" s="2" t="str">
        <f ca="1">IFERROR(IF(AE$2&gt;Analyseperiode,"",INDEX(Alternativ3[#All],MATCH('Kontantstrøm alt. 3'!$C57,Alternativ3[[#All],[Komponent/Løsning 
(NB! Bruk unike navn)]],0),MATCH($D62,Alternativ3[#Headers],0))),"")</f>
        <v/>
      </c>
      <c r="AF62" s="2" t="str">
        <f ca="1">IFERROR(IF(AF$2&gt;Analyseperiode,"",INDEX(Alternativ3[#All],MATCH('Kontantstrøm alt. 3'!$C57,Alternativ3[[#All],[Komponent/Løsning 
(NB! Bruk unike navn)]],0),MATCH($D62,Alternativ3[#Headers],0))),"")</f>
        <v/>
      </c>
      <c r="AG62" s="2" t="str">
        <f ca="1">IFERROR(IF(AG$2&gt;Analyseperiode,"",INDEX(Alternativ3[#All],MATCH('Kontantstrøm alt. 3'!$C57,Alternativ3[[#All],[Komponent/Løsning 
(NB! Bruk unike navn)]],0),MATCH($D62,Alternativ3[#Headers],0))),"")</f>
        <v/>
      </c>
      <c r="AH62" s="2" t="str">
        <f ca="1">IFERROR(IF(AH$2&gt;Analyseperiode,"",INDEX(Alternativ3[#All],MATCH('Kontantstrøm alt. 3'!$C57,Alternativ3[[#All],[Komponent/Løsning 
(NB! Bruk unike navn)]],0),MATCH($D62,Alternativ3[#Headers],0))),"")</f>
        <v/>
      </c>
      <c r="AI62" s="2" t="str">
        <f ca="1">IFERROR(IF(AI$2&gt;Analyseperiode,"",INDEX(Alternativ3[#All],MATCH('Kontantstrøm alt. 3'!$C57,Alternativ3[[#All],[Komponent/Løsning 
(NB! Bruk unike navn)]],0),MATCH($D62,Alternativ3[#Headers],0))),"")</f>
        <v/>
      </c>
      <c r="AJ62" s="2" t="str">
        <f>IFERROR(IF(AJ$2&gt;Analyseperiode,"",INDEX(Alternativ3[#All],MATCH('Kontantstrøm alt. 3'!$C57,Alternativ3[[#All],[Komponent/Løsning 
(NB! Bruk unike navn)]],0),MATCH($D62,Alternativ3[#Headers],0))),"")</f>
        <v/>
      </c>
      <c r="AK62" s="2" t="str">
        <f>IFERROR(IF(AK$2&gt;Analyseperiode,"",INDEX(Alternativ3[#All],MATCH('Kontantstrøm alt. 3'!$C57,Alternativ3[[#All],[Komponent/Løsning 
(NB! Bruk unike navn)]],0),MATCH($D62,Alternativ3[#Headers],0))),"")</f>
        <v/>
      </c>
      <c r="AL62" s="2" t="str">
        <f>IFERROR(IF(AL$2&gt;Analyseperiode,"",INDEX(Alternativ3[#All],MATCH('Kontantstrøm alt. 3'!$C57,Alternativ3[[#All],[Komponent/Løsning 
(NB! Bruk unike navn)]],0),MATCH($D62,Alternativ3[#Headers],0))),"")</f>
        <v/>
      </c>
      <c r="AM62" s="2" t="str">
        <f>IFERROR(IF(AM$2&gt;Analyseperiode,"",INDEX(Alternativ3[#All],MATCH('Kontantstrøm alt. 3'!$C57,Alternativ3[[#All],[Komponent/Løsning 
(NB! Bruk unike navn)]],0),MATCH($D62,Alternativ3[#Headers],0))),"")</f>
        <v/>
      </c>
      <c r="AN62" s="2" t="str">
        <f>IFERROR(IF(AN$2&gt;Analyseperiode,"",INDEX(Alternativ3[#All],MATCH('Kontantstrøm alt. 3'!$C57,Alternativ3[[#All],[Komponent/Løsning 
(NB! Bruk unike navn)]],0),MATCH($D62,Alternativ3[#Headers],0))),"")</f>
        <v/>
      </c>
      <c r="AO62" s="2" t="str">
        <f>IFERROR(IF(AO$2&gt;Analyseperiode,"",INDEX(Alternativ3[#All],MATCH('Kontantstrøm alt. 3'!$C57,Alternativ3[[#All],[Komponent/Løsning 
(NB! Bruk unike navn)]],0),MATCH($D62,Alternativ3[#Headers],0))),"")</f>
        <v/>
      </c>
      <c r="AP62" s="2" t="str">
        <f>IFERROR(IF(AP$2&gt;Analyseperiode,"",INDEX(Alternativ3[#All],MATCH('Kontantstrøm alt. 3'!$C57,Alternativ3[[#All],[Komponent/Løsning 
(NB! Bruk unike navn)]],0),MATCH($D62,Alternativ3[#Headers],0))),"")</f>
        <v/>
      </c>
      <c r="AQ62" s="2" t="str">
        <f>IFERROR(IF(AQ$2&gt;Analyseperiode,"",INDEX(Alternativ3[#All],MATCH('Kontantstrøm alt. 3'!$C57,Alternativ3[[#All],[Komponent/Løsning 
(NB! Bruk unike navn)]],0),MATCH($D62,Alternativ3[#Headers],0))),"")</f>
        <v/>
      </c>
      <c r="AR62" s="2" t="str">
        <f>IFERROR(IF(AR$2&gt;Analyseperiode,"",INDEX(Alternativ3[#All],MATCH('Kontantstrøm alt. 3'!$C57,Alternativ3[[#All],[Komponent/Løsning 
(NB! Bruk unike navn)]],0),MATCH($D62,Alternativ3[#Headers],0))),"")</f>
        <v/>
      </c>
      <c r="AS62" s="2" t="str">
        <f>IFERROR(IF(AS$2&gt;Analyseperiode,"",INDEX(Alternativ3[#All],MATCH('Kontantstrøm alt. 3'!$C57,Alternativ3[[#All],[Komponent/Løsning 
(NB! Bruk unike navn)]],0),MATCH($D62,Alternativ3[#Headers],0))),"")</f>
        <v/>
      </c>
      <c r="AT62" s="2" t="str">
        <f>IFERROR(IF(AT$2&gt;Analyseperiode,"",INDEX(Alternativ3[#All],MATCH('Kontantstrøm alt. 3'!$C57,Alternativ3[[#All],[Komponent/Løsning 
(NB! Bruk unike navn)]],0),MATCH($D62,Alternativ3[#Headers],0))),"")</f>
        <v/>
      </c>
      <c r="AU62" s="2" t="str">
        <f>IFERROR(IF(AU$2&gt;Analyseperiode,"",INDEX(Alternativ3[#All],MATCH('Kontantstrøm alt. 3'!$C57,Alternativ3[[#All],[Komponent/Løsning 
(NB! Bruk unike navn)]],0),MATCH($D62,Alternativ3[#Headers],0))),"")</f>
        <v/>
      </c>
      <c r="AV62" s="2" t="str">
        <f>IFERROR(IF(AV$2&gt;Analyseperiode,"",INDEX(Alternativ3[#All],MATCH('Kontantstrøm alt. 3'!$C57,Alternativ3[[#All],[Komponent/Løsning 
(NB! Bruk unike navn)]],0),MATCH($D62,Alternativ3[#Headers],0))),"")</f>
        <v/>
      </c>
      <c r="AW62" s="2" t="str">
        <f>IFERROR(IF(AW$2&gt;Analyseperiode,"",INDEX(Alternativ3[#All],MATCH('Kontantstrøm alt. 3'!$C57,Alternativ3[[#All],[Komponent/Løsning 
(NB! Bruk unike navn)]],0),MATCH($D62,Alternativ3[#Headers],0))),"")</f>
        <v/>
      </c>
      <c r="AX62" s="2" t="str">
        <f>IFERROR(IF(AX$2&gt;Analyseperiode,"",INDEX(Alternativ3[#All],MATCH('Kontantstrøm alt. 3'!$C57,Alternativ3[[#All],[Komponent/Løsning 
(NB! Bruk unike navn)]],0),MATCH($D62,Alternativ3[#Headers],0))),"")</f>
        <v/>
      </c>
      <c r="AY62" s="2" t="str">
        <f>IFERROR(IF(AY$2&gt;Analyseperiode,"",INDEX(Alternativ3[#All],MATCH('Kontantstrøm alt. 3'!$C57,Alternativ3[[#All],[Komponent/Løsning 
(NB! Bruk unike navn)]],0),MATCH($D62,Alternativ3[#Headers],0))),"")</f>
        <v/>
      </c>
      <c r="AZ62" s="2" t="str">
        <f>IFERROR(IF(AZ$2&gt;Analyseperiode,"",INDEX(Alternativ3[#All],MATCH('Kontantstrøm alt. 3'!$C57,Alternativ3[[#All],[Komponent/Løsning 
(NB! Bruk unike navn)]],0),MATCH($D62,Alternativ3[#Headers],0))),"")</f>
        <v/>
      </c>
      <c r="BA62" s="2" t="str">
        <f>IFERROR(IF(BA$2&gt;Analyseperiode,"",INDEX(Alternativ3[#All],MATCH('Kontantstrøm alt. 3'!$C57,Alternativ3[[#All],[Komponent/Løsning 
(NB! Bruk unike navn)]],0),MATCH($D62,Alternativ3[#Headers],0))),"")</f>
        <v/>
      </c>
      <c r="BB62" s="2" t="str">
        <f>IFERROR(IF(BB$2&gt;Analyseperiode,"",INDEX(Alternativ3[#All],MATCH('Kontantstrøm alt. 3'!$C57,Alternativ3[[#All],[Komponent/Løsning 
(NB! Bruk unike navn)]],0),MATCH($D62,Alternativ3[#Headers],0))),"")</f>
        <v/>
      </c>
      <c r="BC62" s="2" t="str">
        <f>IFERROR(IF(BC$2&gt;Analyseperiode,"",INDEX(Alternativ3[#All],MATCH('Kontantstrøm alt. 3'!$C57,Alternativ3[[#All],[Komponent/Løsning 
(NB! Bruk unike navn)]],0),MATCH($D62,Alternativ3[#Headers],0))),"")</f>
        <v/>
      </c>
      <c r="BD62" s="2" t="str">
        <f>IFERROR(IF(BD$2&gt;Analyseperiode,"",INDEX(Alternativ3[#All],MATCH('Kontantstrøm alt. 3'!$C57,Alternativ3[[#All],[Komponent/Løsning 
(NB! Bruk unike navn)]],0),MATCH($D62,Alternativ3[#Headers],0))),"")</f>
        <v/>
      </c>
      <c r="BE62" s="2" t="str">
        <f>IFERROR(IF(BE$2&gt;Analyseperiode,"",INDEX(Alternativ3[#All],MATCH('Kontantstrøm alt. 3'!$C57,Alternativ3[[#All],[Komponent/Løsning 
(NB! Bruk unike navn)]],0),MATCH($D62,Alternativ3[#Headers],0))),"")</f>
        <v/>
      </c>
      <c r="BF62" s="2" t="str">
        <f>IFERROR(IF(BF$2&gt;Analyseperiode,"",INDEX(Alternativ3[#All],MATCH('Kontantstrøm alt. 3'!$C57,Alternativ3[[#All],[Komponent/Løsning 
(NB! Bruk unike navn)]],0),MATCH($D62,Alternativ3[#Headers],0))),"")</f>
        <v/>
      </c>
      <c r="BG62" s="2" t="str">
        <f>IFERROR(IF(BG$2&gt;Analyseperiode,"",INDEX(Alternativ3[#All],MATCH('Kontantstrøm alt. 3'!$C57,Alternativ3[[#All],[Komponent/Løsning 
(NB! Bruk unike navn)]],0),MATCH($D62,Alternativ3[#Headers],0))),"")</f>
        <v/>
      </c>
      <c r="BH62" s="2" t="str">
        <f>IFERROR(IF(BH$2&gt;Analyseperiode,"",INDEX(Alternativ3[#All],MATCH('Kontantstrøm alt. 3'!$C57,Alternativ3[[#All],[Komponent/Løsning 
(NB! Bruk unike navn)]],0),MATCH($D62,Alternativ3[#Headers],0))),"")</f>
        <v/>
      </c>
      <c r="BI62" s="2" t="str">
        <f>IFERROR(IF(BI$2&gt;Analyseperiode,"",INDEX(Alternativ3[#All],MATCH('Kontantstrøm alt. 3'!$C57,Alternativ3[[#All],[Komponent/Løsning 
(NB! Bruk unike navn)]],0),MATCH($D62,Alternativ3[#Headers],0))),"")</f>
        <v/>
      </c>
      <c r="BJ62" s="2" t="str">
        <f>IFERROR(IF(BJ$2&gt;Analyseperiode,"",INDEX(Alternativ3[#All],MATCH('Kontantstrøm alt. 3'!$C57,Alternativ3[[#All],[Komponent/Løsning 
(NB! Bruk unike navn)]],0),MATCH($D62,Alternativ3[#Headers],0))),"")</f>
        <v/>
      </c>
      <c r="BK62" s="2" t="str">
        <f>IFERROR(IF(BK$2&gt;Analyseperiode,"",INDEX(Alternativ3[#All],MATCH('Kontantstrøm alt. 3'!$C57,Alternativ3[[#All],[Komponent/Løsning 
(NB! Bruk unike navn)]],0),MATCH($D62,Alternativ3[#Headers],0))),"")</f>
        <v/>
      </c>
      <c r="BL62" s="2" t="str">
        <f>IFERROR(IF(BL$2&gt;Analyseperiode,"",INDEX(Alternativ3[#All],MATCH('Kontantstrøm alt. 3'!$C57,Alternativ3[[#All],[Komponent/Løsning 
(NB! Bruk unike navn)]],0),MATCH($D62,Alternativ3[#Headers],0))),"")</f>
        <v/>
      </c>
      <c r="BM62" s="2" t="str">
        <f>IFERROR(IF(BM$2&gt;Analyseperiode,"",INDEX(Alternativ3[#All],MATCH('Kontantstrøm alt. 3'!$C57,Alternativ3[[#All],[Komponent/Løsning 
(NB! Bruk unike navn)]],0),MATCH($D62,Alternativ3[#Headers],0))),"")</f>
        <v/>
      </c>
    </row>
    <row r="63" spans="1:65" x14ac:dyDescent="0.2">
      <c r="B63" s="9">
        <f ca="1">IFERROR(NPV(Kalkrente,OFFSET('Kontantstrøm alt. 3'!$F63,0,0,1,Analyseperiode)),0)</f>
        <v>0</v>
      </c>
      <c r="C63" s="4"/>
      <c r="D63" t="str">
        <f>Alternativ3[[#Headers],[6. Renholdskostnader]]</f>
        <v>6. Renholdskostnader</v>
      </c>
      <c r="E63" s="2"/>
      <c r="F63" s="2" t="str">
        <f ca="1">IFERROR(IF(F$2&gt;Analyseperiode,"",IF(MOD(F$2,ROUND(INDEX(Alternativ3[#All],MATCH('Kontantstrøm alt. 3'!$C57,Alternativ3[[#All],[Komponent/Løsning 
(NB! Bruk unike navn)]],0),MATCH($D63,Alternativ3[#Headers],0)+1),0))=0,INDEX(Alternativ3[#All],MATCH('Kontantstrøm alt. 3'!$C57,Alternativ3[[#All],[Komponent/Løsning 
(NB! Bruk unike navn)]],0),MATCH($D63,Alternativ3[#Headers],0)),0)),"")</f>
        <v/>
      </c>
      <c r="G63" s="2" t="str">
        <f ca="1">IFERROR(IF(G$2&gt;Analyseperiode,"",IF(MOD(G$2,ROUND(INDEX(Alternativ3[#All],MATCH('Kontantstrøm alt. 3'!$C57,Alternativ3[[#All],[Komponent/Løsning 
(NB! Bruk unike navn)]],0),MATCH($D63,Alternativ3[#Headers],0)+1),0))=0,INDEX(Alternativ3[#All],MATCH('Kontantstrøm alt. 3'!$C57,Alternativ3[[#All],[Komponent/Løsning 
(NB! Bruk unike navn)]],0),MATCH($D63,Alternativ3[#Headers],0)),0)),"")</f>
        <v/>
      </c>
      <c r="H63" s="2" t="str">
        <f ca="1">IFERROR(IF(H$2&gt;Analyseperiode,"",IF(MOD(H$2,ROUND(INDEX(Alternativ3[#All],MATCH('Kontantstrøm alt. 3'!$C57,Alternativ3[[#All],[Komponent/Løsning 
(NB! Bruk unike navn)]],0),MATCH($D63,Alternativ3[#Headers],0)+1),0))=0,INDEX(Alternativ3[#All],MATCH('Kontantstrøm alt. 3'!$C57,Alternativ3[[#All],[Komponent/Løsning 
(NB! Bruk unike navn)]],0),MATCH($D63,Alternativ3[#Headers],0)),0)),"")</f>
        <v/>
      </c>
      <c r="I63" s="2" t="str">
        <f ca="1">IFERROR(IF(I$2&gt;Analyseperiode,"",IF(MOD(I$2,ROUND(INDEX(Alternativ3[#All],MATCH('Kontantstrøm alt. 3'!$C57,Alternativ3[[#All],[Komponent/Løsning 
(NB! Bruk unike navn)]],0),MATCH($D63,Alternativ3[#Headers],0)+1),0))=0,INDEX(Alternativ3[#All],MATCH('Kontantstrøm alt. 3'!$C57,Alternativ3[[#All],[Komponent/Løsning 
(NB! Bruk unike navn)]],0),MATCH($D63,Alternativ3[#Headers],0)),0)),"")</f>
        <v/>
      </c>
      <c r="J63" s="2" t="str">
        <f ca="1">IFERROR(IF(J$2&gt;Analyseperiode,"",IF(MOD(J$2,ROUND(INDEX(Alternativ3[#All],MATCH('Kontantstrøm alt. 3'!$C57,Alternativ3[[#All],[Komponent/Løsning 
(NB! Bruk unike navn)]],0),MATCH($D63,Alternativ3[#Headers],0)+1),0))=0,INDEX(Alternativ3[#All],MATCH('Kontantstrøm alt. 3'!$C57,Alternativ3[[#All],[Komponent/Løsning 
(NB! Bruk unike navn)]],0),MATCH($D63,Alternativ3[#Headers],0)),0)),"")</f>
        <v/>
      </c>
      <c r="K63" s="2" t="str">
        <f ca="1">IFERROR(IF(K$2&gt;Analyseperiode,"",IF(MOD(K$2,ROUND(INDEX(Alternativ3[#All],MATCH('Kontantstrøm alt. 3'!$C57,Alternativ3[[#All],[Komponent/Løsning 
(NB! Bruk unike navn)]],0),MATCH($D63,Alternativ3[#Headers],0)+1),0))=0,INDEX(Alternativ3[#All],MATCH('Kontantstrøm alt. 3'!$C57,Alternativ3[[#All],[Komponent/Løsning 
(NB! Bruk unike navn)]],0),MATCH($D63,Alternativ3[#Headers],0)),0)),"")</f>
        <v/>
      </c>
      <c r="L63" s="2" t="str">
        <f ca="1">IFERROR(IF(L$2&gt;Analyseperiode,"",IF(MOD(L$2,ROUND(INDEX(Alternativ3[#All],MATCH('Kontantstrøm alt. 3'!$C57,Alternativ3[[#All],[Komponent/Løsning 
(NB! Bruk unike navn)]],0),MATCH($D63,Alternativ3[#Headers],0)+1),0))=0,INDEX(Alternativ3[#All],MATCH('Kontantstrøm alt. 3'!$C57,Alternativ3[[#All],[Komponent/Løsning 
(NB! Bruk unike navn)]],0),MATCH($D63,Alternativ3[#Headers],0)),0)),"")</f>
        <v/>
      </c>
      <c r="M63" s="2" t="str">
        <f ca="1">IFERROR(IF(M$2&gt;Analyseperiode,"",IF(MOD(M$2,ROUND(INDEX(Alternativ3[#All],MATCH('Kontantstrøm alt. 3'!$C57,Alternativ3[[#All],[Komponent/Løsning 
(NB! Bruk unike navn)]],0),MATCH($D63,Alternativ3[#Headers],0)+1),0))=0,INDEX(Alternativ3[#All],MATCH('Kontantstrøm alt. 3'!$C57,Alternativ3[[#All],[Komponent/Løsning 
(NB! Bruk unike navn)]],0),MATCH($D63,Alternativ3[#Headers],0)),0)),"")</f>
        <v/>
      </c>
      <c r="N63" s="2" t="str">
        <f ca="1">IFERROR(IF(N$2&gt;Analyseperiode,"",IF(MOD(N$2,ROUND(INDEX(Alternativ3[#All],MATCH('Kontantstrøm alt. 3'!$C57,Alternativ3[[#All],[Komponent/Løsning 
(NB! Bruk unike navn)]],0),MATCH($D63,Alternativ3[#Headers],0)+1),0))=0,INDEX(Alternativ3[#All],MATCH('Kontantstrøm alt. 3'!$C57,Alternativ3[[#All],[Komponent/Løsning 
(NB! Bruk unike navn)]],0),MATCH($D63,Alternativ3[#Headers],0)),0)),"")</f>
        <v/>
      </c>
      <c r="O63" s="2" t="str">
        <f ca="1">IFERROR(IF(O$2&gt;Analyseperiode,"",IF(MOD(O$2,ROUND(INDEX(Alternativ3[#All],MATCH('Kontantstrøm alt. 3'!$C57,Alternativ3[[#All],[Komponent/Løsning 
(NB! Bruk unike navn)]],0),MATCH($D63,Alternativ3[#Headers],0)+1),0))=0,INDEX(Alternativ3[#All],MATCH('Kontantstrøm alt. 3'!$C57,Alternativ3[[#All],[Komponent/Løsning 
(NB! Bruk unike navn)]],0),MATCH($D63,Alternativ3[#Headers],0)),0)),"")</f>
        <v/>
      </c>
      <c r="P63" s="2" t="str">
        <f ca="1">IFERROR(IF(P$2&gt;Analyseperiode,"",IF(MOD(P$2,ROUND(INDEX(Alternativ3[#All],MATCH('Kontantstrøm alt. 3'!$C57,Alternativ3[[#All],[Komponent/Løsning 
(NB! Bruk unike navn)]],0),MATCH($D63,Alternativ3[#Headers],0)+1),0))=0,INDEX(Alternativ3[#All],MATCH('Kontantstrøm alt. 3'!$C57,Alternativ3[[#All],[Komponent/Løsning 
(NB! Bruk unike navn)]],0),MATCH($D63,Alternativ3[#Headers],0)),0)),"")</f>
        <v/>
      </c>
      <c r="Q63" s="2" t="str">
        <f ca="1">IFERROR(IF(Q$2&gt;Analyseperiode,"",IF(MOD(Q$2,ROUND(INDEX(Alternativ3[#All],MATCH('Kontantstrøm alt. 3'!$C57,Alternativ3[[#All],[Komponent/Løsning 
(NB! Bruk unike navn)]],0),MATCH($D63,Alternativ3[#Headers],0)+1),0))=0,INDEX(Alternativ3[#All],MATCH('Kontantstrøm alt. 3'!$C57,Alternativ3[[#All],[Komponent/Løsning 
(NB! Bruk unike navn)]],0),MATCH($D63,Alternativ3[#Headers],0)),0)),"")</f>
        <v/>
      </c>
      <c r="R63" s="2" t="str">
        <f ca="1">IFERROR(IF(R$2&gt;Analyseperiode,"",IF(MOD(R$2,ROUND(INDEX(Alternativ3[#All],MATCH('Kontantstrøm alt. 3'!$C57,Alternativ3[[#All],[Komponent/Løsning 
(NB! Bruk unike navn)]],0),MATCH($D63,Alternativ3[#Headers],0)+1),0))=0,INDEX(Alternativ3[#All],MATCH('Kontantstrøm alt. 3'!$C57,Alternativ3[[#All],[Komponent/Løsning 
(NB! Bruk unike navn)]],0),MATCH($D63,Alternativ3[#Headers],0)),0)),"")</f>
        <v/>
      </c>
      <c r="S63" s="2" t="str">
        <f ca="1">IFERROR(IF(S$2&gt;Analyseperiode,"",IF(MOD(S$2,ROUND(INDEX(Alternativ3[#All],MATCH('Kontantstrøm alt. 3'!$C57,Alternativ3[[#All],[Komponent/Løsning 
(NB! Bruk unike navn)]],0),MATCH($D63,Alternativ3[#Headers],0)+1),0))=0,INDEX(Alternativ3[#All],MATCH('Kontantstrøm alt. 3'!$C57,Alternativ3[[#All],[Komponent/Løsning 
(NB! Bruk unike navn)]],0),MATCH($D63,Alternativ3[#Headers],0)),0)),"")</f>
        <v/>
      </c>
      <c r="T63" s="2" t="str">
        <f ca="1">IFERROR(IF(T$2&gt;Analyseperiode,"",IF(MOD(T$2,ROUND(INDEX(Alternativ3[#All],MATCH('Kontantstrøm alt. 3'!$C57,Alternativ3[[#All],[Komponent/Løsning 
(NB! Bruk unike navn)]],0),MATCH($D63,Alternativ3[#Headers],0)+1),0))=0,INDEX(Alternativ3[#All],MATCH('Kontantstrøm alt. 3'!$C57,Alternativ3[[#All],[Komponent/Løsning 
(NB! Bruk unike navn)]],0),MATCH($D63,Alternativ3[#Headers],0)),0)),"")</f>
        <v/>
      </c>
      <c r="U63" s="2" t="str">
        <f ca="1">IFERROR(IF(U$2&gt;Analyseperiode,"",IF(MOD(U$2,ROUND(INDEX(Alternativ3[#All],MATCH('Kontantstrøm alt. 3'!$C57,Alternativ3[[#All],[Komponent/Løsning 
(NB! Bruk unike navn)]],0),MATCH($D63,Alternativ3[#Headers],0)+1),0))=0,INDEX(Alternativ3[#All],MATCH('Kontantstrøm alt. 3'!$C57,Alternativ3[[#All],[Komponent/Løsning 
(NB! Bruk unike navn)]],0),MATCH($D63,Alternativ3[#Headers],0)),0)),"")</f>
        <v/>
      </c>
      <c r="V63" s="2" t="str">
        <f ca="1">IFERROR(IF(V$2&gt;Analyseperiode,"",IF(MOD(V$2,ROUND(INDEX(Alternativ3[#All],MATCH('Kontantstrøm alt. 3'!$C57,Alternativ3[[#All],[Komponent/Løsning 
(NB! Bruk unike navn)]],0),MATCH($D63,Alternativ3[#Headers],0)+1),0))=0,INDEX(Alternativ3[#All],MATCH('Kontantstrøm alt. 3'!$C57,Alternativ3[[#All],[Komponent/Løsning 
(NB! Bruk unike navn)]],0),MATCH($D63,Alternativ3[#Headers],0)),0)),"")</f>
        <v/>
      </c>
      <c r="W63" s="2" t="str">
        <f ca="1">IFERROR(IF(W$2&gt;Analyseperiode,"",IF(MOD(W$2,ROUND(INDEX(Alternativ3[#All],MATCH('Kontantstrøm alt. 3'!$C57,Alternativ3[[#All],[Komponent/Løsning 
(NB! Bruk unike navn)]],0),MATCH($D63,Alternativ3[#Headers],0)+1),0))=0,INDEX(Alternativ3[#All],MATCH('Kontantstrøm alt. 3'!$C57,Alternativ3[[#All],[Komponent/Løsning 
(NB! Bruk unike navn)]],0),MATCH($D63,Alternativ3[#Headers],0)),0)),"")</f>
        <v/>
      </c>
      <c r="X63" s="2" t="str">
        <f ca="1">IFERROR(IF(X$2&gt;Analyseperiode,"",IF(MOD(X$2,ROUND(INDEX(Alternativ3[#All],MATCH('Kontantstrøm alt. 3'!$C57,Alternativ3[[#All],[Komponent/Løsning 
(NB! Bruk unike navn)]],0),MATCH($D63,Alternativ3[#Headers],0)+1),0))=0,INDEX(Alternativ3[#All],MATCH('Kontantstrøm alt. 3'!$C57,Alternativ3[[#All],[Komponent/Løsning 
(NB! Bruk unike navn)]],0),MATCH($D63,Alternativ3[#Headers],0)),0)),"")</f>
        <v/>
      </c>
      <c r="Y63" s="2" t="str">
        <f ca="1">IFERROR(IF(Y$2&gt;Analyseperiode,"",IF(MOD(Y$2,ROUND(INDEX(Alternativ3[#All],MATCH('Kontantstrøm alt. 3'!$C57,Alternativ3[[#All],[Komponent/Løsning 
(NB! Bruk unike navn)]],0),MATCH($D63,Alternativ3[#Headers],0)+1),0))=0,INDEX(Alternativ3[#All],MATCH('Kontantstrøm alt. 3'!$C57,Alternativ3[[#All],[Komponent/Løsning 
(NB! Bruk unike navn)]],0),MATCH($D63,Alternativ3[#Headers],0)),0)),"")</f>
        <v/>
      </c>
      <c r="Z63" s="2" t="str">
        <f ca="1">IFERROR(IF(Z$2&gt;Analyseperiode,"",IF(MOD(Z$2,ROUND(INDEX(Alternativ3[#All],MATCH('Kontantstrøm alt. 3'!$C57,Alternativ3[[#All],[Komponent/Løsning 
(NB! Bruk unike navn)]],0),MATCH($D63,Alternativ3[#Headers],0)+1),0))=0,INDEX(Alternativ3[#All],MATCH('Kontantstrøm alt. 3'!$C57,Alternativ3[[#All],[Komponent/Løsning 
(NB! Bruk unike navn)]],0),MATCH($D63,Alternativ3[#Headers],0)),0)),"")</f>
        <v/>
      </c>
      <c r="AA63" s="2" t="str">
        <f ca="1">IFERROR(IF(AA$2&gt;Analyseperiode,"",IF(MOD(AA$2,ROUND(INDEX(Alternativ3[#All],MATCH('Kontantstrøm alt. 3'!$C57,Alternativ3[[#All],[Komponent/Løsning 
(NB! Bruk unike navn)]],0),MATCH($D63,Alternativ3[#Headers],0)+1),0))=0,INDEX(Alternativ3[#All],MATCH('Kontantstrøm alt. 3'!$C57,Alternativ3[[#All],[Komponent/Løsning 
(NB! Bruk unike navn)]],0),MATCH($D63,Alternativ3[#Headers],0)),0)),"")</f>
        <v/>
      </c>
      <c r="AB63" s="2" t="str">
        <f ca="1">IFERROR(IF(AB$2&gt;Analyseperiode,"",IF(MOD(AB$2,ROUND(INDEX(Alternativ3[#All],MATCH('Kontantstrøm alt. 3'!$C57,Alternativ3[[#All],[Komponent/Løsning 
(NB! Bruk unike navn)]],0),MATCH($D63,Alternativ3[#Headers],0)+1),0))=0,INDEX(Alternativ3[#All],MATCH('Kontantstrøm alt. 3'!$C57,Alternativ3[[#All],[Komponent/Løsning 
(NB! Bruk unike navn)]],0),MATCH($D63,Alternativ3[#Headers],0)),0)),"")</f>
        <v/>
      </c>
      <c r="AC63" s="2" t="str">
        <f ca="1">IFERROR(IF(AC$2&gt;Analyseperiode,"",IF(MOD(AC$2,ROUND(INDEX(Alternativ3[#All],MATCH('Kontantstrøm alt. 3'!$C57,Alternativ3[[#All],[Komponent/Løsning 
(NB! Bruk unike navn)]],0),MATCH($D63,Alternativ3[#Headers],0)+1),0))=0,INDEX(Alternativ3[#All],MATCH('Kontantstrøm alt. 3'!$C57,Alternativ3[[#All],[Komponent/Løsning 
(NB! Bruk unike navn)]],0),MATCH($D63,Alternativ3[#Headers],0)),0)),"")</f>
        <v/>
      </c>
      <c r="AD63" s="2" t="str">
        <f ca="1">IFERROR(IF(AD$2&gt;Analyseperiode,"",IF(MOD(AD$2,ROUND(INDEX(Alternativ3[#All],MATCH('Kontantstrøm alt. 3'!$C57,Alternativ3[[#All],[Komponent/Løsning 
(NB! Bruk unike navn)]],0),MATCH($D63,Alternativ3[#Headers],0)+1),0))=0,INDEX(Alternativ3[#All],MATCH('Kontantstrøm alt. 3'!$C57,Alternativ3[[#All],[Komponent/Løsning 
(NB! Bruk unike navn)]],0),MATCH($D63,Alternativ3[#Headers],0)),0)),"")</f>
        <v/>
      </c>
      <c r="AE63" s="2" t="str">
        <f ca="1">IFERROR(IF(AE$2&gt;Analyseperiode,"",IF(MOD(AE$2,ROUND(INDEX(Alternativ3[#All],MATCH('Kontantstrøm alt. 3'!$C57,Alternativ3[[#All],[Komponent/Løsning 
(NB! Bruk unike navn)]],0),MATCH($D63,Alternativ3[#Headers],0)+1),0))=0,INDEX(Alternativ3[#All],MATCH('Kontantstrøm alt. 3'!$C57,Alternativ3[[#All],[Komponent/Løsning 
(NB! Bruk unike navn)]],0),MATCH($D63,Alternativ3[#Headers],0)),0)),"")</f>
        <v/>
      </c>
      <c r="AF63" s="2" t="str">
        <f ca="1">IFERROR(IF(AF$2&gt;Analyseperiode,"",IF(MOD(AF$2,ROUND(INDEX(Alternativ3[#All],MATCH('Kontantstrøm alt. 3'!$C57,Alternativ3[[#All],[Komponent/Løsning 
(NB! Bruk unike navn)]],0),MATCH($D63,Alternativ3[#Headers],0)+1),0))=0,INDEX(Alternativ3[#All],MATCH('Kontantstrøm alt. 3'!$C57,Alternativ3[[#All],[Komponent/Løsning 
(NB! Bruk unike navn)]],0),MATCH($D63,Alternativ3[#Headers],0)),0)),"")</f>
        <v/>
      </c>
      <c r="AG63" s="2" t="str">
        <f ca="1">IFERROR(IF(AG$2&gt;Analyseperiode,"",IF(MOD(AG$2,ROUND(INDEX(Alternativ3[#All],MATCH('Kontantstrøm alt. 3'!$C57,Alternativ3[[#All],[Komponent/Løsning 
(NB! Bruk unike navn)]],0),MATCH($D63,Alternativ3[#Headers],0)+1),0))=0,INDEX(Alternativ3[#All],MATCH('Kontantstrøm alt. 3'!$C57,Alternativ3[[#All],[Komponent/Løsning 
(NB! Bruk unike navn)]],0),MATCH($D63,Alternativ3[#Headers],0)),0)),"")</f>
        <v/>
      </c>
      <c r="AH63" s="2" t="str">
        <f ca="1">IFERROR(IF(AH$2&gt;Analyseperiode,"",IF(MOD(AH$2,ROUND(INDEX(Alternativ3[#All],MATCH('Kontantstrøm alt. 3'!$C57,Alternativ3[[#All],[Komponent/Løsning 
(NB! Bruk unike navn)]],0),MATCH($D63,Alternativ3[#Headers],0)+1),0))=0,INDEX(Alternativ3[#All],MATCH('Kontantstrøm alt. 3'!$C57,Alternativ3[[#All],[Komponent/Løsning 
(NB! Bruk unike navn)]],0),MATCH($D63,Alternativ3[#Headers],0)),0)),"")</f>
        <v/>
      </c>
      <c r="AI63" s="2" t="str">
        <f ca="1">IFERROR(IF(AI$2&gt;Analyseperiode,"",IF(MOD(AI$2,ROUND(INDEX(Alternativ3[#All],MATCH('Kontantstrøm alt. 3'!$C57,Alternativ3[[#All],[Komponent/Løsning 
(NB! Bruk unike navn)]],0),MATCH($D63,Alternativ3[#Headers],0)+1),0))=0,INDEX(Alternativ3[#All],MATCH('Kontantstrøm alt. 3'!$C57,Alternativ3[[#All],[Komponent/Løsning 
(NB! Bruk unike navn)]],0),MATCH($D63,Alternativ3[#Headers],0)),0)),"")</f>
        <v/>
      </c>
      <c r="AJ63" s="2" t="str">
        <f>IFERROR(IF(AJ$2&gt;Analyseperiode,"",IF(MOD(AJ$2,ROUND(INDEX(Alternativ3[#All],MATCH('Kontantstrøm alt. 3'!$C57,Alternativ3[[#All],[Komponent/Løsning 
(NB! Bruk unike navn)]],0),MATCH($D63,Alternativ3[#Headers],0)+1),0))=0,INDEX(Alternativ3[#All],MATCH('Kontantstrøm alt. 3'!$C57,Alternativ3[[#All],[Komponent/Løsning 
(NB! Bruk unike navn)]],0),MATCH($D63,Alternativ3[#Headers],0)),0)),"")</f>
        <v/>
      </c>
      <c r="AK63" s="2" t="str">
        <f>IFERROR(IF(AK$2&gt;Analyseperiode,"",IF(MOD(AK$2,ROUND(INDEX(Alternativ3[#All],MATCH('Kontantstrøm alt. 3'!$C57,Alternativ3[[#All],[Komponent/Løsning 
(NB! Bruk unike navn)]],0),MATCH($D63,Alternativ3[#Headers],0)+1),0))=0,INDEX(Alternativ3[#All],MATCH('Kontantstrøm alt. 3'!$C57,Alternativ3[[#All],[Komponent/Løsning 
(NB! Bruk unike navn)]],0),MATCH($D63,Alternativ3[#Headers],0)),0)),"")</f>
        <v/>
      </c>
      <c r="AL63" s="2" t="str">
        <f>IFERROR(IF(AL$2&gt;Analyseperiode,"",IF(MOD(AL$2,ROUND(INDEX(Alternativ3[#All],MATCH('Kontantstrøm alt. 3'!$C57,Alternativ3[[#All],[Komponent/Løsning 
(NB! Bruk unike navn)]],0),MATCH($D63,Alternativ3[#Headers],0)+1),0))=0,INDEX(Alternativ3[#All],MATCH('Kontantstrøm alt. 3'!$C57,Alternativ3[[#All],[Komponent/Løsning 
(NB! Bruk unike navn)]],0),MATCH($D63,Alternativ3[#Headers],0)),0)),"")</f>
        <v/>
      </c>
      <c r="AM63" s="2" t="str">
        <f>IFERROR(IF(AM$2&gt;Analyseperiode,"",IF(MOD(AM$2,ROUND(INDEX(Alternativ3[#All],MATCH('Kontantstrøm alt. 3'!$C57,Alternativ3[[#All],[Komponent/Løsning 
(NB! Bruk unike navn)]],0),MATCH($D63,Alternativ3[#Headers],0)+1),0))=0,INDEX(Alternativ3[#All],MATCH('Kontantstrøm alt. 3'!$C57,Alternativ3[[#All],[Komponent/Løsning 
(NB! Bruk unike navn)]],0),MATCH($D63,Alternativ3[#Headers],0)),0)),"")</f>
        <v/>
      </c>
      <c r="AN63" s="2" t="str">
        <f>IFERROR(IF(AN$2&gt;Analyseperiode,"",IF(MOD(AN$2,ROUND(INDEX(Alternativ3[#All],MATCH('Kontantstrøm alt. 3'!$C57,Alternativ3[[#All],[Komponent/Løsning 
(NB! Bruk unike navn)]],0),MATCH($D63,Alternativ3[#Headers],0)+1),0))=0,INDEX(Alternativ3[#All],MATCH('Kontantstrøm alt. 3'!$C57,Alternativ3[[#All],[Komponent/Løsning 
(NB! Bruk unike navn)]],0),MATCH($D63,Alternativ3[#Headers],0)),0)),"")</f>
        <v/>
      </c>
      <c r="AO63" s="2" t="str">
        <f>IFERROR(IF(AO$2&gt;Analyseperiode,"",IF(MOD(AO$2,ROUND(INDEX(Alternativ3[#All],MATCH('Kontantstrøm alt. 3'!$C57,Alternativ3[[#All],[Komponent/Løsning 
(NB! Bruk unike navn)]],0),MATCH($D63,Alternativ3[#Headers],0)+1),0))=0,INDEX(Alternativ3[#All],MATCH('Kontantstrøm alt. 3'!$C57,Alternativ3[[#All],[Komponent/Løsning 
(NB! Bruk unike navn)]],0),MATCH($D63,Alternativ3[#Headers],0)),0)),"")</f>
        <v/>
      </c>
      <c r="AP63" s="2" t="str">
        <f>IFERROR(IF(AP$2&gt;Analyseperiode,"",IF(MOD(AP$2,ROUND(INDEX(Alternativ3[#All],MATCH('Kontantstrøm alt. 3'!$C57,Alternativ3[[#All],[Komponent/Løsning 
(NB! Bruk unike navn)]],0),MATCH($D63,Alternativ3[#Headers],0)+1),0))=0,INDEX(Alternativ3[#All],MATCH('Kontantstrøm alt. 3'!$C57,Alternativ3[[#All],[Komponent/Løsning 
(NB! Bruk unike navn)]],0),MATCH($D63,Alternativ3[#Headers],0)),0)),"")</f>
        <v/>
      </c>
      <c r="AQ63" s="2" t="str">
        <f>IFERROR(IF(AQ$2&gt;Analyseperiode,"",IF(MOD(AQ$2,ROUND(INDEX(Alternativ3[#All],MATCH('Kontantstrøm alt. 3'!$C57,Alternativ3[[#All],[Komponent/Løsning 
(NB! Bruk unike navn)]],0),MATCH($D63,Alternativ3[#Headers],0)+1),0))=0,INDEX(Alternativ3[#All],MATCH('Kontantstrøm alt. 3'!$C57,Alternativ3[[#All],[Komponent/Løsning 
(NB! Bruk unike navn)]],0),MATCH($D63,Alternativ3[#Headers],0)),0)),"")</f>
        <v/>
      </c>
      <c r="AR63" s="2" t="str">
        <f>IFERROR(IF(AR$2&gt;Analyseperiode,"",IF(MOD(AR$2,ROUND(INDEX(Alternativ3[#All],MATCH('Kontantstrøm alt. 3'!$C57,Alternativ3[[#All],[Komponent/Løsning 
(NB! Bruk unike navn)]],0),MATCH($D63,Alternativ3[#Headers],0)+1),0))=0,INDEX(Alternativ3[#All],MATCH('Kontantstrøm alt. 3'!$C57,Alternativ3[[#All],[Komponent/Løsning 
(NB! Bruk unike navn)]],0),MATCH($D63,Alternativ3[#Headers],0)),0)),"")</f>
        <v/>
      </c>
      <c r="AS63" s="2" t="str">
        <f>IFERROR(IF(AS$2&gt;Analyseperiode,"",IF(MOD(AS$2,ROUND(INDEX(Alternativ3[#All],MATCH('Kontantstrøm alt. 3'!$C57,Alternativ3[[#All],[Komponent/Løsning 
(NB! Bruk unike navn)]],0),MATCH($D63,Alternativ3[#Headers],0)+1),0))=0,INDEX(Alternativ3[#All],MATCH('Kontantstrøm alt. 3'!$C57,Alternativ3[[#All],[Komponent/Løsning 
(NB! Bruk unike navn)]],0),MATCH($D63,Alternativ3[#Headers],0)),0)),"")</f>
        <v/>
      </c>
      <c r="AT63" s="2" t="str">
        <f>IFERROR(IF(AT$2&gt;Analyseperiode,"",IF(MOD(AT$2,ROUND(INDEX(Alternativ3[#All],MATCH('Kontantstrøm alt. 3'!$C57,Alternativ3[[#All],[Komponent/Løsning 
(NB! Bruk unike navn)]],0),MATCH($D63,Alternativ3[#Headers],0)+1),0))=0,INDEX(Alternativ3[#All],MATCH('Kontantstrøm alt. 3'!$C57,Alternativ3[[#All],[Komponent/Løsning 
(NB! Bruk unike navn)]],0),MATCH($D63,Alternativ3[#Headers],0)),0)),"")</f>
        <v/>
      </c>
      <c r="AU63" s="2" t="str">
        <f>IFERROR(IF(AU$2&gt;Analyseperiode,"",IF(MOD(AU$2,ROUND(INDEX(Alternativ3[#All],MATCH('Kontantstrøm alt. 3'!$C57,Alternativ3[[#All],[Komponent/Løsning 
(NB! Bruk unike navn)]],0),MATCH($D63,Alternativ3[#Headers],0)+1),0))=0,INDEX(Alternativ3[#All],MATCH('Kontantstrøm alt. 3'!$C57,Alternativ3[[#All],[Komponent/Løsning 
(NB! Bruk unike navn)]],0),MATCH($D63,Alternativ3[#Headers],0)),0)),"")</f>
        <v/>
      </c>
      <c r="AV63" s="2" t="str">
        <f>IFERROR(IF(AV$2&gt;Analyseperiode,"",IF(MOD(AV$2,ROUND(INDEX(Alternativ3[#All],MATCH('Kontantstrøm alt. 3'!$C57,Alternativ3[[#All],[Komponent/Løsning 
(NB! Bruk unike navn)]],0),MATCH($D63,Alternativ3[#Headers],0)+1),0))=0,INDEX(Alternativ3[#All],MATCH('Kontantstrøm alt. 3'!$C57,Alternativ3[[#All],[Komponent/Løsning 
(NB! Bruk unike navn)]],0),MATCH($D63,Alternativ3[#Headers],0)),0)),"")</f>
        <v/>
      </c>
      <c r="AW63" s="2" t="str">
        <f>IFERROR(IF(AW$2&gt;Analyseperiode,"",IF(MOD(AW$2,ROUND(INDEX(Alternativ3[#All],MATCH('Kontantstrøm alt. 3'!$C57,Alternativ3[[#All],[Komponent/Løsning 
(NB! Bruk unike navn)]],0),MATCH($D63,Alternativ3[#Headers],0)+1),0))=0,INDEX(Alternativ3[#All],MATCH('Kontantstrøm alt. 3'!$C57,Alternativ3[[#All],[Komponent/Løsning 
(NB! Bruk unike navn)]],0),MATCH($D63,Alternativ3[#Headers],0)),0)),"")</f>
        <v/>
      </c>
      <c r="AX63" s="2" t="str">
        <f>IFERROR(IF(AX$2&gt;Analyseperiode,"",IF(MOD(AX$2,ROUND(INDEX(Alternativ3[#All],MATCH('Kontantstrøm alt. 3'!$C57,Alternativ3[[#All],[Komponent/Løsning 
(NB! Bruk unike navn)]],0),MATCH($D63,Alternativ3[#Headers],0)+1),0))=0,INDEX(Alternativ3[#All],MATCH('Kontantstrøm alt. 3'!$C57,Alternativ3[[#All],[Komponent/Løsning 
(NB! Bruk unike navn)]],0),MATCH($D63,Alternativ3[#Headers],0)),0)),"")</f>
        <v/>
      </c>
      <c r="AY63" s="2" t="str">
        <f>IFERROR(IF(AY$2&gt;Analyseperiode,"",IF(MOD(AY$2,ROUND(INDEX(Alternativ3[#All],MATCH('Kontantstrøm alt. 3'!$C57,Alternativ3[[#All],[Komponent/Løsning 
(NB! Bruk unike navn)]],0),MATCH($D63,Alternativ3[#Headers],0)+1),0))=0,INDEX(Alternativ3[#All],MATCH('Kontantstrøm alt. 3'!$C57,Alternativ3[[#All],[Komponent/Løsning 
(NB! Bruk unike navn)]],0),MATCH($D63,Alternativ3[#Headers],0)),0)),"")</f>
        <v/>
      </c>
      <c r="AZ63" s="2" t="str">
        <f>IFERROR(IF(AZ$2&gt;Analyseperiode,"",IF(MOD(AZ$2,ROUND(INDEX(Alternativ3[#All],MATCH('Kontantstrøm alt. 3'!$C57,Alternativ3[[#All],[Komponent/Løsning 
(NB! Bruk unike navn)]],0),MATCH($D63,Alternativ3[#Headers],0)+1),0))=0,INDEX(Alternativ3[#All],MATCH('Kontantstrøm alt. 3'!$C57,Alternativ3[[#All],[Komponent/Løsning 
(NB! Bruk unike navn)]],0),MATCH($D63,Alternativ3[#Headers],0)),0)),"")</f>
        <v/>
      </c>
      <c r="BA63" s="2" t="str">
        <f>IFERROR(IF(BA$2&gt;Analyseperiode,"",IF(MOD(BA$2,ROUND(INDEX(Alternativ3[#All],MATCH('Kontantstrøm alt. 3'!$C57,Alternativ3[[#All],[Komponent/Løsning 
(NB! Bruk unike navn)]],0),MATCH($D63,Alternativ3[#Headers],0)+1),0))=0,INDEX(Alternativ3[#All],MATCH('Kontantstrøm alt. 3'!$C57,Alternativ3[[#All],[Komponent/Løsning 
(NB! Bruk unike navn)]],0),MATCH($D63,Alternativ3[#Headers],0)),0)),"")</f>
        <v/>
      </c>
      <c r="BB63" s="2" t="str">
        <f>IFERROR(IF(BB$2&gt;Analyseperiode,"",IF(MOD(BB$2,ROUND(INDEX(Alternativ3[#All],MATCH('Kontantstrøm alt. 3'!$C57,Alternativ3[[#All],[Komponent/Løsning 
(NB! Bruk unike navn)]],0),MATCH($D63,Alternativ3[#Headers],0)+1),0))=0,INDEX(Alternativ3[#All],MATCH('Kontantstrøm alt. 3'!$C57,Alternativ3[[#All],[Komponent/Løsning 
(NB! Bruk unike navn)]],0),MATCH($D63,Alternativ3[#Headers],0)),0)),"")</f>
        <v/>
      </c>
      <c r="BC63" s="2" t="str">
        <f>IFERROR(IF(BC$2&gt;Analyseperiode,"",IF(MOD(BC$2,ROUND(INDEX(Alternativ3[#All],MATCH('Kontantstrøm alt. 3'!$C57,Alternativ3[[#All],[Komponent/Løsning 
(NB! Bruk unike navn)]],0),MATCH($D63,Alternativ3[#Headers],0)+1),0))=0,INDEX(Alternativ3[#All],MATCH('Kontantstrøm alt. 3'!$C57,Alternativ3[[#All],[Komponent/Løsning 
(NB! Bruk unike navn)]],0),MATCH($D63,Alternativ3[#Headers],0)),0)),"")</f>
        <v/>
      </c>
      <c r="BD63" s="2" t="str">
        <f>IFERROR(IF(BD$2&gt;Analyseperiode,"",IF(MOD(BD$2,ROUND(INDEX(Alternativ3[#All],MATCH('Kontantstrøm alt. 3'!$C57,Alternativ3[[#All],[Komponent/Løsning 
(NB! Bruk unike navn)]],0),MATCH($D63,Alternativ3[#Headers],0)+1),0))=0,INDEX(Alternativ3[#All],MATCH('Kontantstrøm alt. 3'!$C57,Alternativ3[[#All],[Komponent/Løsning 
(NB! Bruk unike navn)]],0),MATCH($D63,Alternativ3[#Headers],0)),0)),"")</f>
        <v/>
      </c>
      <c r="BE63" s="2" t="str">
        <f>IFERROR(IF(BE$2&gt;Analyseperiode,"",IF(MOD(BE$2,ROUND(INDEX(Alternativ3[#All],MATCH('Kontantstrøm alt. 3'!$C57,Alternativ3[[#All],[Komponent/Løsning 
(NB! Bruk unike navn)]],0),MATCH($D63,Alternativ3[#Headers],0)+1),0))=0,INDEX(Alternativ3[#All],MATCH('Kontantstrøm alt. 3'!$C57,Alternativ3[[#All],[Komponent/Løsning 
(NB! Bruk unike navn)]],0),MATCH($D63,Alternativ3[#Headers],0)),0)),"")</f>
        <v/>
      </c>
      <c r="BF63" s="2" t="str">
        <f>IFERROR(IF(BF$2&gt;Analyseperiode,"",IF(MOD(BF$2,ROUND(INDEX(Alternativ3[#All],MATCH('Kontantstrøm alt. 3'!$C57,Alternativ3[[#All],[Komponent/Løsning 
(NB! Bruk unike navn)]],0),MATCH($D63,Alternativ3[#Headers],0)+1),0))=0,INDEX(Alternativ3[#All],MATCH('Kontantstrøm alt. 3'!$C57,Alternativ3[[#All],[Komponent/Løsning 
(NB! Bruk unike navn)]],0),MATCH($D63,Alternativ3[#Headers],0)),0)),"")</f>
        <v/>
      </c>
      <c r="BG63" s="2" t="str">
        <f>IFERROR(IF(BG$2&gt;Analyseperiode,"",IF(MOD(BG$2,ROUND(INDEX(Alternativ3[#All],MATCH('Kontantstrøm alt. 3'!$C57,Alternativ3[[#All],[Komponent/Løsning 
(NB! Bruk unike navn)]],0),MATCH($D63,Alternativ3[#Headers],0)+1),0))=0,INDEX(Alternativ3[#All],MATCH('Kontantstrøm alt. 3'!$C57,Alternativ3[[#All],[Komponent/Løsning 
(NB! Bruk unike navn)]],0),MATCH($D63,Alternativ3[#Headers],0)),0)),"")</f>
        <v/>
      </c>
      <c r="BH63" s="2" t="str">
        <f>IFERROR(IF(BH$2&gt;Analyseperiode,"",IF(MOD(BH$2,ROUND(INDEX(Alternativ3[#All],MATCH('Kontantstrøm alt. 3'!$C57,Alternativ3[[#All],[Komponent/Løsning 
(NB! Bruk unike navn)]],0),MATCH($D63,Alternativ3[#Headers],0)+1),0))=0,INDEX(Alternativ3[#All],MATCH('Kontantstrøm alt. 3'!$C57,Alternativ3[[#All],[Komponent/Løsning 
(NB! Bruk unike navn)]],0),MATCH($D63,Alternativ3[#Headers],0)),0)),"")</f>
        <v/>
      </c>
      <c r="BI63" s="2" t="str">
        <f>IFERROR(IF(BI$2&gt;Analyseperiode,"",IF(MOD(BI$2,ROUND(INDEX(Alternativ3[#All],MATCH('Kontantstrøm alt. 3'!$C57,Alternativ3[[#All],[Komponent/Løsning 
(NB! Bruk unike navn)]],0),MATCH($D63,Alternativ3[#Headers],0)+1),0))=0,INDEX(Alternativ3[#All],MATCH('Kontantstrøm alt. 3'!$C57,Alternativ3[[#All],[Komponent/Løsning 
(NB! Bruk unike navn)]],0),MATCH($D63,Alternativ3[#Headers],0)),0)),"")</f>
        <v/>
      </c>
      <c r="BJ63" s="2" t="str">
        <f>IFERROR(IF(BJ$2&gt;Analyseperiode,"",IF(MOD(BJ$2,ROUND(INDEX(Alternativ3[#All],MATCH('Kontantstrøm alt. 3'!$C57,Alternativ3[[#All],[Komponent/Løsning 
(NB! Bruk unike navn)]],0),MATCH($D63,Alternativ3[#Headers],0)+1),0))=0,INDEX(Alternativ3[#All],MATCH('Kontantstrøm alt. 3'!$C57,Alternativ3[[#All],[Komponent/Løsning 
(NB! Bruk unike navn)]],0),MATCH($D63,Alternativ3[#Headers],0)),0)),"")</f>
        <v/>
      </c>
      <c r="BK63" s="2" t="str">
        <f>IFERROR(IF(BK$2&gt;Analyseperiode,"",IF(MOD(BK$2,ROUND(INDEX(Alternativ3[#All],MATCH('Kontantstrøm alt. 3'!$C57,Alternativ3[[#All],[Komponent/Løsning 
(NB! Bruk unike navn)]],0),MATCH($D63,Alternativ3[#Headers],0)+1),0))=0,INDEX(Alternativ3[#All],MATCH('Kontantstrøm alt. 3'!$C57,Alternativ3[[#All],[Komponent/Løsning 
(NB! Bruk unike navn)]],0),MATCH($D63,Alternativ3[#Headers],0)),0)),"")</f>
        <v/>
      </c>
      <c r="BL63" s="2" t="str">
        <f>IFERROR(IF(BL$2&gt;Analyseperiode,"",IF(MOD(BL$2,ROUND(INDEX(Alternativ3[#All],MATCH('Kontantstrøm alt. 3'!$C57,Alternativ3[[#All],[Komponent/Løsning 
(NB! Bruk unike navn)]],0),MATCH($D63,Alternativ3[#Headers],0)+1),0))=0,INDEX(Alternativ3[#All],MATCH('Kontantstrøm alt. 3'!$C57,Alternativ3[[#All],[Komponent/Løsning 
(NB! Bruk unike navn)]],0),MATCH($D63,Alternativ3[#Headers],0)),0)),"")</f>
        <v/>
      </c>
      <c r="BM63" s="2" t="str">
        <f>IFERROR(IF(BM$2&gt;Analyseperiode,"",IF(MOD(BM$2,ROUND(INDEX(Alternativ3[#All],MATCH('Kontantstrøm alt. 3'!$C57,Alternativ3[[#All],[Komponent/Løsning 
(NB! Bruk unike navn)]],0),MATCH($D63,Alternativ3[#Headers],0)+1),0))=0,INDEX(Alternativ3[#All],MATCH('Kontantstrøm alt. 3'!$C57,Alternativ3[[#All],[Komponent/Løsning 
(NB! Bruk unike navn)]],0),MATCH($D63,Alternativ3[#Headers],0)),0)),"")</f>
        <v/>
      </c>
    </row>
    <row r="64" spans="1:65" x14ac:dyDescent="0.2">
      <c r="B64" s="10">
        <f ca="1">IFERROR(NPV(Kalkrente,OFFSET('Kontantstrøm alt. 3'!$F64,0,0,1,Analyseperiode)),0)</f>
        <v>0</v>
      </c>
      <c r="C64" s="4"/>
      <c r="D64" s="4" t="s">
        <v>36</v>
      </c>
      <c r="E64" s="2"/>
      <c r="F64" s="2">
        <f>IFERROR(IF(F$2&gt;Analyseperiode,"",IF(F$2=Analyseperiode,-((INDEX(Alternativ3[#All],MATCH('Kontantstrøm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G64" s="2">
        <f>IFERROR(IF(G$2&gt;Analyseperiode,"",IF(G$2=Analyseperiode,-((INDEX(Alternativ3[#All],MATCH('Kontantstrøm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H64" s="2">
        <f>IFERROR(IF(H$2&gt;Analyseperiode,"",IF(H$2=Analyseperiode,-((INDEX(Alternativ3[#All],MATCH('Kontantstrøm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I64" s="2">
        <f>IFERROR(IF(I$2&gt;Analyseperiode,"",IF(I$2=Analyseperiode,-((INDEX(Alternativ3[#All],MATCH('Kontantstrøm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J64" s="2">
        <f>IFERROR(IF(J$2&gt;Analyseperiode,"",IF(J$2=Analyseperiode,-((INDEX(Alternativ3[#All],MATCH('Kontantstrøm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K64" s="2">
        <f>IFERROR(IF(K$2&gt;Analyseperiode,"",IF(K$2=Analyseperiode,-((INDEX(Alternativ3[#All],MATCH('Kontantstrøm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L64" s="2">
        <f>IFERROR(IF(L$2&gt;Analyseperiode,"",IF(L$2=Analyseperiode,-((INDEX(Alternativ3[#All],MATCH('Kontantstrøm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M64" s="2">
        <f>IFERROR(IF(M$2&gt;Analyseperiode,"",IF(M$2=Analyseperiode,-((INDEX(Alternativ3[#All],MATCH('Kontantstrøm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N64" s="2">
        <f>IFERROR(IF(N$2&gt;Analyseperiode,"",IF(N$2=Analyseperiode,-((INDEX(Alternativ3[#All],MATCH('Kontantstrøm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O64" s="2">
        <f>IFERROR(IF(O$2&gt;Analyseperiode,"",IF(O$2=Analyseperiode,-((INDEX(Alternativ3[#All],MATCH('Kontantstrøm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P64" s="2">
        <f>IFERROR(IF(P$2&gt;Analyseperiode,"",IF(P$2=Analyseperiode,-((INDEX(Alternativ3[#All],MATCH('Kontantstrøm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Q64" s="2">
        <f>IFERROR(IF(Q$2&gt;Analyseperiode,"",IF(Q$2=Analyseperiode,-((INDEX(Alternativ3[#All],MATCH('Kontantstrøm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R64" s="2">
        <f>IFERROR(IF(R$2&gt;Analyseperiode,"",IF(R$2=Analyseperiode,-((INDEX(Alternativ3[#All],MATCH('Kontantstrøm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S64" s="2">
        <f>IFERROR(IF(S$2&gt;Analyseperiode,"",IF(S$2=Analyseperiode,-((INDEX(Alternativ3[#All],MATCH('Kontantstrøm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T64" s="2">
        <f>IFERROR(IF(T$2&gt;Analyseperiode,"",IF(T$2=Analyseperiode,-((INDEX(Alternativ3[#All],MATCH('Kontantstrøm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U64" s="2">
        <f>IFERROR(IF(U$2&gt;Analyseperiode,"",IF(U$2=Analyseperiode,-((INDEX(Alternativ3[#All],MATCH('Kontantstrøm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V64" s="2">
        <f>IFERROR(IF(V$2&gt;Analyseperiode,"",IF(V$2=Analyseperiode,-((INDEX(Alternativ3[#All],MATCH('Kontantstrøm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W64" s="2">
        <f>IFERROR(IF(W$2&gt;Analyseperiode,"",IF(W$2=Analyseperiode,-((INDEX(Alternativ3[#All],MATCH('Kontantstrøm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X64" s="2">
        <f>IFERROR(IF(X$2&gt;Analyseperiode,"",IF(X$2=Analyseperiode,-((INDEX(Alternativ3[#All],MATCH('Kontantstrøm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Y64" s="2">
        <f>IFERROR(IF(Y$2&gt;Analyseperiode,"",IF(Y$2=Analyseperiode,-((INDEX(Alternativ3[#All],MATCH('Kontantstrøm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Z64" s="2">
        <f>IFERROR(IF(Z$2&gt;Analyseperiode,"",IF(Z$2=Analyseperiode,-((INDEX(Alternativ3[#All],MATCH('Kontantstrøm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A64" s="2">
        <f>IFERROR(IF(AA$2&gt;Analyseperiode,"",IF(AA$2=Analyseperiode,-((INDEX(Alternativ3[#All],MATCH('Kontantstrøm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B64" s="2">
        <f>IFERROR(IF(AB$2&gt;Analyseperiode,"",IF(AB$2=Analyseperiode,-((INDEX(Alternativ3[#All],MATCH('Kontantstrøm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C64" s="2">
        <f>IFERROR(IF(AC$2&gt;Analyseperiode,"",IF(AC$2=Analyseperiode,-((INDEX(Alternativ3[#All],MATCH('Kontantstrøm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D64" s="2">
        <f>IFERROR(IF(AD$2&gt;Analyseperiode,"",IF(AD$2=Analyseperiode,-((INDEX(Alternativ3[#All],MATCH('Kontantstrøm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E64" s="2">
        <f>IFERROR(IF(AE$2&gt;Analyseperiode,"",IF(AE$2=Analyseperiode,-((INDEX(Alternativ3[#All],MATCH('Kontantstrøm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F64" s="2">
        <f>IFERROR(IF(AF$2&gt;Analyseperiode,"",IF(AF$2=Analyseperiode,-((INDEX(Alternativ3[#All],MATCH('Kontantstrøm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G64" s="2">
        <f>IFERROR(IF(AG$2&gt;Analyseperiode,"",IF(AG$2=Analyseperiode,-((INDEX(Alternativ3[#All],MATCH('Kontantstrøm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H64" s="2">
        <f>IFERROR(IF(AH$2&gt;Analyseperiode,"",IF(AH$2=Analyseperiode,-((INDEX(Alternativ3[#All],MATCH('Kontantstrøm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0</v>
      </c>
      <c r="AI64" s="2" t="str">
        <f ca="1">IFERROR(IF(AI$2&gt;Analyseperiode,"",IF(AI$2=Analyseperiode,-((INDEX(Alternativ3[#All],MATCH('Kontantstrøm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J64" s="2" t="str">
        <f>IFERROR(IF(AJ$2&gt;Analyseperiode,"",IF(AJ$2=Analyseperiode,-((INDEX(Alternativ3[#All],MATCH('Kontantstrøm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K64" s="2" t="str">
        <f>IFERROR(IF(AK$2&gt;Analyseperiode,"",IF(AK$2=Analyseperiode,-((INDEX(Alternativ3[#All],MATCH('Kontantstrøm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L64" s="2" t="str">
        <f>IFERROR(IF(AL$2&gt;Analyseperiode,"",IF(AL$2=Analyseperiode,-((INDEX(Alternativ3[#All],MATCH('Kontantstrøm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M64" s="2" t="str">
        <f>IFERROR(IF(AM$2&gt;Analyseperiode,"",IF(AM$2=Analyseperiode,-((INDEX(Alternativ3[#All],MATCH('Kontantstrøm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N64" s="2" t="str">
        <f>IFERROR(IF(AN$2&gt;Analyseperiode,"",IF(AN$2=Analyseperiode,-((INDEX(Alternativ3[#All],MATCH('Kontantstrøm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O64" s="2" t="str">
        <f>IFERROR(IF(AO$2&gt;Analyseperiode,"",IF(AO$2=Analyseperiode,-((INDEX(Alternativ3[#All],MATCH('Kontantstrøm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P64" s="2" t="str">
        <f>IFERROR(IF(AP$2&gt;Analyseperiode,"",IF(AP$2=Analyseperiode,-((INDEX(Alternativ3[#All],MATCH('Kontantstrøm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Q64" s="2" t="str">
        <f>IFERROR(IF(AQ$2&gt;Analyseperiode,"",IF(AQ$2=Analyseperiode,-((INDEX(Alternativ3[#All],MATCH('Kontantstrøm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R64" s="2" t="str">
        <f>IFERROR(IF(AR$2&gt;Analyseperiode,"",IF(AR$2=Analyseperiode,-((INDEX(Alternativ3[#All],MATCH('Kontantstrøm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S64" s="2" t="str">
        <f>IFERROR(IF(AS$2&gt;Analyseperiode,"",IF(AS$2=Analyseperiode,-((INDEX(Alternativ3[#All],MATCH('Kontantstrøm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T64" s="2" t="str">
        <f>IFERROR(IF(AT$2&gt;Analyseperiode,"",IF(AT$2=Analyseperiode,-((INDEX(Alternativ3[#All],MATCH('Kontantstrøm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U64" s="2" t="str">
        <f>IFERROR(IF(AU$2&gt;Analyseperiode,"",IF(AU$2=Analyseperiode,-((INDEX(Alternativ3[#All],MATCH('Kontantstrøm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V64" s="2" t="str">
        <f>IFERROR(IF(AV$2&gt;Analyseperiode,"",IF(AV$2=Analyseperiode,-((INDEX(Alternativ3[#All],MATCH('Kontantstrøm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W64" s="2" t="str">
        <f>IFERROR(IF(AW$2&gt;Analyseperiode,"",IF(AW$2=Analyseperiode,-((INDEX(Alternativ3[#All],MATCH('Kontantstrøm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X64" s="2" t="str">
        <f>IFERROR(IF(AX$2&gt;Analyseperiode,"",IF(AX$2=Analyseperiode,-((INDEX(Alternativ3[#All],MATCH('Kontantstrøm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Y64" s="2" t="str">
        <f>IFERROR(IF(AY$2&gt;Analyseperiode,"",IF(AY$2=Analyseperiode,-((INDEX(Alternativ3[#All],MATCH('Kontantstrøm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AZ64" s="2" t="str">
        <f>IFERROR(IF(AZ$2&gt;Analyseperiode,"",IF(AZ$2=Analyseperiode,-((INDEX(Alternativ3[#All],MATCH('Kontantstrøm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A64" s="2" t="str">
        <f>IFERROR(IF(BA$2&gt;Analyseperiode,"",IF(BA$2=Analyseperiode,-((INDEX(Alternativ3[#All],MATCH('Kontantstrøm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B64" s="2" t="str">
        <f>IFERROR(IF(BB$2&gt;Analyseperiode,"",IF(BB$2=Analyseperiode,-((INDEX(Alternativ3[#All],MATCH('Kontantstrøm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C64" s="2" t="str">
        <f>IFERROR(IF(BC$2&gt;Analyseperiode,"",IF(BC$2=Analyseperiode,-((INDEX(Alternativ3[#All],MATCH('Kontantstrøm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D64" s="2" t="str">
        <f>IFERROR(IF(BD$2&gt;Analyseperiode,"",IF(BD$2=Analyseperiode,-((INDEX(Alternativ3[#All],MATCH('Kontantstrøm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E64" s="2" t="str">
        <f>IFERROR(IF(BE$2&gt;Analyseperiode,"",IF(BE$2=Analyseperiode,-((INDEX(Alternativ3[#All],MATCH('Kontantstrøm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F64" s="2" t="str">
        <f>IFERROR(IF(BF$2&gt;Analyseperiode,"",IF(BF$2=Analyseperiode,-((INDEX(Alternativ3[#All],MATCH('Kontantstrøm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G64" s="2" t="str">
        <f>IFERROR(IF(BG$2&gt;Analyseperiode,"",IF(BG$2=Analyseperiode,-((INDEX(Alternativ3[#All],MATCH('Kontantstrøm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H64" s="2" t="str">
        <f>IFERROR(IF(BH$2&gt;Analyseperiode,"",IF(BH$2=Analyseperiode,-((INDEX(Alternativ3[#All],MATCH('Kontantstrøm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I64" s="2" t="str">
        <f>IFERROR(IF(BI$2&gt;Analyseperiode,"",IF(BI$2=Analyseperiode,-((INDEX(Alternativ3[#All],MATCH('Kontantstrøm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J64" s="2" t="str">
        <f>IFERROR(IF(BJ$2&gt;Analyseperiode,"",IF(BJ$2=Analyseperiode,-((INDEX(Alternativ3[#All],MATCH('Kontantstrøm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K64" s="2" t="str">
        <f>IFERROR(IF(BK$2&gt;Analyseperiode,"",IF(BK$2=Analyseperiode,-((INDEX(Alternativ3[#All],MATCH('Kontantstrøm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L64" s="2" t="str">
        <f>IFERROR(IF(BL$2&gt;Analyseperiode,"",IF(BL$2=Analyseperiode,-((INDEX(Alternativ3[#All],MATCH('Kontantstrøm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c r="BM64" s="2" t="str">
        <f>IFERROR(IF(BM$2&gt;Analyseperiode,"",IF(BM$2=Analyseperiode,-((INDEX(Alternativ3[#All],MATCH('Kontantstrøm alt. 3'!$C57,Alternativ3[[#All],[Komponent/Løsning 
(NB! Bruk unike navn)]],0),MATCH($D60,Alternativ3[#Headers],0)+1))-(Analyseperiode/(INDEX(Alternativ3[#All],MATCH('Kontantstrøm alt. 3'!$C57,Alternativ3[[#All],[Komponent/Løsning 
(NB! Bruk unike navn)]],0),MATCH($D60,Alternativ3[#Headers],0)+1))-ROUNDDOWN(Analyseperiode/(INDEX(Alternativ3[#All],MATCH('Kontantstrøm alt. 3'!$C57,Alternativ3[[#All],[Komponent/Løsning 
(NB! Bruk unike navn)]],0),MATCH($D60,Alternativ3[#Headers],0)+1)),0))*(INDEX(Alternativ3[#All],MATCH('Kontantstrøm alt. 3'!$C57,Alternativ3[[#All],[Komponent/Løsning 
(NB! Bruk unike navn)]],0),MATCH($D60,Alternativ3[#Headers],0)+1)))*((INDEX(Alternativ3[#All],MATCH('Kontantstrøm alt. 3'!$C57,Alternativ3[[#All],[Komponent/Løsning 
(NB! Bruk unike navn)]],0),MATCH($D60,Alternativ3[#Headers],0)))/(INDEX(Alternativ3[#All],MATCH('Kontantstrøm alt. 3'!$C57,Alternativ3[[#All],[Komponent/Løsning 
(NB! Bruk unike navn)]],0),MATCH($D60,Alternativ3[#Headers],0)+1))),0)),"")</f>
        <v/>
      </c>
    </row>
    <row r="65" spans="1:65" x14ac:dyDescent="0.2">
      <c r="B65" s="11">
        <f t="shared" ref="B65" ca="1" si="16">SUM(B57:B64)</f>
        <v>0</v>
      </c>
      <c r="C65" s="5"/>
      <c r="D65" s="5" t="s">
        <v>37</v>
      </c>
      <c r="E65" s="6">
        <f t="shared" ref="E65:BM65" ca="1" si="17">SUM(E57:E64)</f>
        <v>0</v>
      </c>
      <c r="F65" s="6">
        <f t="shared" ca="1" si="17"/>
        <v>0</v>
      </c>
      <c r="G65" s="6">
        <f t="shared" ca="1" si="17"/>
        <v>0</v>
      </c>
      <c r="H65" s="6">
        <f t="shared" ca="1" si="17"/>
        <v>0</v>
      </c>
      <c r="I65" s="6">
        <f t="shared" ca="1" si="17"/>
        <v>0</v>
      </c>
      <c r="J65" s="6">
        <f t="shared" ca="1" si="17"/>
        <v>0</v>
      </c>
      <c r="K65" s="6">
        <f t="shared" ca="1" si="17"/>
        <v>0</v>
      </c>
      <c r="L65" s="6">
        <f t="shared" ca="1" si="17"/>
        <v>0</v>
      </c>
      <c r="M65" s="6">
        <f t="shared" ca="1" si="17"/>
        <v>0</v>
      </c>
      <c r="N65" s="6">
        <f t="shared" ca="1" si="17"/>
        <v>0</v>
      </c>
      <c r="O65" s="6">
        <f t="shared" ca="1" si="17"/>
        <v>0</v>
      </c>
      <c r="P65" s="6">
        <f t="shared" ca="1" si="17"/>
        <v>0</v>
      </c>
      <c r="Q65" s="6">
        <f t="shared" ca="1" si="17"/>
        <v>0</v>
      </c>
      <c r="R65" s="6">
        <f t="shared" ca="1" si="17"/>
        <v>0</v>
      </c>
      <c r="S65" s="6">
        <f t="shared" ca="1" si="17"/>
        <v>0</v>
      </c>
      <c r="T65" s="6">
        <f t="shared" ca="1" si="17"/>
        <v>0</v>
      </c>
      <c r="U65" s="6">
        <f t="shared" ca="1" si="17"/>
        <v>0</v>
      </c>
      <c r="V65" s="6">
        <f t="shared" ca="1" si="17"/>
        <v>0</v>
      </c>
      <c r="W65" s="6">
        <f t="shared" ca="1" si="17"/>
        <v>0</v>
      </c>
      <c r="X65" s="6">
        <f t="shared" ca="1" si="17"/>
        <v>0</v>
      </c>
      <c r="Y65" s="6">
        <f t="shared" ca="1" si="17"/>
        <v>0</v>
      </c>
      <c r="Z65" s="6">
        <f t="shared" ca="1" si="17"/>
        <v>0</v>
      </c>
      <c r="AA65" s="6">
        <f t="shared" ca="1" si="17"/>
        <v>0</v>
      </c>
      <c r="AB65" s="6">
        <f t="shared" ca="1" si="17"/>
        <v>0</v>
      </c>
      <c r="AC65" s="6">
        <f t="shared" ca="1" si="17"/>
        <v>0</v>
      </c>
      <c r="AD65" s="6">
        <f t="shared" ca="1" si="17"/>
        <v>0</v>
      </c>
      <c r="AE65" s="6">
        <f t="shared" ca="1" si="17"/>
        <v>0</v>
      </c>
      <c r="AF65" s="6">
        <f t="shared" ca="1" si="17"/>
        <v>0</v>
      </c>
      <c r="AG65" s="6">
        <f t="shared" ca="1" si="17"/>
        <v>0</v>
      </c>
      <c r="AH65" s="6">
        <f t="shared" ca="1" si="17"/>
        <v>0</v>
      </c>
      <c r="AI65" s="6">
        <f t="shared" ca="1" si="17"/>
        <v>0</v>
      </c>
      <c r="AJ65" s="6">
        <f t="shared" si="17"/>
        <v>0</v>
      </c>
      <c r="AK65" s="6">
        <f t="shared" si="17"/>
        <v>0</v>
      </c>
      <c r="AL65" s="6">
        <f t="shared" si="17"/>
        <v>0</v>
      </c>
      <c r="AM65" s="6">
        <f t="shared" si="17"/>
        <v>0</v>
      </c>
      <c r="AN65" s="6">
        <f t="shared" si="17"/>
        <v>0</v>
      </c>
      <c r="AO65" s="6">
        <f t="shared" si="17"/>
        <v>0</v>
      </c>
      <c r="AP65" s="6">
        <f t="shared" si="17"/>
        <v>0</v>
      </c>
      <c r="AQ65" s="6">
        <f t="shared" si="17"/>
        <v>0</v>
      </c>
      <c r="AR65" s="6">
        <f t="shared" si="17"/>
        <v>0</v>
      </c>
      <c r="AS65" s="6">
        <f t="shared" si="17"/>
        <v>0</v>
      </c>
      <c r="AT65" s="6">
        <f t="shared" si="17"/>
        <v>0</v>
      </c>
      <c r="AU65" s="6">
        <f t="shared" si="17"/>
        <v>0</v>
      </c>
      <c r="AV65" s="6">
        <f t="shared" si="17"/>
        <v>0</v>
      </c>
      <c r="AW65" s="6">
        <f t="shared" si="17"/>
        <v>0</v>
      </c>
      <c r="AX65" s="6">
        <f t="shared" si="17"/>
        <v>0</v>
      </c>
      <c r="AY65" s="6">
        <f t="shared" si="17"/>
        <v>0</v>
      </c>
      <c r="AZ65" s="6">
        <f t="shared" si="17"/>
        <v>0</v>
      </c>
      <c r="BA65" s="6">
        <f t="shared" si="17"/>
        <v>0</v>
      </c>
      <c r="BB65" s="6">
        <f t="shared" si="17"/>
        <v>0</v>
      </c>
      <c r="BC65" s="6">
        <f t="shared" si="17"/>
        <v>0</v>
      </c>
      <c r="BD65" s="6">
        <f t="shared" si="17"/>
        <v>0</v>
      </c>
      <c r="BE65" s="6">
        <f t="shared" si="17"/>
        <v>0</v>
      </c>
      <c r="BF65" s="6">
        <f t="shared" si="17"/>
        <v>0</v>
      </c>
      <c r="BG65" s="6">
        <f t="shared" si="17"/>
        <v>0</v>
      </c>
      <c r="BH65" s="6">
        <f t="shared" si="17"/>
        <v>0</v>
      </c>
      <c r="BI65" s="6">
        <f t="shared" si="17"/>
        <v>0</v>
      </c>
      <c r="BJ65" s="6">
        <f t="shared" si="17"/>
        <v>0</v>
      </c>
      <c r="BK65" s="6">
        <f t="shared" si="17"/>
        <v>0</v>
      </c>
      <c r="BL65" s="6">
        <f t="shared" si="17"/>
        <v>0</v>
      </c>
      <c r="BM65" s="6">
        <f t="shared" si="17"/>
        <v>0</v>
      </c>
    </row>
    <row r="66" spans="1:65" x14ac:dyDescent="0.2">
      <c r="A66">
        <v>8</v>
      </c>
      <c r="B66" s="8" t="str">
        <f t="shared" ref="B66" ca="1" si="18">E66</f>
        <v/>
      </c>
      <c r="C66" s="4" t="str">
        <f ca="1">IF(OFFSET(Alternativ3[[#Headers],[Komponent/Løsning 
(NB! Bruk unike navn)]],A66,0)="","",OFFSET(Alternativ3[[#Headers],[Komponent/Løsning 
(NB! Bruk unike navn)]],A66,0))</f>
        <v/>
      </c>
      <c r="D66" t="str">
        <f>Alternativ3[[#Headers],[1. Anskaffelseskostnad (Engangskostnad)]]</f>
        <v>1. Anskaffelseskostnad (Engangskostnad)</v>
      </c>
      <c r="E66" s="2" t="str">
        <f ca="1">IFERROR(INDEX(Alternativ3[#All],MATCH('Kontantstrøm alt. 3'!$C66,Alternativ3[[#All],[Komponent/Løsning 
(NB! Bruk unike navn)]],0),MATCH($D66,Alternativ3[#Headers],0)),"")</f>
        <v/>
      </c>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row>
    <row r="67" spans="1:65" x14ac:dyDescent="0.2">
      <c r="B67" s="9">
        <f ca="1">IFERROR(NPV(Kalkrente,OFFSET('Kontantstrøm alt. 3'!$F67,0,0,1,Analyseperiode)),0)</f>
        <v>0</v>
      </c>
      <c r="C67" s="4"/>
      <c r="D67" t="str">
        <f>Alternativ3[[#Headers],[3.1. Drift]]</f>
        <v>3.1. Drift</v>
      </c>
      <c r="F67" s="2" t="str">
        <f ca="1">IFERROR(IF(F$2&gt;Analyseperiode,"",IF(MOD(F$2,ROUND(INDEX(Alternativ3[#All],MATCH('Kontantstrøm alt. 3'!$C66,Alternativ3[[#All],[Komponent/Løsning 
(NB! Bruk unike navn)]],0),MATCH($D67,Alternativ3[#Headers],0)+1),0))=0,INDEX(Alternativ3[#All],MATCH('Kontantstrøm alt. 3'!$C66,Alternativ3[[#All],[Komponent/Løsning 
(NB! Bruk unike navn)]],0),MATCH($D67,Alternativ3[#Headers],0)),0)),"")</f>
        <v/>
      </c>
      <c r="G67" s="2" t="str">
        <f ca="1">IFERROR(IF(G$2&gt;Analyseperiode,"",IF(MOD(G$2,ROUND(INDEX(Alternativ3[#All],MATCH('Kontantstrøm alt. 3'!$C66,Alternativ3[[#All],[Komponent/Løsning 
(NB! Bruk unike navn)]],0),MATCH($D67,Alternativ3[#Headers],0)+1),0))=0,INDEX(Alternativ3[#All],MATCH('Kontantstrøm alt. 3'!$C66,Alternativ3[[#All],[Komponent/Løsning 
(NB! Bruk unike navn)]],0),MATCH($D67,Alternativ3[#Headers],0)),0)),"")</f>
        <v/>
      </c>
      <c r="H67" s="2" t="str">
        <f ca="1">IFERROR(IF(H$2&gt;Analyseperiode,"",IF(MOD(H$2,ROUND(INDEX(Alternativ3[#All],MATCH('Kontantstrøm alt. 3'!$C66,Alternativ3[[#All],[Komponent/Løsning 
(NB! Bruk unike navn)]],0),MATCH($D67,Alternativ3[#Headers],0)+1),0))=0,INDEX(Alternativ3[#All],MATCH('Kontantstrøm alt. 3'!$C66,Alternativ3[[#All],[Komponent/Løsning 
(NB! Bruk unike navn)]],0),MATCH($D67,Alternativ3[#Headers],0)),0)),"")</f>
        <v/>
      </c>
      <c r="I67" s="2" t="str">
        <f ca="1">IFERROR(IF(I$2&gt;Analyseperiode,"",IF(MOD(I$2,ROUND(INDEX(Alternativ3[#All],MATCH('Kontantstrøm alt. 3'!$C66,Alternativ3[[#All],[Komponent/Løsning 
(NB! Bruk unike navn)]],0),MATCH($D67,Alternativ3[#Headers],0)+1),0))=0,INDEX(Alternativ3[#All],MATCH('Kontantstrøm alt. 3'!$C66,Alternativ3[[#All],[Komponent/Løsning 
(NB! Bruk unike navn)]],0),MATCH($D67,Alternativ3[#Headers],0)),0)),"")</f>
        <v/>
      </c>
      <c r="J67" s="2" t="str">
        <f ca="1">IFERROR(IF(J$2&gt;Analyseperiode,"",IF(MOD(J$2,ROUND(INDEX(Alternativ3[#All],MATCH('Kontantstrøm alt. 3'!$C66,Alternativ3[[#All],[Komponent/Løsning 
(NB! Bruk unike navn)]],0),MATCH($D67,Alternativ3[#Headers],0)+1),0))=0,INDEX(Alternativ3[#All],MATCH('Kontantstrøm alt. 3'!$C66,Alternativ3[[#All],[Komponent/Løsning 
(NB! Bruk unike navn)]],0),MATCH($D67,Alternativ3[#Headers],0)),0)),"")</f>
        <v/>
      </c>
      <c r="K67" s="2" t="str">
        <f ca="1">IFERROR(IF(K$2&gt;Analyseperiode,"",IF(MOD(K$2,ROUND(INDEX(Alternativ3[#All],MATCH('Kontantstrøm alt. 3'!$C66,Alternativ3[[#All],[Komponent/Løsning 
(NB! Bruk unike navn)]],0),MATCH($D67,Alternativ3[#Headers],0)+1),0))=0,INDEX(Alternativ3[#All],MATCH('Kontantstrøm alt. 3'!$C66,Alternativ3[[#All],[Komponent/Løsning 
(NB! Bruk unike navn)]],0),MATCH($D67,Alternativ3[#Headers],0)),0)),"")</f>
        <v/>
      </c>
      <c r="L67" s="2" t="str">
        <f ca="1">IFERROR(IF(L$2&gt;Analyseperiode,"",IF(MOD(L$2,ROUND(INDEX(Alternativ3[#All],MATCH('Kontantstrøm alt. 3'!$C66,Alternativ3[[#All],[Komponent/Løsning 
(NB! Bruk unike navn)]],0),MATCH($D67,Alternativ3[#Headers],0)+1),0))=0,INDEX(Alternativ3[#All],MATCH('Kontantstrøm alt. 3'!$C66,Alternativ3[[#All],[Komponent/Løsning 
(NB! Bruk unike navn)]],0),MATCH($D67,Alternativ3[#Headers],0)),0)),"")</f>
        <v/>
      </c>
      <c r="M67" s="2" t="str">
        <f ca="1">IFERROR(IF(M$2&gt;Analyseperiode,"",IF(MOD(M$2,ROUND(INDEX(Alternativ3[#All],MATCH('Kontantstrøm alt. 3'!$C66,Alternativ3[[#All],[Komponent/Løsning 
(NB! Bruk unike navn)]],0),MATCH($D67,Alternativ3[#Headers],0)+1),0))=0,INDEX(Alternativ3[#All],MATCH('Kontantstrøm alt. 3'!$C66,Alternativ3[[#All],[Komponent/Løsning 
(NB! Bruk unike navn)]],0),MATCH($D67,Alternativ3[#Headers],0)),0)),"")</f>
        <v/>
      </c>
      <c r="N67" s="2" t="str">
        <f ca="1">IFERROR(IF(N$2&gt;Analyseperiode,"",IF(MOD(N$2,ROUND(INDEX(Alternativ3[#All],MATCH('Kontantstrøm alt. 3'!$C66,Alternativ3[[#All],[Komponent/Løsning 
(NB! Bruk unike navn)]],0),MATCH($D67,Alternativ3[#Headers],0)+1),0))=0,INDEX(Alternativ3[#All],MATCH('Kontantstrøm alt. 3'!$C66,Alternativ3[[#All],[Komponent/Løsning 
(NB! Bruk unike navn)]],0),MATCH($D67,Alternativ3[#Headers],0)),0)),"")</f>
        <v/>
      </c>
      <c r="O67" s="2" t="str">
        <f ca="1">IFERROR(IF(O$2&gt;Analyseperiode,"",IF(MOD(O$2,ROUND(INDEX(Alternativ3[#All],MATCH('Kontantstrøm alt. 3'!$C66,Alternativ3[[#All],[Komponent/Løsning 
(NB! Bruk unike navn)]],0),MATCH($D67,Alternativ3[#Headers],0)+1),0))=0,INDEX(Alternativ3[#All],MATCH('Kontantstrøm alt. 3'!$C66,Alternativ3[[#All],[Komponent/Løsning 
(NB! Bruk unike navn)]],0),MATCH($D67,Alternativ3[#Headers],0)),0)),"")</f>
        <v/>
      </c>
      <c r="P67" s="2" t="str">
        <f ca="1">IFERROR(IF(P$2&gt;Analyseperiode,"",IF(MOD(P$2,ROUND(INDEX(Alternativ3[#All],MATCH('Kontantstrøm alt. 3'!$C66,Alternativ3[[#All],[Komponent/Løsning 
(NB! Bruk unike navn)]],0),MATCH($D67,Alternativ3[#Headers],0)+1),0))=0,INDEX(Alternativ3[#All],MATCH('Kontantstrøm alt. 3'!$C66,Alternativ3[[#All],[Komponent/Løsning 
(NB! Bruk unike navn)]],0),MATCH($D67,Alternativ3[#Headers],0)),0)),"")</f>
        <v/>
      </c>
      <c r="Q67" s="2" t="str">
        <f ca="1">IFERROR(IF(Q$2&gt;Analyseperiode,"",IF(MOD(Q$2,ROUND(INDEX(Alternativ3[#All],MATCH('Kontantstrøm alt. 3'!$C66,Alternativ3[[#All],[Komponent/Løsning 
(NB! Bruk unike navn)]],0),MATCH($D67,Alternativ3[#Headers],0)+1),0))=0,INDEX(Alternativ3[#All],MATCH('Kontantstrøm alt. 3'!$C66,Alternativ3[[#All],[Komponent/Løsning 
(NB! Bruk unike navn)]],0),MATCH($D67,Alternativ3[#Headers],0)),0)),"")</f>
        <v/>
      </c>
      <c r="R67" s="2" t="str">
        <f ca="1">IFERROR(IF(R$2&gt;Analyseperiode,"",IF(MOD(R$2,ROUND(INDEX(Alternativ3[#All],MATCH('Kontantstrøm alt. 3'!$C66,Alternativ3[[#All],[Komponent/Løsning 
(NB! Bruk unike navn)]],0),MATCH($D67,Alternativ3[#Headers],0)+1),0))=0,INDEX(Alternativ3[#All],MATCH('Kontantstrøm alt. 3'!$C66,Alternativ3[[#All],[Komponent/Løsning 
(NB! Bruk unike navn)]],0),MATCH($D67,Alternativ3[#Headers],0)),0)),"")</f>
        <v/>
      </c>
      <c r="S67" s="2" t="str">
        <f ca="1">IFERROR(IF(S$2&gt;Analyseperiode,"",IF(MOD(S$2,ROUND(INDEX(Alternativ3[#All],MATCH('Kontantstrøm alt. 3'!$C66,Alternativ3[[#All],[Komponent/Løsning 
(NB! Bruk unike navn)]],0),MATCH($D67,Alternativ3[#Headers],0)+1),0))=0,INDEX(Alternativ3[#All],MATCH('Kontantstrøm alt. 3'!$C66,Alternativ3[[#All],[Komponent/Løsning 
(NB! Bruk unike navn)]],0),MATCH($D67,Alternativ3[#Headers],0)),0)),"")</f>
        <v/>
      </c>
      <c r="T67" s="2" t="str">
        <f ca="1">IFERROR(IF(T$2&gt;Analyseperiode,"",IF(MOD(T$2,ROUND(INDEX(Alternativ3[#All],MATCH('Kontantstrøm alt. 3'!$C66,Alternativ3[[#All],[Komponent/Løsning 
(NB! Bruk unike navn)]],0),MATCH($D67,Alternativ3[#Headers],0)+1),0))=0,INDEX(Alternativ3[#All],MATCH('Kontantstrøm alt. 3'!$C66,Alternativ3[[#All],[Komponent/Løsning 
(NB! Bruk unike navn)]],0),MATCH($D67,Alternativ3[#Headers],0)),0)),"")</f>
        <v/>
      </c>
      <c r="U67" s="2" t="str">
        <f ca="1">IFERROR(IF(U$2&gt;Analyseperiode,"",IF(MOD(U$2,ROUND(INDEX(Alternativ3[#All],MATCH('Kontantstrøm alt. 3'!$C66,Alternativ3[[#All],[Komponent/Løsning 
(NB! Bruk unike navn)]],0),MATCH($D67,Alternativ3[#Headers],0)+1),0))=0,INDEX(Alternativ3[#All],MATCH('Kontantstrøm alt. 3'!$C66,Alternativ3[[#All],[Komponent/Løsning 
(NB! Bruk unike navn)]],0),MATCH($D67,Alternativ3[#Headers],0)),0)),"")</f>
        <v/>
      </c>
      <c r="V67" s="2" t="str">
        <f ca="1">IFERROR(IF(V$2&gt;Analyseperiode,"",IF(MOD(V$2,ROUND(INDEX(Alternativ3[#All],MATCH('Kontantstrøm alt. 3'!$C66,Alternativ3[[#All],[Komponent/Løsning 
(NB! Bruk unike navn)]],0),MATCH($D67,Alternativ3[#Headers],0)+1),0))=0,INDEX(Alternativ3[#All],MATCH('Kontantstrøm alt. 3'!$C66,Alternativ3[[#All],[Komponent/Løsning 
(NB! Bruk unike navn)]],0),MATCH($D67,Alternativ3[#Headers],0)),0)),"")</f>
        <v/>
      </c>
      <c r="W67" s="2" t="str">
        <f ca="1">IFERROR(IF(W$2&gt;Analyseperiode,"",IF(MOD(W$2,ROUND(INDEX(Alternativ3[#All],MATCH('Kontantstrøm alt. 3'!$C66,Alternativ3[[#All],[Komponent/Løsning 
(NB! Bruk unike navn)]],0),MATCH($D67,Alternativ3[#Headers],0)+1),0))=0,INDEX(Alternativ3[#All],MATCH('Kontantstrøm alt. 3'!$C66,Alternativ3[[#All],[Komponent/Løsning 
(NB! Bruk unike navn)]],0),MATCH($D67,Alternativ3[#Headers],0)),0)),"")</f>
        <v/>
      </c>
      <c r="X67" s="2" t="str">
        <f ca="1">IFERROR(IF(X$2&gt;Analyseperiode,"",IF(MOD(X$2,ROUND(INDEX(Alternativ3[#All],MATCH('Kontantstrøm alt. 3'!$C66,Alternativ3[[#All],[Komponent/Løsning 
(NB! Bruk unike navn)]],0),MATCH($D67,Alternativ3[#Headers],0)+1),0))=0,INDEX(Alternativ3[#All],MATCH('Kontantstrøm alt. 3'!$C66,Alternativ3[[#All],[Komponent/Løsning 
(NB! Bruk unike navn)]],0),MATCH($D67,Alternativ3[#Headers],0)),0)),"")</f>
        <v/>
      </c>
      <c r="Y67" s="2" t="str">
        <f ca="1">IFERROR(IF(Y$2&gt;Analyseperiode,"",IF(MOD(Y$2,ROUND(INDEX(Alternativ3[#All],MATCH('Kontantstrøm alt. 3'!$C66,Alternativ3[[#All],[Komponent/Løsning 
(NB! Bruk unike navn)]],0),MATCH($D67,Alternativ3[#Headers],0)+1),0))=0,INDEX(Alternativ3[#All],MATCH('Kontantstrøm alt. 3'!$C66,Alternativ3[[#All],[Komponent/Løsning 
(NB! Bruk unike navn)]],0),MATCH($D67,Alternativ3[#Headers],0)),0)),"")</f>
        <v/>
      </c>
      <c r="Z67" s="2" t="str">
        <f ca="1">IFERROR(IF(Z$2&gt;Analyseperiode,"",IF(MOD(Z$2,ROUND(INDEX(Alternativ3[#All],MATCH('Kontantstrøm alt. 3'!$C66,Alternativ3[[#All],[Komponent/Løsning 
(NB! Bruk unike navn)]],0),MATCH($D67,Alternativ3[#Headers],0)+1),0))=0,INDEX(Alternativ3[#All],MATCH('Kontantstrøm alt. 3'!$C66,Alternativ3[[#All],[Komponent/Løsning 
(NB! Bruk unike navn)]],0),MATCH($D67,Alternativ3[#Headers],0)),0)),"")</f>
        <v/>
      </c>
      <c r="AA67" s="2" t="str">
        <f ca="1">IFERROR(IF(AA$2&gt;Analyseperiode,"",IF(MOD(AA$2,ROUND(INDEX(Alternativ3[#All],MATCH('Kontantstrøm alt. 3'!$C66,Alternativ3[[#All],[Komponent/Løsning 
(NB! Bruk unike navn)]],0),MATCH($D67,Alternativ3[#Headers],0)+1),0))=0,INDEX(Alternativ3[#All],MATCH('Kontantstrøm alt. 3'!$C66,Alternativ3[[#All],[Komponent/Løsning 
(NB! Bruk unike navn)]],0),MATCH($D67,Alternativ3[#Headers],0)),0)),"")</f>
        <v/>
      </c>
      <c r="AB67" s="2" t="str">
        <f ca="1">IFERROR(IF(AB$2&gt;Analyseperiode,"",IF(MOD(AB$2,ROUND(INDEX(Alternativ3[#All],MATCH('Kontantstrøm alt. 3'!$C66,Alternativ3[[#All],[Komponent/Løsning 
(NB! Bruk unike navn)]],0),MATCH($D67,Alternativ3[#Headers],0)+1),0))=0,INDEX(Alternativ3[#All],MATCH('Kontantstrøm alt. 3'!$C66,Alternativ3[[#All],[Komponent/Løsning 
(NB! Bruk unike navn)]],0),MATCH($D67,Alternativ3[#Headers],0)),0)),"")</f>
        <v/>
      </c>
      <c r="AC67" s="2" t="str">
        <f ca="1">IFERROR(IF(AC$2&gt;Analyseperiode,"",IF(MOD(AC$2,ROUND(INDEX(Alternativ3[#All],MATCH('Kontantstrøm alt. 3'!$C66,Alternativ3[[#All],[Komponent/Løsning 
(NB! Bruk unike navn)]],0),MATCH($D67,Alternativ3[#Headers],0)+1),0))=0,INDEX(Alternativ3[#All],MATCH('Kontantstrøm alt. 3'!$C66,Alternativ3[[#All],[Komponent/Løsning 
(NB! Bruk unike navn)]],0),MATCH($D67,Alternativ3[#Headers],0)),0)),"")</f>
        <v/>
      </c>
      <c r="AD67" s="2" t="str">
        <f ca="1">IFERROR(IF(AD$2&gt;Analyseperiode,"",IF(MOD(AD$2,ROUND(INDEX(Alternativ3[#All],MATCH('Kontantstrøm alt. 3'!$C66,Alternativ3[[#All],[Komponent/Løsning 
(NB! Bruk unike navn)]],0),MATCH($D67,Alternativ3[#Headers],0)+1),0))=0,INDEX(Alternativ3[#All],MATCH('Kontantstrøm alt. 3'!$C66,Alternativ3[[#All],[Komponent/Løsning 
(NB! Bruk unike navn)]],0),MATCH($D67,Alternativ3[#Headers],0)),0)),"")</f>
        <v/>
      </c>
      <c r="AE67" s="2" t="str">
        <f ca="1">IFERROR(IF(AE$2&gt;Analyseperiode,"",IF(MOD(AE$2,ROUND(INDEX(Alternativ3[#All],MATCH('Kontantstrøm alt. 3'!$C66,Alternativ3[[#All],[Komponent/Løsning 
(NB! Bruk unike navn)]],0),MATCH($D67,Alternativ3[#Headers],0)+1),0))=0,INDEX(Alternativ3[#All],MATCH('Kontantstrøm alt. 3'!$C66,Alternativ3[[#All],[Komponent/Løsning 
(NB! Bruk unike navn)]],0),MATCH($D67,Alternativ3[#Headers],0)),0)),"")</f>
        <v/>
      </c>
      <c r="AF67" s="2" t="str">
        <f ca="1">IFERROR(IF(AF$2&gt;Analyseperiode,"",IF(MOD(AF$2,ROUND(INDEX(Alternativ3[#All],MATCH('Kontantstrøm alt. 3'!$C66,Alternativ3[[#All],[Komponent/Løsning 
(NB! Bruk unike navn)]],0),MATCH($D67,Alternativ3[#Headers],0)+1),0))=0,INDEX(Alternativ3[#All],MATCH('Kontantstrøm alt. 3'!$C66,Alternativ3[[#All],[Komponent/Løsning 
(NB! Bruk unike navn)]],0),MATCH($D67,Alternativ3[#Headers],0)),0)),"")</f>
        <v/>
      </c>
      <c r="AG67" s="2" t="str">
        <f ca="1">IFERROR(IF(AG$2&gt;Analyseperiode,"",IF(MOD(AG$2,ROUND(INDEX(Alternativ3[#All],MATCH('Kontantstrøm alt. 3'!$C66,Alternativ3[[#All],[Komponent/Løsning 
(NB! Bruk unike navn)]],0),MATCH($D67,Alternativ3[#Headers],0)+1),0))=0,INDEX(Alternativ3[#All],MATCH('Kontantstrøm alt. 3'!$C66,Alternativ3[[#All],[Komponent/Løsning 
(NB! Bruk unike navn)]],0),MATCH($D67,Alternativ3[#Headers],0)),0)),"")</f>
        <v/>
      </c>
      <c r="AH67" s="2" t="str">
        <f ca="1">IFERROR(IF(AH$2&gt;Analyseperiode,"",IF(MOD(AH$2,ROUND(INDEX(Alternativ3[#All],MATCH('Kontantstrøm alt. 3'!$C66,Alternativ3[[#All],[Komponent/Løsning 
(NB! Bruk unike navn)]],0),MATCH($D67,Alternativ3[#Headers],0)+1),0))=0,INDEX(Alternativ3[#All],MATCH('Kontantstrøm alt. 3'!$C66,Alternativ3[[#All],[Komponent/Løsning 
(NB! Bruk unike navn)]],0),MATCH($D67,Alternativ3[#Headers],0)),0)),"")</f>
        <v/>
      </c>
      <c r="AI67" s="2" t="str">
        <f ca="1">IFERROR(IF(AI$2&gt;Analyseperiode,"",IF(MOD(AI$2,ROUND(INDEX(Alternativ3[#All],MATCH('Kontantstrøm alt. 3'!$C66,Alternativ3[[#All],[Komponent/Løsning 
(NB! Bruk unike navn)]],0),MATCH($D67,Alternativ3[#Headers],0)+1),0))=0,INDEX(Alternativ3[#All],MATCH('Kontantstrøm alt. 3'!$C66,Alternativ3[[#All],[Komponent/Løsning 
(NB! Bruk unike navn)]],0),MATCH($D67,Alternativ3[#Headers],0)),0)),"")</f>
        <v/>
      </c>
      <c r="AJ67" s="2" t="str">
        <f>IFERROR(IF(AJ$2&gt;Analyseperiode,"",IF(MOD(AJ$2,ROUND(INDEX(Alternativ3[#All],MATCH('Kontantstrøm alt. 3'!$C66,Alternativ3[[#All],[Komponent/Løsning 
(NB! Bruk unike navn)]],0),MATCH($D67,Alternativ3[#Headers],0)+1),0))=0,INDEX(Alternativ3[#All],MATCH('Kontantstrøm alt. 3'!$C66,Alternativ3[[#All],[Komponent/Løsning 
(NB! Bruk unike navn)]],0),MATCH($D67,Alternativ3[#Headers],0)),0)),"")</f>
        <v/>
      </c>
      <c r="AK67" s="2" t="str">
        <f>IFERROR(IF(AK$2&gt;Analyseperiode,"",IF(MOD(AK$2,ROUND(INDEX(Alternativ3[#All],MATCH('Kontantstrøm alt. 3'!$C66,Alternativ3[[#All],[Komponent/Løsning 
(NB! Bruk unike navn)]],0),MATCH($D67,Alternativ3[#Headers],0)+1),0))=0,INDEX(Alternativ3[#All],MATCH('Kontantstrøm alt. 3'!$C66,Alternativ3[[#All],[Komponent/Løsning 
(NB! Bruk unike navn)]],0),MATCH($D67,Alternativ3[#Headers],0)),0)),"")</f>
        <v/>
      </c>
      <c r="AL67" s="2" t="str">
        <f>IFERROR(IF(AL$2&gt;Analyseperiode,"",IF(MOD(AL$2,ROUND(INDEX(Alternativ3[#All],MATCH('Kontantstrøm alt. 3'!$C66,Alternativ3[[#All],[Komponent/Løsning 
(NB! Bruk unike navn)]],0),MATCH($D67,Alternativ3[#Headers],0)+1),0))=0,INDEX(Alternativ3[#All],MATCH('Kontantstrøm alt. 3'!$C66,Alternativ3[[#All],[Komponent/Løsning 
(NB! Bruk unike navn)]],0),MATCH($D67,Alternativ3[#Headers],0)),0)),"")</f>
        <v/>
      </c>
      <c r="AM67" s="2" t="str">
        <f>IFERROR(IF(AM$2&gt;Analyseperiode,"",IF(MOD(AM$2,ROUND(INDEX(Alternativ3[#All],MATCH('Kontantstrøm alt. 3'!$C66,Alternativ3[[#All],[Komponent/Løsning 
(NB! Bruk unike navn)]],0),MATCH($D67,Alternativ3[#Headers],0)+1),0))=0,INDEX(Alternativ3[#All],MATCH('Kontantstrøm alt. 3'!$C66,Alternativ3[[#All],[Komponent/Løsning 
(NB! Bruk unike navn)]],0),MATCH($D67,Alternativ3[#Headers],0)),0)),"")</f>
        <v/>
      </c>
      <c r="AN67" s="2" t="str">
        <f>IFERROR(IF(AN$2&gt;Analyseperiode,"",IF(MOD(AN$2,ROUND(INDEX(Alternativ3[#All],MATCH('Kontantstrøm alt. 3'!$C66,Alternativ3[[#All],[Komponent/Løsning 
(NB! Bruk unike navn)]],0),MATCH($D67,Alternativ3[#Headers],0)+1),0))=0,INDEX(Alternativ3[#All],MATCH('Kontantstrøm alt. 3'!$C66,Alternativ3[[#All],[Komponent/Løsning 
(NB! Bruk unike navn)]],0),MATCH($D67,Alternativ3[#Headers],0)),0)),"")</f>
        <v/>
      </c>
      <c r="AO67" s="2" t="str">
        <f>IFERROR(IF(AO$2&gt;Analyseperiode,"",IF(MOD(AO$2,ROUND(INDEX(Alternativ3[#All],MATCH('Kontantstrøm alt. 3'!$C66,Alternativ3[[#All],[Komponent/Løsning 
(NB! Bruk unike navn)]],0),MATCH($D67,Alternativ3[#Headers],0)+1),0))=0,INDEX(Alternativ3[#All],MATCH('Kontantstrøm alt. 3'!$C66,Alternativ3[[#All],[Komponent/Løsning 
(NB! Bruk unike navn)]],0),MATCH($D67,Alternativ3[#Headers],0)),0)),"")</f>
        <v/>
      </c>
      <c r="AP67" s="2" t="str">
        <f>IFERROR(IF(AP$2&gt;Analyseperiode,"",IF(MOD(AP$2,ROUND(INDEX(Alternativ3[#All],MATCH('Kontantstrøm alt. 3'!$C66,Alternativ3[[#All],[Komponent/Løsning 
(NB! Bruk unike navn)]],0),MATCH($D67,Alternativ3[#Headers],0)+1),0))=0,INDEX(Alternativ3[#All],MATCH('Kontantstrøm alt. 3'!$C66,Alternativ3[[#All],[Komponent/Løsning 
(NB! Bruk unike navn)]],0),MATCH($D67,Alternativ3[#Headers],0)),0)),"")</f>
        <v/>
      </c>
      <c r="AQ67" s="2" t="str">
        <f>IFERROR(IF(AQ$2&gt;Analyseperiode,"",IF(MOD(AQ$2,ROUND(INDEX(Alternativ3[#All],MATCH('Kontantstrøm alt. 3'!$C66,Alternativ3[[#All],[Komponent/Løsning 
(NB! Bruk unike navn)]],0),MATCH($D67,Alternativ3[#Headers],0)+1),0))=0,INDEX(Alternativ3[#All],MATCH('Kontantstrøm alt. 3'!$C66,Alternativ3[[#All],[Komponent/Løsning 
(NB! Bruk unike navn)]],0),MATCH($D67,Alternativ3[#Headers],0)),0)),"")</f>
        <v/>
      </c>
      <c r="AR67" s="2" t="str">
        <f>IFERROR(IF(AR$2&gt;Analyseperiode,"",IF(MOD(AR$2,ROUND(INDEX(Alternativ3[#All],MATCH('Kontantstrøm alt. 3'!$C66,Alternativ3[[#All],[Komponent/Løsning 
(NB! Bruk unike navn)]],0),MATCH($D67,Alternativ3[#Headers],0)+1),0))=0,INDEX(Alternativ3[#All],MATCH('Kontantstrøm alt. 3'!$C66,Alternativ3[[#All],[Komponent/Løsning 
(NB! Bruk unike navn)]],0),MATCH($D67,Alternativ3[#Headers],0)),0)),"")</f>
        <v/>
      </c>
      <c r="AS67" s="2" t="str">
        <f>IFERROR(IF(AS$2&gt;Analyseperiode,"",IF(MOD(AS$2,ROUND(INDEX(Alternativ3[#All],MATCH('Kontantstrøm alt. 3'!$C66,Alternativ3[[#All],[Komponent/Løsning 
(NB! Bruk unike navn)]],0),MATCH($D67,Alternativ3[#Headers],0)+1),0))=0,INDEX(Alternativ3[#All],MATCH('Kontantstrøm alt. 3'!$C66,Alternativ3[[#All],[Komponent/Løsning 
(NB! Bruk unike navn)]],0),MATCH($D67,Alternativ3[#Headers],0)),0)),"")</f>
        <v/>
      </c>
      <c r="AT67" s="2" t="str">
        <f>IFERROR(IF(AT$2&gt;Analyseperiode,"",IF(MOD(AT$2,ROUND(INDEX(Alternativ3[#All],MATCH('Kontantstrøm alt. 3'!$C66,Alternativ3[[#All],[Komponent/Løsning 
(NB! Bruk unike navn)]],0),MATCH($D67,Alternativ3[#Headers],0)+1),0))=0,INDEX(Alternativ3[#All],MATCH('Kontantstrøm alt. 3'!$C66,Alternativ3[[#All],[Komponent/Løsning 
(NB! Bruk unike navn)]],0),MATCH($D67,Alternativ3[#Headers],0)),0)),"")</f>
        <v/>
      </c>
      <c r="AU67" s="2" t="str">
        <f>IFERROR(IF(AU$2&gt;Analyseperiode,"",IF(MOD(AU$2,ROUND(INDEX(Alternativ3[#All],MATCH('Kontantstrøm alt. 3'!$C66,Alternativ3[[#All],[Komponent/Løsning 
(NB! Bruk unike navn)]],0),MATCH($D67,Alternativ3[#Headers],0)+1),0))=0,INDEX(Alternativ3[#All],MATCH('Kontantstrøm alt. 3'!$C66,Alternativ3[[#All],[Komponent/Løsning 
(NB! Bruk unike navn)]],0),MATCH($D67,Alternativ3[#Headers],0)),0)),"")</f>
        <v/>
      </c>
      <c r="AV67" s="2" t="str">
        <f>IFERROR(IF(AV$2&gt;Analyseperiode,"",IF(MOD(AV$2,ROUND(INDEX(Alternativ3[#All],MATCH('Kontantstrøm alt. 3'!$C66,Alternativ3[[#All],[Komponent/Løsning 
(NB! Bruk unike navn)]],0),MATCH($D67,Alternativ3[#Headers],0)+1),0))=0,INDEX(Alternativ3[#All],MATCH('Kontantstrøm alt. 3'!$C66,Alternativ3[[#All],[Komponent/Løsning 
(NB! Bruk unike navn)]],0),MATCH($D67,Alternativ3[#Headers],0)),0)),"")</f>
        <v/>
      </c>
      <c r="AW67" s="2" t="str">
        <f>IFERROR(IF(AW$2&gt;Analyseperiode,"",IF(MOD(AW$2,ROUND(INDEX(Alternativ3[#All],MATCH('Kontantstrøm alt. 3'!$C66,Alternativ3[[#All],[Komponent/Løsning 
(NB! Bruk unike navn)]],0),MATCH($D67,Alternativ3[#Headers],0)+1),0))=0,INDEX(Alternativ3[#All],MATCH('Kontantstrøm alt. 3'!$C66,Alternativ3[[#All],[Komponent/Løsning 
(NB! Bruk unike navn)]],0),MATCH($D67,Alternativ3[#Headers],0)),0)),"")</f>
        <v/>
      </c>
      <c r="AX67" s="2" t="str">
        <f>IFERROR(IF(AX$2&gt;Analyseperiode,"",IF(MOD(AX$2,ROUND(INDEX(Alternativ3[#All],MATCH('Kontantstrøm alt. 3'!$C66,Alternativ3[[#All],[Komponent/Løsning 
(NB! Bruk unike navn)]],0),MATCH($D67,Alternativ3[#Headers],0)+1),0))=0,INDEX(Alternativ3[#All],MATCH('Kontantstrøm alt. 3'!$C66,Alternativ3[[#All],[Komponent/Løsning 
(NB! Bruk unike navn)]],0),MATCH($D67,Alternativ3[#Headers],0)),0)),"")</f>
        <v/>
      </c>
      <c r="AY67" s="2" t="str">
        <f>IFERROR(IF(AY$2&gt;Analyseperiode,"",IF(MOD(AY$2,ROUND(INDEX(Alternativ3[#All],MATCH('Kontantstrøm alt. 3'!$C66,Alternativ3[[#All],[Komponent/Løsning 
(NB! Bruk unike navn)]],0),MATCH($D67,Alternativ3[#Headers],0)+1),0))=0,INDEX(Alternativ3[#All],MATCH('Kontantstrøm alt. 3'!$C66,Alternativ3[[#All],[Komponent/Løsning 
(NB! Bruk unike navn)]],0),MATCH($D67,Alternativ3[#Headers],0)),0)),"")</f>
        <v/>
      </c>
      <c r="AZ67" s="2" t="str">
        <f>IFERROR(IF(AZ$2&gt;Analyseperiode,"",IF(MOD(AZ$2,ROUND(INDEX(Alternativ3[#All],MATCH('Kontantstrøm alt. 3'!$C66,Alternativ3[[#All],[Komponent/Løsning 
(NB! Bruk unike navn)]],0),MATCH($D67,Alternativ3[#Headers],0)+1),0))=0,INDEX(Alternativ3[#All],MATCH('Kontantstrøm alt. 3'!$C66,Alternativ3[[#All],[Komponent/Løsning 
(NB! Bruk unike navn)]],0),MATCH($D67,Alternativ3[#Headers],0)),0)),"")</f>
        <v/>
      </c>
      <c r="BA67" s="2" t="str">
        <f>IFERROR(IF(BA$2&gt;Analyseperiode,"",IF(MOD(BA$2,ROUND(INDEX(Alternativ3[#All],MATCH('Kontantstrøm alt. 3'!$C66,Alternativ3[[#All],[Komponent/Løsning 
(NB! Bruk unike navn)]],0),MATCH($D67,Alternativ3[#Headers],0)+1),0))=0,INDEX(Alternativ3[#All],MATCH('Kontantstrøm alt. 3'!$C66,Alternativ3[[#All],[Komponent/Løsning 
(NB! Bruk unike navn)]],0),MATCH($D67,Alternativ3[#Headers],0)),0)),"")</f>
        <v/>
      </c>
      <c r="BB67" s="2" t="str">
        <f>IFERROR(IF(BB$2&gt;Analyseperiode,"",IF(MOD(BB$2,ROUND(INDEX(Alternativ3[#All],MATCH('Kontantstrøm alt. 3'!$C66,Alternativ3[[#All],[Komponent/Løsning 
(NB! Bruk unike navn)]],0),MATCH($D67,Alternativ3[#Headers],0)+1),0))=0,INDEX(Alternativ3[#All],MATCH('Kontantstrøm alt. 3'!$C66,Alternativ3[[#All],[Komponent/Løsning 
(NB! Bruk unike navn)]],0),MATCH($D67,Alternativ3[#Headers],0)),0)),"")</f>
        <v/>
      </c>
      <c r="BC67" s="2" t="str">
        <f>IFERROR(IF(BC$2&gt;Analyseperiode,"",IF(MOD(BC$2,ROUND(INDEX(Alternativ3[#All],MATCH('Kontantstrøm alt. 3'!$C66,Alternativ3[[#All],[Komponent/Løsning 
(NB! Bruk unike navn)]],0),MATCH($D67,Alternativ3[#Headers],0)+1),0))=0,INDEX(Alternativ3[#All],MATCH('Kontantstrøm alt. 3'!$C66,Alternativ3[[#All],[Komponent/Løsning 
(NB! Bruk unike navn)]],0),MATCH($D67,Alternativ3[#Headers],0)),0)),"")</f>
        <v/>
      </c>
      <c r="BD67" s="2" t="str">
        <f>IFERROR(IF(BD$2&gt;Analyseperiode,"",IF(MOD(BD$2,ROUND(INDEX(Alternativ3[#All],MATCH('Kontantstrøm alt. 3'!$C66,Alternativ3[[#All],[Komponent/Løsning 
(NB! Bruk unike navn)]],0),MATCH($D67,Alternativ3[#Headers],0)+1),0))=0,INDEX(Alternativ3[#All],MATCH('Kontantstrøm alt. 3'!$C66,Alternativ3[[#All],[Komponent/Løsning 
(NB! Bruk unike navn)]],0),MATCH($D67,Alternativ3[#Headers],0)),0)),"")</f>
        <v/>
      </c>
      <c r="BE67" s="2" t="str">
        <f>IFERROR(IF(BE$2&gt;Analyseperiode,"",IF(MOD(BE$2,ROUND(INDEX(Alternativ3[#All],MATCH('Kontantstrøm alt. 3'!$C66,Alternativ3[[#All],[Komponent/Løsning 
(NB! Bruk unike navn)]],0),MATCH($D67,Alternativ3[#Headers],0)+1),0))=0,INDEX(Alternativ3[#All],MATCH('Kontantstrøm alt. 3'!$C66,Alternativ3[[#All],[Komponent/Løsning 
(NB! Bruk unike navn)]],0),MATCH($D67,Alternativ3[#Headers],0)),0)),"")</f>
        <v/>
      </c>
      <c r="BF67" s="2" t="str">
        <f>IFERROR(IF(BF$2&gt;Analyseperiode,"",IF(MOD(BF$2,ROUND(INDEX(Alternativ3[#All],MATCH('Kontantstrøm alt. 3'!$C66,Alternativ3[[#All],[Komponent/Løsning 
(NB! Bruk unike navn)]],0),MATCH($D67,Alternativ3[#Headers],0)+1),0))=0,INDEX(Alternativ3[#All],MATCH('Kontantstrøm alt. 3'!$C66,Alternativ3[[#All],[Komponent/Løsning 
(NB! Bruk unike navn)]],0),MATCH($D67,Alternativ3[#Headers],0)),0)),"")</f>
        <v/>
      </c>
      <c r="BG67" s="2" t="str">
        <f>IFERROR(IF(BG$2&gt;Analyseperiode,"",IF(MOD(BG$2,ROUND(INDEX(Alternativ3[#All],MATCH('Kontantstrøm alt. 3'!$C66,Alternativ3[[#All],[Komponent/Løsning 
(NB! Bruk unike navn)]],0),MATCH($D67,Alternativ3[#Headers],0)+1),0))=0,INDEX(Alternativ3[#All],MATCH('Kontantstrøm alt. 3'!$C66,Alternativ3[[#All],[Komponent/Løsning 
(NB! Bruk unike navn)]],0),MATCH($D67,Alternativ3[#Headers],0)),0)),"")</f>
        <v/>
      </c>
      <c r="BH67" s="2" t="str">
        <f>IFERROR(IF(BH$2&gt;Analyseperiode,"",IF(MOD(BH$2,ROUND(INDEX(Alternativ3[#All],MATCH('Kontantstrøm alt. 3'!$C66,Alternativ3[[#All],[Komponent/Løsning 
(NB! Bruk unike navn)]],0),MATCH($D67,Alternativ3[#Headers],0)+1),0))=0,INDEX(Alternativ3[#All],MATCH('Kontantstrøm alt. 3'!$C66,Alternativ3[[#All],[Komponent/Løsning 
(NB! Bruk unike navn)]],0),MATCH($D67,Alternativ3[#Headers],0)),0)),"")</f>
        <v/>
      </c>
      <c r="BI67" s="2" t="str">
        <f>IFERROR(IF(BI$2&gt;Analyseperiode,"",IF(MOD(BI$2,ROUND(INDEX(Alternativ3[#All],MATCH('Kontantstrøm alt. 3'!$C66,Alternativ3[[#All],[Komponent/Løsning 
(NB! Bruk unike navn)]],0),MATCH($D67,Alternativ3[#Headers],0)+1),0))=0,INDEX(Alternativ3[#All],MATCH('Kontantstrøm alt. 3'!$C66,Alternativ3[[#All],[Komponent/Løsning 
(NB! Bruk unike navn)]],0),MATCH($D67,Alternativ3[#Headers],0)),0)),"")</f>
        <v/>
      </c>
      <c r="BJ67" s="2" t="str">
        <f>IFERROR(IF(BJ$2&gt;Analyseperiode,"",IF(MOD(BJ$2,ROUND(INDEX(Alternativ3[#All],MATCH('Kontantstrøm alt. 3'!$C66,Alternativ3[[#All],[Komponent/Løsning 
(NB! Bruk unike navn)]],0),MATCH($D67,Alternativ3[#Headers],0)+1),0))=0,INDEX(Alternativ3[#All],MATCH('Kontantstrøm alt. 3'!$C66,Alternativ3[[#All],[Komponent/Løsning 
(NB! Bruk unike navn)]],0),MATCH($D67,Alternativ3[#Headers],0)),0)),"")</f>
        <v/>
      </c>
      <c r="BK67" s="2" t="str">
        <f>IFERROR(IF(BK$2&gt;Analyseperiode,"",IF(MOD(BK$2,ROUND(INDEX(Alternativ3[#All],MATCH('Kontantstrøm alt. 3'!$C66,Alternativ3[[#All],[Komponent/Løsning 
(NB! Bruk unike navn)]],0),MATCH($D67,Alternativ3[#Headers],0)+1),0))=0,INDEX(Alternativ3[#All],MATCH('Kontantstrøm alt. 3'!$C66,Alternativ3[[#All],[Komponent/Løsning 
(NB! Bruk unike navn)]],0),MATCH($D67,Alternativ3[#Headers],0)),0)),"")</f>
        <v/>
      </c>
      <c r="BL67" s="2" t="str">
        <f>IFERROR(IF(BL$2&gt;Analyseperiode,"",IF(MOD(BL$2,ROUND(INDEX(Alternativ3[#All],MATCH('Kontantstrøm alt. 3'!$C66,Alternativ3[[#All],[Komponent/Løsning 
(NB! Bruk unike navn)]],0),MATCH($D67,Alternativ3[#Headers],0)+1),0))=0,INDEX(Alternativ3[#All],MATCH('Kontantstrøm alt. 3'!$C66,Alternativ3[[#All],[Komponent/Løsning 
(NB! Bruk unike navn)]],0),MATCH($D67,Alternativ3[#Headers],0)),0)),"")</f>
        <v/>
      </c>
      <c r="BM67" s="2" t="str">
        <f>IFERROR(IF(BM$2&gt;Analyseperiode,"",IF(MOD(BM$2,ROUND(INDEX(Alternativ3[#All],MATCH('Kontantstrøm alt. 3'!$C66,Alternativ3[[#All],[Komponent/Løsning 
(NB! Bruk unike navn)]],0),MATCH($D67,Alternativ3[#Headers],0)+1),0))=0,INDEX(Alternativ3[#All],MATCH('Kontantstrøm alt. 3'!$C66,Alternativ3[[#All],[Komponent/Løsning 
(NB! Bruk unike navn)]],0),MATCH($D67,Alternativ3[#Headers],0)),0)),"")</f>
        <v/>
      </c>
    </row>
    <row r="68" spans="1:65" x14ac:dyDescent="0.2">
      <c r="B68" s="9">
        <f ca="1">IFERROR(NPV(Kalkrente,OFFSET('Kontantstrøm alt. 3'!$F68,0,0,1,Analyseperiode)),0)</f>
        <v>0</v>
      </c>
      <c r="C68" s="4"/>
      <c r="D68" t="str">
        <f>Alternativ3[[#Headers],[3.2. Vedlikehold]]</f>
        <v>3.2. Vedlikehold</v>
      </c>
      <c r="E68" s="2"/>
      <c r="F68" s="2" t="str">
        <f ca="1">IFERROR(IF(F$2&gt;Analyseperiode,"",IF(MOD(F$2,ROUND(INDEX(Alternativ3[#All],MATCH('Kontantstrøm alt. 3'!$C66,Alternativ3[[#All],[Komponent/Løsning 
(NB! Bruk unike navn)]],0),MATCH($D68,Alternativ3[#Headers],0)+1),0))=0,INDEX(Alternativ3[#All],MATCH('Kontantstrøm alt. 3'!$C66,Alternativ3[[#All],[Komponent/Løsning 
(NB! Bruk unike navn)]],0),MATCH($D68,Alternativ3[#Headers],0)),0)),"")</f>
        <v/>
      </c>
      <c r="G68" s="2" t="str">
        <f ca="1">IFERROR(IF(G$2&gt;Analyseperiode,"",IF(MOD(G$2,ROUND(INDEX(Alternativ3[#All],MATCH('Kontantstrøm alt. 3'!$C66,Alternativ3[[#All],[Komponent/Løsning 
(NB! Bruk unike navn)]],0),MATCH($D68,Alternativ3[#Headers],0)+1),0))=0,INDEX(Alternativ3[#All],MATCH('Kontantstrøm alt. 3'!$C66,Alternativ3[[#All],[Komponent/Løsning 
(NB! Bruk unike navn)]],0),MATCH($D68,Alternativ3[#Headers],0)),0)),"")</f>
        <v/>
      </c>
      <c r="H68" s="2" t="str">
        <f ca="1">IFERROR(IF(H$2&gt;Analyseperiode,"",IF(MOD(H$2,ROUND(INDEX(Alternativ3[#All],MATCH('Kontantstrøm alt. 3'!$C66,Alternativ3[[#All],[Komponent/Løsning 
(NB! Bruk unike navn)]],0),MATCH($D68,Alternativ3[#Headers],0)+1),0))=0,INDEX(Alternativ3[#All],MATCH('Kontantstrøm alt. 3'!$C66,Alternativ3[[#All],[Komponent/Løsning 
(NB! Bruk unike navn)]],0),MATCH($D68,Alternativ3[#Headers],0)),0)),"")</f>
        <v/>
      </c>
      <c r="I68" s="2" t="str">
        <f ca="1">IFERROR(IF(I$2&gt;Analyseperiode,"",IF(MOD(I$2,ROUND(INDEX(Alternativ3[#All],MATCH('Kontantstrøm alt. 3'!$C66,Alternativ3[[#All],[Komponent/Løsning 
(NB! Bruk unike navn)]],0),MATCH($D68,Alternativ3[#Headers],0)+1),0))=0,INDEX(Alternativ3[#All],MATCH('Kontantstrøm alt. 3'!$C66,Alternativ3[[#All],[Komponent/Løsning 
(NB! Bruk unike navn)]],0),MATCH($D68,Alternativ3[#Headers],0)),0)),"")</f>
        <v/>
      </c>
      <c r="J68" s="2" t="str">
        <f ca="1">IFERROR(IF(J$2&gt;Analyseperiode,"",IF(MOD(J$2,ROUND(INDEX(Alternativ3[#All],MATCH('Kontantstrøm alt. 3'!$C66,Alternativ3[[#All],[Komponent/Løsning 
(NB! Bruk unike navn)]],0),MATCH($D68,Alternativ3[#Headers],0)+1),0))=0,INDEX(Alternativ3[#All],MATCH('Kontantstrøm alt. 3'!$C66,Alternativ3[[#All],[Komponent/Løsning 
(NB! Bruk unike navn)]],0),MATCH($D68,Alternativ3[#Headers],0)),0)),"")</f>
        <v/>
      </c>
      <c r="K68" s="2" t="str">
        <f ca="1">IFERROR(IF(K$2&gt;Analyseperiode,"",IF(MOD(K$2,ROUND(INDEX(Alternativ3[#All],MATCH('Kontantstrøm alt. 3'!$C66,Alternativ3[[#All],[Komponent/Løsning 
(NB! Bruk unike navn)]],0),MATCH($D68,Alternativ3[#Headers],0)+1),0))=0,INDEX(Alternativ3[#All],MATCH('Kontantstrøm alt. 3'!$C66,Alternativ3[[#All],[Komponent/Løsning 
(NB! Bruk unike navn)]],0),MATCH($D68,Alternativ3[#Headers],0)),0)),"")</f>
        <v/>
      </c>
      <c r="L68" s="2" t="str">
        <f ca="1">IFERROR(IF(L$2&gt;Analyseperiode,"",IF(MOD(L$2,ROUND(INDEX(Alternativ3[#All],MATCH('Kontantstrøm alt. 3'!$C66,Alternativ3[[#All],[Komponent/Løsning 
(NB! Bruk unike navn)]],0),MATCH($D68,Alternativ3[#Headers],0)+1),0))=0,INDEX(Alternativ3[#All],MATCH('Kontantstrøm alt. 3'!$C66,Alternativ3[[#All],[Komponent/Løsning 
(NB! Bruk unike navn)]],0),MATCH($D68,Alternativ3[#Headers],0)),0)),"")</f>
        <v/>
      </c>
      <c r="M68" s="2" t="str">
        <f ca="1">IFERROR(IF(M$2&gt;Analyseperiode,"",IF(MOD(M$2,ROUND(INDEX(Alternativ3[#All],MATCH('Kontantstrøm alt. 3'!$C66,Alternativ3[[#All],[Komponent/Løsning 
(NB! Bruk unike navn)]],0),MATCH($D68,Alternativ3[#Headers],0)+1),0))=0,INDEX(Alternativ3[#All],MATCH('Kontantstrøm alt. 3'!$C66,Alternativ3[[#All],[Komponent/Løsning 
(NB! Bruk unike navn)]],0),MATCH($D68,Alternativ3[#Headers],0)),0)),"")</f>
        <v/>
      </c>
      <c r="N68" s="2" t="str">
        <f ca="1">IFERROR(IF(N$2&gt;Analyseperiode,"",IF(MOD(N$2,ROUND(INDEX(Alternativ3[#All],MATCH('Kontantstrøm alt. 3'!$C66,Alternativ3[[#All],[Komponent/Løsning 
(NB! Bruk unike navn)]],0),MATCH($D68,Alternativ3[#Headers],0)+1),0))=0,INDEX(Alternativ3[#All],MATCH('Kontantstrøm alt. 3'!$C66,Alternativ3[[#All],[Komponent/Løsning 
(NB! Bruk unike navn)]],0),MATCH($D68,Alternativ3[#Headers],0)),0)),"")</f>
        <v/>
      </c>
      <c r="O68" s="2" t="str">
        <f ca="1">IFERROR(IF(O$2&gt;Analyseperiode,"",IF(MOD(O$2,ROUND(INDEX(Alternativ3[#All],MATCH('Kontantstrøm alt. 3'!$C66,Alternativ3[[#All],[Komponent/Løsning 
(NB! Bruk unike navn)]],0),MATCH($D68,Alternativ3[#Headers],0)+1),0))=0,INDEX(Alternativ3[#All],MATCH('Kontantstrøm alt. 3'!$C66,Alternativ3[[#All],[Komponent/Løsning 
(NB! Bruk unike navn)]],0),MATCH($D68,Alternativ3[#Headers],0)),0)),"")</f>
        <v/>
      </c>
      <c r="P68" s="2" t="str">
        <f ca="1">IFERROR(IF(P$2&gt;Analyseperiode,"",IF(MOD(P$2,ROUND(INDEX(Alternativ3[#All],MATCH('Kontantstrøm alt. 3'!$C66,Alternativ3[[#All],[Komponent/Løsning 
(NB! Bruk unike navn)]],0),MATCH($D68,Alternativ3[#Headers],0)+1),0))=0,INDEX(Alternativ3[#All],MATCH('Kontantstrøm alt. 3'!$C66,Alternativ3[[#All],[Komponent/Løsning 
(NB! Bruk unike navn)]],0),MATCH($D68,Alternativ3[#Headers],0)),0)),"")</f>
        <v/>
      </c>
      <c r="Q68" s="2" t="str">
        <f ca="1">IFERROR(IF(Q$2&gt;Analyseperiode,"",IF(MOD(Q$2,ROUND(INDEX(Alternativ3[#All],MATCH('Kontantstrøm alt. 3'!$C66,Alternativ3[[#All],[Komponent/Løsning 
(NB! Bruk unike navn)]],0),MATCH($D68,Alternativ3[#Headers],0)+1),0))=0,INDEX(Alternativ3[#All],MATCH('Kontantstrøm alt. 3'!$C66,Alternativ3[[#All],[Komponent/Løsning 
(NB! Bruk unike navn)]],0),MATCH($D68,Alternativ3[#Headers],0)),0)),"")</f>
        <v/>
      </c>
      <c r="R68" s="2" t="str">
        <f ca="1">IFERROR(IF(R$2&gt;Analyseperiode,"",IF(MOD(R$2,ROUND(INDEX(Alternativ3[#All],MATCH('Kontantstrøm alt. 3'!$C66,Alternativ3[[#All],[Komponent/Løsning 
(NB! Bruk unike navn)]],0),MATCH($D68,Alternativ3[#Headers],0)+1),0))=0,INDEX(Alternativ3[#All],MATCH('Kontantstrøm alt. 3'!$C66,Alternativ3[[#All],[Komponent/Løsning 
(NB! Bruk unike navn)]],0),MATCH($D68,Alternativ3[#Headers],0)),0)),"")</f>
        <v/>
      </c>
      <c r="S68" s="2" t="str">
        <f ca="1">IFERROR(IF(S$2&gt;Analyseperiode,"",IF(MOD(S$2,ROUND(INDEX(Alternativ3[#All],MATCH('Kontantstrøm alt. 3'!$C66,Alternativ3[[#All],[Komponent/Løsning 
(NB! Bruk unike navn)]],0),MATCH($D68,Alternativ3[#Headers],0)+1),0))=0,INDEX(Alternativ3[#All],MATCH('Kontantstrøm alt. 3'!$C66,Alternativ3[[#All],[Komponent/Løsning 
(NB! Bruk unike navn)]],0),MATCH($D68,Alternativ3[#Headers],0)),0)),"")</f>
        <v/>
      </c>
      <c r="T68" s="2" t="str">
        <f ca="1">IFERROR(IF(T$2&gt;Analyseperiode,"",IF(MOD(T$2,ROUND(INDEX(Alternativ3[#All],MATCH('Kontantstrøm alt. 3'!$C66,Alternativ3[[#All],[Komponent/Løsning 
(NB! Bruk unike navn)]],0),MATCH($D68,Alternativ3[#Headers],0)+1),0))=0,INDEX(Alternativ3[#All],MATCH('Kontantstrøm alt. 3'!$C66,Alternativ3[[#All],[Komponent/Løsning 
(NB! Bruk unike navn)]],0),MATCH($D68,Alternativ3[#Headers],0)),0)),"")</f>
        <v/>
      </c>
      <c r="U68" s="2" t="str">
        <f ca="1">IFERROR(IF(U$2&gt;Analyseperiode,"",IF(MOD(U$2,ROUND(INDEX(Alternativ3[#All],MATCH('Kontantstrøm alt. 3'!$C66,Alternativ3[[#All],[Komponent/Løsning 
(NB! Bruk unike navn)]],0),MATCH($D68,Alternativ3[#Headers],0)+1),0))=0,INDEX(Alternativ3[#All],MATCH('Kontantstrøm alt. 3'!$C66,Alternativ3[[#All],[Komponent/Løsning 
(NB! Bruk unike navn)]],0),MATCH($D68,Alternativ3[#Headers],0)),0)),"")</f>
        <v/>
      </c>
      <c r="V68" s="2" t="str">
        <f ca="1">IFERROR(IF(V$2&gt;Analyseperiode,"",IF(MOD(V$2,ROUND(INDEX(Alternativ3[#All],MATCH('Kontantstrøm alt. 3'!$C66,Alternativ3[[#All],[Komponent/Løsning 
(NB! Bruk unike navn)]],0),MATCH($D68,Alternativ3[#Headers],0)+1),0))=0,INDEX(Alternativ3[#All],MATCH('Kontantstrøm alt. 3'!$C66,Alternativ3[[#All],[Komponent/Løsning 
(NB! Bruk unike navn)]],0),MATCH($D68,Alternativ3[#Headers],0)),0)),"")</f>
        <v/>
      </c>
      <c r="W68" s="2" t="str">
        <f ca="1">IFERROR(IF(W$2&gt;Analyseperiode,"",IF(MOD(W$2,ROUND(INDEX(Alternativ3[#All],MATCH('Kontantstrøm alt. 3'!$C66,Alternativ3[[#All],[Komponent/Løsning 
(NB! Bruk unike navn)]],0),MATCH($D68,Alternativ3[#Headers],0)+1),0))=0,INDEX(Alternativ3[#All],MATCH('Kontantstrøm alt. 3'!$C66,Alternativ3[[#All],[Komponent/Løsning 
(NB! Bruk unike navn)]],0),MATCH($D68,Alternativ3[#Headers],0)),0)),"")</f>
        <v/>
      </c>
      <c r="X68" s="2" t="str">
        <f ca="1">IFERROR(IF(X$2&gt;Analyseperiode,"",IF(MOD(X$2,ROUND(INDEX(Alternativ3[#All],MATCH('Kontantstrøm alt. 3'!$C66,Alternativ3[[#All],[Komponent/Løsning 
(NB! Bruk unike navn)]],0),MATCH($D68,Alternativ3[#Headers],0)+1),0))=0,INDEX(Alternativ3[#All],MATCH('Kontantstrøm alt. 3'!$C66,Alternativ3[[#All],[Komponent/Løsning 
(NB! Bruk unike navn)]],0),MATCH($D68,Alternativ3[#Headers],0)),0)),"")</f>
        <v/>
      </c>
      <c r="Y68" s="2" t="str">
        <f ca="1">IFERROR(IF(Y$2&gt;Analyseperiode,"",IF(MOD(Y$2,ROUND(INDEX(Alternativ3[#All],MATCH('Kontantstrøm alt. 3'!$C66,Alternativ3[[#All],[Komponent/Løsning 
(NB! Bruk unike navn)]],0),MATCH($D68,Alternativ3[#Headers],0)+1),0))=0,INDEX(Alternativ3[#All],MATCH('Kontantstrøm alt. 3'!$C66,Alternativ3[[#All],[Komponent/Løsning 
(NB! Bruk unike navn)]],0),MATCH($D68,Alternativ3[#Headers],0)),0)),"")</f>
        <v/>
      </c>
      <c r="Z68" s="2" t="str">
        <f ca="1">IFERROR(IF(Z$2&gt;Analyseperiode,"",IF(MOD(Z$2,ROUND(INDEX(Alternativ3[#All],MATCH('Kontantstrøm alt. 3'!$C66,Alternativ3[[#All],[Komponent/Løsning 
(NB! Bruk unike navn)]],0),MATCH($D68,Alternativ3[#Headers],0)+1),0))=0,INDEX(Alternativ3[#All],MATCH('Kontantstrøm alt. 3'!$C66,Alternativ3[[#All],[Komponent/Løsning 
(NB! Bruk unike navn)]],0),MATCH($D68,Alternativ3[#Headers],0)),0)),"")</f>
        <v/>
      </c>
      <c r="AA68" s="2" t="str">
        <f ca="1">IFERROR(IF(AA$2&gt;Analyseperiode,"",IF(MOD(AA$2,ROUND(INDEX(Alternativ3[#All],MATCH('Kontantstrøm alt. 3'!$C66,Alternativ3[[#All],[Komponent/Løsning 
(NB! Bruk unike navn)]],0),MATCH($D68,Alternativ3[#Headers],0)+1),0))=0,INDEX(Alternativ3[#All],MATCH('Kontantstrøm alt. 3'!$C66,Alternativ3[[#All],[Komponent/Løsning 
(NB! Bruk unike navn)]],0),MATCH($D68,Alternativ3[#Headers],0)),0)),"")</f>
        <v/>
      </c>
      <c r="AB68" s="2" t="str">
        <f ca="1">IFERROR(IF(AB$2&gt;Analyseperiode,"",IF(MOD(AB$2,ROUND(INDEX(Alternativ3[#All],MATCH('Kontantstrøm alt. 3'!$C66,Alternativ3[[#All],[Komponent/Løsning 
(NB! Bruk unike navn)]],0),MATCH($D68,Alternativ3[#Headers],0)+1),0))=0,INDEX(Alternativ3[#All],MATCH('Kontantstrøm alt. 3'!$C66,Alternativ3[[#All],[Komponent/Løsning 
(NB! Bruk unike navn)]],0),MATCH($D68,Alternativ3[#Headers],0)),0)),"")</f>
        <v/>
      </c>
      <c r="AC68" s="2" t="str">
        <f ca="1">IFERROR(IF(AC$2&gt;Analyseperiode,"",IF(MOD(AC$2,ROUND(INDEX(Alternativ3[#All],MATCH('Kontantstrøm alt. 3'!$C66,Alternativ3[[#All],[Komponent/Løsning 
(NB! Bruk unike navn)]],0),MATCH($D68,Alternativ3[#Headers],0)+1),0))=0,INDEX(Alternativ3[#All],MATCH('Kontantstrøm alt. 3'!$C66,Alternativ3[[#All],[Komponent/Løsning 
(NB! Bruk unike navn)]],0),MATCH($D68,Alternativ3[#Headers],0)),0)),"")</f>
        <v/>
      </c>
      <c r="AD68" s="2" t="str">
        <f ca="1">IFERROR(IF(AD$2&gt;Analyseperiode,"",IF(MOD(AD$2,ROUND(INDEX(Alternativ3[#All],MATCH('Kontantstrøm alt. 3'!$C66,Alternativ3[[#All],[Komponent/Løsning 
(NB! Bruk unike navn)]],0),MATCH($D68,Alternativ3[#Headers],0)+1),0))=0,INDEX(Alternativ3[#All],MATCH('Kontantstrøm alt. 3'!$C66,Alternativ3[[#All],[Komponent/Løsning 
(NB! Bruk unike navn)]],0),MATCH($D68,Alternativ3[#Headers],0)),0)),"")</f>
        <v/>
      </c>
      <c r="AE68" s="2" t="str">
        <f ca="1">IFERROR(IF(AE$2&gt;Analyseperiode,"",IF(MOD(AE$2,ROUND(INDEX(Alternativ3[#All],MATCH('Kontantstrøm alt. 3'!$C66,Alternativ3[[#All],[Komponent/Løsning 
(NB! Bruk unike navn)]],0),MATCH($D68,Alternativ3[#Headers],0)+1),0))=0,INDEX(Alternativ3[#All],MATCH('Kontantstrøm alt. 3'!$C66,Alternativ3[[#All],[Komponent/Løsning 
(NB! Bruk unike navn)]],0),MATCH($D68,Alternativ3[#Headers],0)),0)),"")</f>
        <v/>
      </c>
      <c r="AF68" s="2" t="str">
        <f ca="1">IFERROR(IF(AF$2&gt;Analyseperiode,"",IF(MOD(AF$2,ROUND(INDEX(Alternativ3[#All],MATCH('Kontantstrøm alt. 3'!$C66,Alternativ3[[#All],[Komponent/Løsning 
(NB! Bruk unike navn)]],0),MATCH($D68,Alternativ3[#Headers],0)+1),0))=0,INDEX(Alternativ3[#All],MATCH('Kontantstrøm alt. 3'!$C66,Alternativ3[[#All],[Komponent/Løsning 
(NB! Bruk unike navn)]],0),MATCH($D68,Alternativ3[#Headers],0)),0)),"")</f>
        <v/>
      </c>
      <c r="AG68" s="2" t="str">
        <f ca="1">IFERROR(IF(AG$2&gt;Analyseperiode,"",IF(MOD(AG$2,ROUND(INDEX(Alternativ3[#All],MATCH('Kontantstrøm alt. 3'!$C66,Alternativ3[[#All],[Komponent/Løsning 
(NB! Bruk unike navn)]],0),MATCH($D68,Alternativ3[#Headers],0)+1),0))=0,INDEX(Alternativ3[#All],MATCH('Kontantstrøm alt. 3'!$C66,Alternativ3[[#All],[Komponent/Løsning 
(NB! Bruk unike navn)]],0),MATCH($D68,Alternativ3[#Headers],0)),0)),"")</f>
        <v/>
      </c>
      <c r="AH68" s="2" t="str">
        <f ca="1">IFERROR(IF(AH$2&gt;Analyseperiode,"",IF(MOD(AH$2,ROUND(INDEX(Alternativ3[#All],MATCH('Kontantstrøm alt. 3'!$C66,Alternativ3[[#All],[Komponent/Løsning 
(NB! Bruk unike navn)]],0),MATCH($D68,Alternativ3[#Headers],0)+1),0))=0,INDEX(Alternativ3[#All],MATCH('Kontantstrøm alt. 3'!$C66,Alternativ3[[#All],[Komponent/Løsning 
(NB! Bruk unike navn)]],0),MATCH($D68,Alternativ3[#Headers],0)),0)),"")</f>
        <v/>
      </c>
      <c r="AI68" s="2" t="str">
        <f ca="1">IFERROR(IF(AI$2&gt;Analyseperiode,"",IF(MOD(AI$2,ROUND(INDEX(Alternativ3[#All],MATCH('Kontantstrøm alt. 3'!$C66,Alternativ3[[#All],[Komponent/Løsning 
(NB! Bruk unike navn)]],0),MATCH($D68,Alternativ3[#Headers],0)+1),0))=0,INDEX(Alternativ3[#All],MATCH('Kontantstrøm alt. 3'!$C66,Alternativ3[[#All],[Komponent/Løsning 
(NB! Bruk unike navn)]],0),MATCH($D68,Alternativ3[#Headers],0)),0)),"")</f>
        <v/>
      </c>
      <c r="AJ68" s="2" t="str">
        <f>IFERROR(IF(AJ$2&gt;Analyseperiode,"",IF(MOD(AJ$2,ROUND(INDEX(Alternativ3[#All],MATCH('Kontantstrøm alt. 3'!$C66,Alternativ3[[#All],[Komponent/Løsning 
(NB! Bruk unike navn)]],0),MATCH($D68,Alternativ3[#Headers],0)+1),0))=0,INDEX(Alternativ3[#All],MATCH('Kontantstrøm alt. 3'!$C66,Alternativ3[[#All],[Komponent/Løsning 
(NB! Bruk unike navn)]],0),MATCH($D68,Alternativ3[#Headers],0)),0)),"")</f>
        <v/>
      </c>
      <c r="AK68" s="2" t="str">
        <f>IFERROR(IF(AK$2&gt;Analyseperiode,"",IF(MOD(AK$2,ROUND(INDEX(Alternativ3[#All],MATCH('Kontantstrøm alt. 3'!$C66,Alternativ3[[#All],[Komponent/Løsning 
(NB! Bruk unike navn)]],0),MATCH($D68,Alternativ3[#Headers],0)+1),0))=0,INDEX(Alternativ3[#All],MATCH('Kontantstrøm alt. 3'!$C66,Alternativ3[[#All],[Komponent/Løsning 
(NB! Bruk unike navn)]],0),MATCH($D68,Alternativ3[#Headers],0)),0)),"")</f>
        <v/>
      </c>
      <c r="AL68" s="2" t="str">
        <f>IFERROR(IF(AL$2&gt;Analyseperiode,"",IF(MOD(AL$2,ROUND(INDEX(Alternativ3[#All],MATCH('Kontantstrøm alt. 3'!$C66,Alternativ3[[#All],[Komponent/Løsning 
(NB! Bruk unike navn)]],0),MATCH($D68,Alternativ3[#Headers],0)+1),0))=0,INDEX(Alternativ3[#All],MATCH('Kontantstrøm alt. 3'!$C66,Alternativ3[[#All],[Komponent/Løsning 
(NB! Bruk unike navn)]],0),MATCH($D68,Alternativ3[#Headers],0)),0)),"")</f>
        <v/>
      </c>
      <c r="AM68" s="2" t="str">
        <f>IFERROR(IF(AM$2&gt;Analyseperiode,"",IF(MOD(AM$2,ROUND(INDEX(Alternativ3[#All],MATCH('Kontantstrøm alt. 3'!$C66,Alternativ3[[#All],[Komponent/Løsning 
(NB! Bruk unike navn)]],0),MATCH($D68,Alternativ3[#Headers],0)+1),0))=0,INDEX(Alternativ3[#All],MATCH('Kontantstrøm alt. 3'!$C66,Alternativ3[[#All],[Komponent/Løsning 
(NB! Bruk unike navn)]],0),MATCH($D68,Alternativ3[#Headers],0)),0)),"")</f>
        <v/>
      </c>
      <c r="AN68" s="2" t="str">
        <f>IFERROR(IF(AN$2&gt;Analyseperiode,"",IF(MOD(AN$2,ROUND(INDEX(Alternativ3[#All],MATCH('Kontantstrøm alt. 3'!$C66,Alternativ3[[#All],[Komponent/Løsning 
(NB! Bruk unike navn)]],0),MATCH($D68,Alternativ3[#Headers],0)+1),0))=0,INDEX(Alternativ3[#All],MATCH('Kontantstrøm alt. 3'!$C66,Alternativ3[[#All],[Komponent/Løsning 
(NB! Bruk unike navn)]],0),MATCH($D68,Alternativ3[#Headers],0)),0)),"")</f>
        <v/>
      </c>
      <c r="AO68" s="2" t="str">
        <f>IFERROR(IF(AO$2&gt;Analyseperiode,"",IF(MOD(AO$2,ROUND(INDEX(Alternativ3[#All],MATCH('Kontantstrøm alt. 3'!$C66,Alternativ3[[#All],[Komponent/Løsning 
(NB! Bruk unike navn)]],0),MATCH($D68,Alternativ3[#Headers],0)+1),0))=0,INDEX(Alternativ3[#All],MATCH('Kontantstrøm alt. 3'!$C66,Alternativ3[[#All],[Komponent/Løsning 
(NB! Bruk unike navn)]],0),MATCH($D68,Alternativ3[#Headers],0)),0)),"")</f>
        <v/>
      </c>
      <c r="AP68" s="2" t="str">
        <f>IFERROR(IF(AP$2&gt;Analyseperiode,"",IF(MOD(AP$2,ROUND(INDEX(Alternativ3[#All],MATCH('Kontantstrøm alt. 3'!$C66,Alternativ3[[#All],[Komponent/Løsning 
(NB! Bruk unike navn)]],0),MATCH($D68,Alternativ3[#Headers],0)+1),0))=0,INDEX(Alternativ3[#All],MATCH('Kontantstrøm alt. 3'!$C66,Alternativ3[[#All],[Komponent/Løsning 
(NB! Bruk unike navn)]],0),MATCH($D68,Alternativ3[#Headers],0)),0)),"")</f>
        <v/>
      </c>
      <c r="AQ68" s="2" t="str">
        <f>IFERROR(IF(AQ$2&gt;Analyseperiode,"",IF(MOD(AQ$2,ROUND(INDEX(Alternativ3[#All],MATCH('Kontantstrøm alt. 3'!$C66,Alternativ3[[#All],[Komponent/Løsning 
(NB! Bruk unike navn)]],0),MATCH($D68,Alternativ3[#Headers],0)+1),0))=0,INDEX(Alternativ3[#All],MATCH('Kontantstrøm alt. 3'!$C66,Alternativ3[[#All],[Komponent/Løsning 
(NB! Bruk unike navn)]],0),MATCH($D68,Alternativ3[#Headers],0)),0)),"")</f>
        <v/>
      </c>
      <c r="AR68" s="2" t="str">
        <f>IFERROR(IF(AR$2&gt;Analyseperiode,"",IF(MOD(AR$2,ROUND(INDEX(Alternativ3[#All],MATCH('Kontantstrøm alt. 3'!$C66,Alternativ3[[#All],[Komponent/Løsning 
(NB! Bruk unike navn)]],0),MATCH($D68,Alternativ3[#Headers],0)+1),0))=0,INDEX(Alternativ3[#All],MATCH('Kontantstrøm alt. 3'!$C66,Alternativ3[[#All],[Komponent/Løsning 
(NB! Bruk unike navn)]],0),MATCH($D68,Alternativ3[#Headers],0)),0)),"")</f>
        <v/>
      </c>
      <c r="AS68" s="2" t="str">
        <f>IFERROR(IF(AS$2&gt;Analyseperiode,"",IF(MOD(AS$2,ROUND(INDEX(Alternativ3[#All],MATCH('Kontantstrøm alt. 3'!$C66,Alternativ3[[#All],[Komponent/Løsning 
(NB! Bruk unike navn)]],0),MATCH($D68,Alternativ3[#Headers],0)+1),0))=0,INDEX(Alternativ3[#All],MATCH('Kontantstrøm alt. 3'!$C66,Alternativ3[[#All],[Komponent/Løsning 
(NB! Bruk unike navn)]],0),MATCH($D68,Alternativ3[#Headers],0)),0)),"")</f>
        <v/>
      </c>
      <c r="AT68" s="2" t="str">
        <f>IFERROR(IF(AT$2&gt;Analyseperiode,"",IF(MOD(AT$2,ROUND(INDEX(Alternativ3[#All],MATCH('Kontantstrøm alt. 3'!$C66,Alternativ3[[#All],[Komponent/Løsning 
(NB! Bruk unike navn)]],0),MATCH($D68,Alternativ3[#Headers],0)+1),0))=0,INDEX(Alternativ3[#All],MATCH('Kontantstrøm alt. 3'!$C66,Alternativ3[[#All],[Komponent/Løsning 
(NB! Bruk unike navn)]],0),MATCH($D68,Alternativ3[#Headers],0)),0)),"")</f>
        <v/>
      </c>
      <c r="AU68" s="2" t="str">
        <f>IFERROR(IF(AU$2&gt;Analyseperiode,"",IF(MOD(AU$2,ROUND(INDEX(Alternativ3[#All],MATCH('Kontantstrøm alt. 3'!$C66,Alternativ3[[#All],[Komponent/Løsning 
(NB! Bruk unike navn)]],0),MATCH($D68,Alternativ3[#Headers],0)+1),0))=0,INDEX(Alternativ3[#All],MATCH('Kontantstrøm alt. 3'!$C66,Alternativ3[[#All],[Komponent/Løsning 
(NB! Bruk unike navn)]],0),MATCH($D68,Alternativ3[#Headers],0)),0)),"")</f>
        <v/>
      </c>
      <c r="AV68" s="2" t="str">
        <f>IFERROR(IF(AV$2&gt;Analyseperiode,"",IF(MOD(AV$2,ROUND(INDEX(Alternativ3[#All],MATCH('Kontantstrøm alt. 3'!$C66,Alternativ3[[#All],[Komponent/Løsning 
(NB! Bruk unike navn)]],0),MATCH($D68,Alternativ3[#Headers],0)+1),0))=0,INDEX(Alternativ3[#All],MATCH('Kontantstrøm alt. 3'!$C66,Alternativ3[[#All],[Komponent/Løsning 
(NB! Bruk unike navn)]],0),MATCH($D68,Alternativ3[#Headers],0)),0)),"")</f>
        <v/>
      </c>
      <c r="AW68" s="2" t="str">
        <f>IFERROR(IF(AW$2&gt;Analyseperiode,"",IF(MOD(AW$2,ROUND(INDEX(Alternativ3[#All],MATCH('Kontantstrøm alt. 3'!$C66,Alternativ3[[#All],[Komponent/Løsning 
(NB! Bruk unike navn)]],0),MATCH($D68,Alternativ3[#Headers],0)+1),0))=0,INDEX(Alternativ3[#All],MATCH('Kontantstrøm alt. 3'!$C66,Alternativ3[[#All],[Komponent/Løsning 
(NB! Bruk unike navn)]],0),MATCH($D68,Alternativ3[#Headers],0)),0)),"")</f>
        <v/>
      </c>
      <c r="AX68" s="2" t="str">
        <f>IFERROR(IF(AX$2&gt;Analyseperiode,"",IF(MOD(AX$2,ROUND(INDEX(Alternativ3[#All],MATCH('Kontantstrøm alt. 3'!$C66,Alternativ3[[#All],[Komponent/Løsning 
(NB! Bruk unike navn)]],0),MATCH($D68,Alternativ3[#Headers],0)+1),0))=0,INDEX(Alternativ3[#All],MATCH('Kontantstrøm alt. 3'!$C66,Alternativ3[[#All],[Komponent/Løsning 
(NB! Bruk unike navn)]],0),MATCH($D68,Alternativ3[#Headers],0)),0)),"")</f>
        <v/>
      </c>
      <c r="AY68" s="2" t="str">
        <f>IFERROR(IF(AY$2&gt;Analyseperiode,"",IF(MOD(AY$2,ROUND(INDEX(Alternativ3[#All],MATCH('Kontantstrøm alt. 3'!$C66,Alternativ3[[#All],[Komponent/Løsning 
(NB! Bruk unike navn)]],0),MATCH($D68,Alternativ3[#Headers],0)+1),0))=0,INDEX(Alternativ3[#All],MATCH('Kontantstrøm alt. 3'!$C66,Alternativ3[[#All],[Komponent/Løsning 
(NB! Bruk unike navn)]],0),MATCH($D68,Alternativ3[#Headers],0)),0)),"")</f>
        <v/>
      </c>
      <c r="AZ68" s="2" t="str">
        <f>IFERROR(IF(AZ$2&gt;Analyseperiode,"",IF(MOD(AZ$2,ROUND(INDEX(Alternativ3[#All],MATCH('Kontantstrøm alt. 3'!$C66,Alternativ3[[#All],[Komponent/Løsning 
(NB! Bruk unike navn)]],0),MATCH($D68,Alternativ3[#Headers],0)+1),0))=0,INDEX(Alternativ3[#All],MATCH('Kontantstrøm alt. 3'!$C66,Alternativ3[[#All],[Komponent/Løsning 
(NB! Bruk unike navn)]],0),MATCH($D68,Alternativ3[#Headers],0)),0)),"")</f>
        <v/>
      </c>
      <c r="BA68" s="2" t="str">
        <f>IFERROR(IF(BA$2&gt;Analyseperiode,"",IF(MOD(BA$2,ROUND(INDEX(Alternativ3[#All],MATCH('Kontantstrøm alt. 3'!$C66,Alternativ3[[#All],[Komponent/Løsning 
(NB! Bruk unike navn)]],0),MATCH($D68,Alternativ3[#Headers],0)+1),0))=0,INDEX(Alternativ3[#All],MATCH('Kontantstrøm alt. 3'!$C66,Alternativ3[[#All],[Komponent/Løsning 
(NB! Bruk unike navn)]],0),MATCH($D68,Alternativ3[#Headers],0)),0)),"")</f>
        <v/>
      </c>
      <c r="BB68" s="2" t="str">
        <f>IFERROR(IF(BB$2&gt;Analyseperiode,"",IF(MOD(BB$2,ROUND(INDEX(Alternativ3[#All],MATCH('Kontantstrøm alt. 3'!$C66,Alternativ3[[#All],[Komponent/Løsning 
(NB! Bruk unike navn)]],0),MATCH($D68,Alternativ3[#Headers],0)+1),0))=0,INDEX(Alternativ3[#All],MATCH('Kontantstrøm alt. 3'!$C66,Alternativ3[[#All],[Komponent/Løsning 
(NB! Bruk unike navn)]],0),MATCH($D68,Alternativ3[#Headers],0)),0)),"")</f>
        <v/>
      </c>
      <c r="BC68" s="2" t="str">
        <f>IFERROR(IF(BC$2&gt;Analyseperiode,"",IF(MOD(BC$2,ROUND(INDEX(Alternativ3[#All],MATCH('Kontantstrøm alt. 3'!$C66,Alternativ3[[#All],[Komponent/Løsning 
(NB! Bruk unike navn)]],0),MATCH($D68,Alternativ3[#Headers],0)+1),0))=0,INDEX(Alternativ3[#All],MATCH('Kontantstrøm alt. 3'!$C66,Alternativ3[[#All],[Komponent/Løsning 
(NB! Bruk unike navn)]],0),MATCH($D68,Alternativ3[#Headers],0)),0)),"")</f>
        <v/>
      </c>
      <c r="BD68" s="2" t="str">
        <f>IFERROR(IF(BD$2&gt;Analyseperiode,"",IF(MOD(BD$2,ROUND(INDEX(Alternativ3[#All],MATCH('Kontantstrøm alt. 3'!$C66,Alternativ3[[#All],[Komponent/Løsning 
(NB! Bruk unike navn)]],0),MATCH($D68,Alternativ3[#Headers],0)+1),0))=0,INDEX(Alternativ3[#All],MATCH('Kontantstrøm alt. 3'!$C66,Alternativ3[[#All],[Komponent/Løsning 
(NB! Bruk unike navn)]],0),MATCH($D68,Alternativ3[#Headers],0)),0)),"")</f>
        <v/>
      </c>
      <c r="BE68" s="2" t="str">
        <f>IFERROR(IF(BE$2&gt;Analyseperiode,"",IF(MOD(BE$2,ROUND(INDEX(Alternativ3[#All],MATCH('Kontantstrøm alt. 3'!$C66,Alternativ3[[#All],[Komponent/Løsning 
(NB! Bruk unike navn)]],0),MATCH($D68,Alternativ3[#Headers],0)+1),0))=0,INDEX(Alternativ3[#All],MATCH('Kontantstrøm alt. 3'!$C66,Alternativ3[[#All],[Komponent/Løsning 
(NB! Bruk unike navn)]],0),MATCH($D68,Alternativ3[#Headers],0)),0)),"")</f>
        <v/>
      </c>
      <c r="BF68" s="2" t="str">
        <f>IFERROR(IF(BF$2&gt;Analyseperiode,"",IF(MOD(BF$2,ROUND(INDEX(Alternativ3[#All],MATCH('Kontantstrøm alt. 3'!$C66,Alternativ3[[#All],[Komponent/Løsning 
(NB! Bruk unike navn)]],0),MATCH($D68,Alternativ3[#Headers],0)+1),0))=0,INDEX(Alternativ3[#All],MATCH('Kontantstrøm alt. 3'!$C66,Alternativ3[[#All],[Komponent/Løsning 
(NB! Bruk unike navn)]],0),MATCH($D68,Alternativ3[#Headers],0)),0)),"")</f>
        <v/>
      </c>
      <c r="BG68" s="2" t="str">
        <f>IFERROR(IF(BG$2&gt;Analyseperiode,"",IF(MOD(BG$2,ROUND(INDEX(Alternativ3[#All],MATCH('Kontantstrøm alt. 3'!$C66,Alternativ3[[#All],[Komponent/Løsning 
(NB! Bruk unike navn)]],0),MATCH($D68,Alternativ3[#Headers],0)+1),0))=0,INDEX(Alternativ3[#All],MATCH('Kontantstrøm alt. 3'!$C66,Alternativ3[[#All],[Komponent/Løsning 
(NB! Bruk unike navn)]],0),MATCH($D68,Alternativ3[#Headers],0)),0)),"")</f>
        <v/>
      </c>
      <c r="BH68" s="2" t="str">
        <f>IFERROR(IF(BH$2&gt;Analyseperiode,"",IF(MOD(BH$2,ROUND(INDEX(Alternativ3[#All],MATCH('Kontantstrøm alt. 3'!$C66,Alternativ3[[#All],[Komponent/Løsning 
(NB! Bruk unike navn)]],0),MATCH($D68,Alternativ3[#Headers],0)+1),0))=0,INDEX(Alternativ3[#All],MATCH('Kontantstrøm alt. 3'!$C66,Alternativ3[[#All],[Komponent/Løsning 
(NB! Bruk unike navn)]],0),MATCH($D68,Alternativ3[#Headers],0)),0)),"")</f>
        <v/>
      </c>
      <c r="BI68" s="2" t="str">
        <f>IFERROR(IF(BI$2&gt;Analyseperiode,"",IF(MOD(BI$2,ROUND(INDEX(Alternativ3[#All],MATCH('Kontantstrøm alt. 3'!$C66,Alternativ3[[#All],[Komponent/Løsning 
(NB! Bruk unike navn)]],0),MATCH($D68,Alternativ3[#Headers],0)+1),0))=0,INDEX(Alternativ3[#All],MATCH('Kontantstrøm alt. 3'!$C66,Alternativ3[[#All],[Komponent/Løsning 
(NB! Bruk unike navn)]],0),MATCH($D68,Alternativ3[#Headers],0)),0)),"")</f>
        <v/>
      </c>
      <c r="BJ68" s="2" t="str">
        <f>IFERROR(IF(BJ$2&gt;Analyseperiode,"",IF(MOD(BJ$2,ROUND(INDEX(Alternativ3[#All],MATCH('Kontantstrøm alt. 3'!$C66,Alternativ3[[#All],[Komponent/Løsning 
(NB! Bruk unike navn)]],0),MATCH($D68,Alternativ3[#Headers],0)+1),0))=0,INDEX(Alternativ3[#All],MATCH('Kontantstrøm alt. 3'!$C66,Alternativ3[[#All],[Komponent/Løsning 
(NB! Bruk unike navn)]],0),MATCH($D68,Alternativ3[#Headers],0)),0)),"")</f>
        <v/>
      </c>
      <c r="BK68" s="2" t="str">
        <f>IFERROR(IF(BK$2&gt;Analyseperiode,"",IF(MOD(BK$2,ROUND(INDEX(Alternativ3[#All],MATCH('Kontantstrøm alt. 3'!$C66,Alternativ3[[#All],[Komponent/Løsning 
(NB! Bruk unike navn)]],0),MATCH($D68,Alternativ3[#Headers],0)+1),0))=0,INDEX(Alternativ3[#All],MATCH('Kontantstrøm alt. 3'!$C66,Alternativ3[[#All],[Komponent/Løsning 
(NB! Bruk unike navn)]],0),MATCH($D68,Alternativ3[#Headers],0)),0)),"")</f>
        <v/>
      </c>
      <c r="BL68" s="2" t="str">
        <f>IFERROR(IF(BL$2&gt;Analyseperiode,"",IF(MOD(BL$2,ROUND(INDEX(Alternativ3[#All],MATCH('Kontantstrøm alt. 3'!$C66,Alternativ3[[#All],[Komponent/Løsning 
(NB! Bruk unike navn)]],0),MATCH($D68,Alternativ3[#Headers],0)+1),0))=0,INDEX(Alternativ3[#All],MATCH('Kontantstrøm alt. 3'!$C66,Alternativ3[[#All],[Komponent/Løsning 
(NB! Bruk unike navn)]],0),MATCH($D68,Alternativ3[#Headers],0)),0)),"")</f>
        <v/>
      </c>
      <c r="BM68" s="2" t="str">
        <f>IFERROR(IF(BM$2&gt;Analyseperiode,"",IF(MOD(BM$2,ROUND(INDEX(Alternativ3[#All],MATCH('Kontantstrøm alt. 3'!$C66,Alternativ3[[#All],[Komponent/Løsning 
(NB! Bruk unike navn)]],0),MATCH($D68,Alternativ3[#Headers],0)+1),0))=0,INDEX(Alternativ3[#All],MATCH('Kontantstrøm alt. 3'!$C66,Alternativ3[[#All],[Komponent/Løsning 
(NB! Bruk unike navn)]],0),MATCH($D68,Alternativ3[#Headers],0)),0)),"")</f>
        <v/>
      </c>
    </row>
    <row r="69" spans="1:65" x14ac:dyDescent="0.2">
      <c r="B69" s="9">
        <f ca="1">IFERROR(NPV(Kalkrente,OFFSET('Kontantstrøm alt. 3'!$F69,0,0,1,Analyseperiode)),0)</f>
        <v>0</v>
      </c>
      <c r="C69" s="4"/>
      <c r="D69" t="str">
        <f>Alternativ3[[#Headers],[4.1 Utskiftning ]]</f>
        <v xml:space="preserve">4.1 Utskiftning </v>
      </c>
      <c r="E69" s="2"/>
      <c r="F69" s="2" t="str">
        <f ca="1">IFERROR(IF(F$2&gt;Analyseperiode,"",IF($F65=Analyseperiode,0,IF(MOD(F$2,ROUND(INDEX(Alternativ3[#All],MATCH('Kontantstrøm alt. 3'!$C66,Alternativ3[[#All],[Komponent/Løsning 
(NB! Bruk unike navn)]],0),MATCH($D69,Alternativ3[#Headers],0)+1),0))=0,INDEX(Alternativ3[#All],MATCH('Kontantstrøm alt. 3'!$C66,Alternativ3[[#All],[Komponent/Løsning 
(NB! Bruk unike navn)]],0),MATCH($D69,Alternativ3[#Headers],0)),0))),"")</f>
        <v/>
      </c>
      <c r="G69" s="2" t="str">
        <f ca="1">IFERROR(IF(G$2&gt;Analyseperiode,"",IF($F65=Analyseperiode,0,IF(MOD(G$2,ROUND(INDEX(Alternativ3[#All],MATCH('Kontantstrøm alt. 3'!$C66,Alternativ3[[#All],[Komponent/Løsning 
(NB! Bruk unike navn)]],0),MATCH($D69,Alternativ3[#Headers],0)+1),0))=0,INDEX(Alternativ3[#All],MATCH('Kontantstrøm alt. 3'!$C66,Alternativ3[[#All],[Komponent/Løsning 
(NB! Bruk unike navn)]],0),MATCH($D69,Alternativ3[#Headers],0)),0))),"")</f>
        <v/>
      </c>
      <c r="H69" s="2" t="str">
        <f ca="1">IFERROR(IF(H$2&gt;Analyseperiode,"",IF($F65=Analyseperiode,0,IF(MOD(H$2,ROUND(INDEX(Alternativ3[#All],MATCH('Kontantstrøm alt. 3'!$C66,Alternativ3[[#All],[Komponent/Løsning 
(NB! Bruk unike navn)]],0),MATCH($D69,Alternativ3[#Headers],0)+1),0))=0,INDEX(Alternativ3[#All],MATCH('Kontantstrøm alt. 3'!$C66,Alternativ3[[#All],[Komponent/Løsning 
(NB! Bruk unike navn)]],0),MATCH($D69,Alternativ3[#Headers],0)),0))),"")</f>
        <v/>
      </c>
      <c r="I69" s="2" t="str">
        <f ca="1">IFERROR(IF(I$2&gt;Analyseperiode,"",IF($F65=Analyseperiode,0,IF(MOD(I$2,ROUND(INDEX(Alternativ3[#All],MATCH('Kontantstrøm alt. 3'!$C66,Alternativ3[[#All],[Komponent/Løsning 
(NB! Bruk unike navn)]],0),MATCH($D69,Alternativ3[#Headers],0)+1),0))=0,INDEX(Alternativ3[#All],MATCH('Kontantstrøm alt. 3'!$C66,Alternativ3[[#All],[Komponent/Løsning 
(NB! Bruk unike navn)]],0),MATCH($D69,Alternativ3[#Headers],0)),0))),"")</f>
        <v/>
      </c>
      <c r="J69" s="2" t="str">
        <f ca="1">IFERROR(IF(J$2&gt;Analyseperiode,"",IF($F65=Analyseperiode,0,IF(MOD(J$2,ROUND(INDEX(Alternativ3[#All],MATCH('Kontantstrøm alt. 3'!$C66,Alternativ3[[#All],[Komponent/Løsning 
(NB! Bruk unike navn)]],0),MATCH($D69,Alternativ3[#Headers],0)+1),0))=0,INDEX(Alternativ3[#All],MATCH('Kontantstrøm alt. 3'!$C66,Alternativ3[[#All],[Komponent/Løsning 
(NB! Bruk unike navn)]],0),MATCH($D69,Alternativ3[#Headers],0)),0))),"")</f>
        <v/>
      </c>
      <c r="K69" s="2" t="str">
        <f ca="1">IFERROR(IF(K$2&gt;Analyseperiode,"",IF($F65=Analyseperiode,0,IF(MOD(K$2,ROUND(INDEX(Alternativ3[#All],MATCH('Kontantstrøm alt. 3'!$C66,Alternativ3[[#All],[Komponent/Løsning 
(NB! Bruk unike navn)]],0),MATCH($D69,Alternativ3[#Headers],0)+1),0))=0,INDEX(Alternativ3[#All],MATCH('Kontantstrøm alt. 3'!$C66,Alternativ3[[#All],[Komponent/Løsning 
(NB! Bruk unike navn)]],0),MATCH($D69,Alternativ3[#Headers],0)),0))),"")</f>
        <v/>
      </c>
      <c r="L69" s="2" t="str">
        <f ca="1">IFERROR(IF(L$2&gt;Analyseperiode,"",IF($F65=Analyseperiode,0,IF(MOD(L$2,ROUND(INDEX(Alternativ3[#All],MATCH('Kontantstrøm alt. 3'!$C66,Alternativ3[[#All],[Komponent/Løsning 
(NB! Bruk unike navn)]],0),MATCH($D69,Alternativ3[#Headers],0)+1),0))=0,INDEX(Alternativ3[#All],MATCH('Kontantstrøm alt. 3'!$C66,Alternativ3[[#All],[Komponent/Løsning 
(NB! Bruk unike navn)]],0),MATCH($D69,Alternativ3[#Headers],0)),0))),"")</f>
        <v/>
      </c>
      <c r="M69" s="2" t="str">
        <f ca="1">IFERROR(IF(M$2&gt;Analyseperiode,"",IF($F65=Analyseperiode,0,IF(MOD(M$2,ROUND(INDEX(Alternativ3[#All],MATCH('Kontantstrøm alt. 3'!$C66,Alternativ3[[#All],[Komponent/Løsning 
(NB! Bruk unike navn)]],0),MATCH($D69,Alternativ3[#Headers],0)+1),0))=0,INDEX(Alternativ3[#All],MATCH('Kontantstrøm alt. 3'!$C66,Alternativ3[[#All],[Komponent/Løsning 
(NB! Bruk unike navn)]],0),MATCH($D69,Alternativ3[#Headers],0)),0))),"")</f>
        <v/>
      </c>
      <c r="N69" s="2" t="str">
        <f ca="1">IFERROR(IF(N$2&gt;Analyseperiode,"",IF($F65=Analyseperiode,0,IF(MOD(N$2,ROUND(INDEX(Alternativ3[#All],MATCH('Kontantstrøm alt. 3'!$C66,Alternativ3[[#All],[Komponent/Løsning 
(NB! Bruk unike navn)]],0),MATCH($D69,Alternativ3[#Headers],0)+1),0))=0,INDEX(Alternativ3[#All],MATCH('Kontantstrøm alt. 3'!$C66,Alternativ3[[#All],[Komponent/Løsning 
(NB! Bruk unike navn)]],0),MATCH($D69,Alternativ3[#Headers],0)),0))),"")</f>
        <v/>
      </c>
      <c r="O69" s="2" t="str">
        <f ca="1">IFERROR(IF(O$2&gt;Analyseperiode,"",IF($F65=Analyseperiode,0,IF(MOD(O$2,ROUND(INDEX(Alternativ3[#All],MATCH('Kontantstrøm alt. 3'!$C66,Alternativ3[[#All],[Komponent/Løsning 
(NB! Bruk unike navn)]],0),MATCH($D69,Alternativ3[#Headers],0)+1),0))=0,INDEX(Alternativ3[#All],MATCH('Kontantstrøm alt. 3'!$C66,Alternativ3[[#All],[Komponent/Løsning 
(NB! Bruk unike navn)]],0),MATCH($D69,Alternativ3[#Headers],0)),0))),"")</f>
        <v/>
      </c>
      <c r="P69" s="2" t="str">
        <f ca="1">IFERROR(IF(P$2&gt;Analyseperiode,"",IF($F65=Analyseperiode,0,IF(MOD(P$2,ROUND(INDEX(Alternativ3[#All],MATCH('Kontantstrøm alt. 3'!$C66,Alternativ3[[#All],[Komponent/Løsning 
(NB! Bruk unike navn)]],0),MATCH($D69,Alternativ3[#Headers],0)+1),0))=0,INDEX(Alternativ3[#All],MATCH('Kontantstrøm alt. 3'!$C66,Alternativ3[[#All],[Komponent/Løsning 
(NB! Bruk unike navn)]],0),MATCH($D69,Alternativ3[#Headers],0)),0))),"")</f>
        <v/>
      </c>
      <c r="Q69" s="2" t="str">
        <f ca="1">IFERROR(IF(Q$2&gt;Analyseperiode,"",IF($F65=Analyseperiode,0,IF(MOD(Q$2,ROUND(INDEX(Alternativ3[#All],MATCH('Kontantstrøm alt. 3'!$C66,Alternativ3[[#All],[Komponent/Løsning 
(NB! Bruk unike navn)]],0),MATCH($D69,Alternativ3[#Headers],0)+1),0))=0,INDEX(Alternativ3[#All],MATCH('Kontantstrøm alt. 3'!$C66,Alternativ3[[#All],[Komponent/Løsning 
(NB! Bruk unike navn)]],0),MATCH($D69,Alternativ3[#Headers],0)),0))),"")</f>
        <v/>
      </c>
      <c r="R69" s="2" t="str">
        <f ca="1">IFERROR(IF(R$2&gt;Analyseperiode,"",IF($F65=Analyseperiode,0,IF(MOD(R$2,ROUND(INDEX(Alternativ3[#All],MATCH('Kontantstrøm alt. 3'!$C66,Alternativ3[[#All],[Komponent/Løsning 
(NB! Bruk unike navn)]],0),MATCH($D69,Alternativ3[#Headers],0)+1),0))=0,INDEX(Alternativ3[#All],MATCH('Kontantstrøm alt. 3'!$C66,Alternativ3[[#All],[Komponent/Løsning 
(NB! Bruk unike navn)]],0),MATCH($D69,Alternativ3[#Headers],0)),0))),"")</f>
        <v/>
      </c>
      <c r="S69" s="2" t="str">
        <f ca="1">IFERROR(IF(S$2&gt;Analyseperiode,"",IF($F65=Analyseperiode,0,IF(MOD(S$2,ROUND(INDEX(Alternativ3[#All],MATCH('Kontantstrøm alt. 3'!$C66,Alternativ3[[#All],[Komponent/Løsning 
(NB! Bruk unike navn)]],0),MATCH($D69,Alternativ3[#Headers],0)+1),0))=0,INDEX(Alternativ3[#All],MATCH('Kontantstrøm alt. 3'!$C66,Alternativ3[[#All],[Komponent/Løsning 
(NB! Bruk unike navn)]],0),MATCH($D69,Alternativ3[#Headers],0)),0))),"")</f>
        <v/>
      </c>
      <c r="T69" s="2" t="str">
        <f ca="1">IFERROR(IF(T$2&gt;Analyseperiode,"",IF($F65=Analyseperiode,0,IF(MOD(T$2,ROUND(INDEX(Alternativ3[#All],MATCH('Kontantstrøm alt. 3'!$C66,Alternativ3[[#All],[Komponent/Løsning 
(NB! Bruk unike navn)]],0),MATCH($D69,Alternativ3[#Headers],0)+1),0))=0,INDEX(Alternativ3[#All],MATCH('Kontantstrøm alt. 3'!$C66,Alternativ3[[#All],[Komponent/Løsning 
(NB! Bruk unike navn)]],0),MATCH($D69,Alternativ3[#Headers],0)),0))),"")</f>
        <v/>
      </c>
      <c r="U69" s="2" t="str">
        <f ca="1">IFERROR(IF(U$2&gt;Analyseperiode,"",IF($F65=Analyseperiode,0,IF(MOD(U$2,ROUND(INDEX(Alternativ3[#All],MATCH('Kontantstrøm alt. 3'!$C66,Alternativ3[[#All],[Komponent/Løsning 
(NB! Bruk unike navn)]],0),MATCH($D69,Alternativ3[#Headers],0)+1),0))=0,INDEX(Alternativ3[#All],MATCH('Kontantstrøm alt. 3'!$C66,Alternativ3[[#All],[Komponent/Løsning 
(NB! Bruk unike navn)]],0),MATCH($D69,Alternativ3[#Headers],0)),0))),"")</f>
        <v/>
      </c>
      <c r="V69" s="2" t="str">
        <f ca="1">IFERROR(IF(V$2&gt;Analyseperiode,"",IF($F65=Analyseperiode,0,IF(MOD(V$2,ROUND(INDEX(Alternativ3[#All],MATCH('Kontantstrøm alt. 3'!$C66,Alternativ3[[#All],[Komponent/Løsning 
(NB! Bruk unike navn)]],0),MATCH($D69,Alternativ3[#Headers],0)+1),0))=0,INDEX(Alternativ3[#All],MATCH('Kontantstrøm alt. 3'!$C66,Alternativ3[[#All],[Komponent/Løsning 
(NB! Bruk unike navn)]],0),MATCH($D69,Alternativ3[#Headers],0)),0))),"")</f>
        <v/>
      </c>
      <c r="W69" s="2" t="str">
        <f ca="1">IFERROR(IF(W$2&gt;Analyseperiode,"",IF($F65=Analyseperiode,0,IF(MOD(W$2,ROUND(INDEX(Alternativ3[#All],MATCH('Kontantstrøm alt. 3'!$C66,Alternativ3[[#All],[Komponent/Løsning 
(NB! Bruk unike navn)]],0),MATCH($D69,Alternativ3[#Headers],0)+1),0))=0,INDEX(Alternativ3[#All],MATCH('Kontantstrøm alt. 3'!$C66,Alternativ3[[#All],[Komponent/Løsning 
(NB! Bruk unike navn)]],0),MATCH($D69,Alternativ3[#Headers],0)),0))),"")</f>
        <v/>
      </c>
      <c r="X69" s="2" t="str">
        <f ca="1">IFERROR(IF(X$2&gt;Analyseperiode,"",IF($F65=Analyseperiode,0,IF(MOD(X$2,ROUND(INDEX(Alternativ3[#All],MATCH('Kontantstrøm alt. 3'!$C66,Alternativ3[[#All],[Komponent/Løsning 
(NB! Bruk unike navn)]],0),MATCH($D69,Alternativ3[#Headers],0)+1),0))=0,INDEX(Alternativ3[#All],MATCH('Kontantstrøm alt. 3'!$C66,Alternativ3[[#All],[Komponent/Løsning 
(NB! Bruk unike navn)]],0),MATCH($D69,Alternativ3[#Headers],0)),0))),"")</f>
        <v/>
      </c>
      <c r="Y69" s="2" t="str">
        <f ca="1">IFERROR(IF(Y$2&gt;Analyseperiode,"",IF($F65=Analyseperiode,0,IF(MOD(Y$2,ROUND(INDEX(Alternativ3[#All],MATCH('Kontantstrøm alt. 3'!$C66,Alternativ3[[#All],[Komponent/Løsning 
(NB! Bruk unike navn)]],0),MATCH($D69,Alternativ3[#Headers],0)+1),0))=0,INDEX(Alternativ3[#All],MATCH('Kontantstrøm alt. 3'!$C66,Alternativ3[[#All],[Komponent/Løsning 
(NB! Bruk unike navn)]],0),MATCH($D69,Alternativ3[#Headers],0)),0))),"")</f>
        <v/>
      </c>
      <c r="Z69" s="2" t="str">
        <f ca="1">IFERROR(IF(Z$2&gt;Analyseperiode,"",IF($F65=Analyseperiode,0,IF(MOD(Z$2,ROUND(INDEX(Alternativ3[#All],MATCH('Kontantstrøm alt. 3'!$C66,Alternativ3[[#All],[Komponent/Løsning 
(NB! Bruk unike navn)]],0),MATCH($D69,Alternativ3[#Headers],0)+1),0))=0,INDEX(Alternativ3[#All],MATCH('Kontantstrøm alt. 3'!$C66,Alternativ3[[#All],[Komponent/Løsning 
(NB! Bruk unike navn)]],0),MATCH($D69,Alternativ3[#Headers],0)),0))),"")</f>
        <v/>
      </c>
      <c r="AA69" s="2" t="str">
        <f ca="1">IFERROR(IF(AA$2&gt;Analyseperiode,"",IF($F65=Analyseperiode,0,IF(MOD(AA$2,ROUND(INDEX(Alternativ3[#All],MATCH('Kontantstrøm alt. 3'!$C66,Alternativ3[[#All],[Komponent/Løsning 
(NB! Bruk unike navn)]],0),MATCH($D69,Alternativ3[#Headers],0)+1),0))=0,INDEX(Alternativ3[#All],MATCH('Kontantstrøm alt. 3'!$C66,Alternativ3[[#All],[Komponent/Løsning 
(NB! Bruk unike navn)]],0),MATCH($D69,Alternativ3[#Headers],0)),0))),"")</f>
        <v/>
      </c>
      <c r="AB69" s="2" t="str">
        <f ca="1">IFERROR(IF(AB$2&gt;Analyseperiode,"",IF($F65=Analyseperiode,0,IF(MOD(AB$2,ROUND(INDEX(Alternativ3[#All],MATCH('Kontantstrøm alt. 3'!$C66,Alternativ3[[#All],[Komponent/Løsning 
(NB! Bruk unike navn)]],0),MATCH($D69,Alternativ3[#Headers],0)+1),0))=0,INDEX(Alternativ3[#All],MATCH('Kontantstrøm alt. 3'!$C66,Alternativ3[[#All],[Komponent/Løsning 
(NB! Bruk unike navn)]],0),MATCH($D69,Alternativ3[#Headers],0)),0))),"")</f>
        <v/>
      </c>
      <c r="AC69" s="2" t="str">
        <f ca="1">IFERROR(IF(AC$2&gt;Analyseperiode,"",IF($F65=Analyseperiode,0,IF(MOD(AC$2,ROUND(INDEX(Alternativ3[#All],MATCH('Kontantstrøm alt. 3'!$C66,Alternativ3[[#All],[Komponent/Løsning 
(NB! Bruk unike navn)]],0),MATCH($D69,Alternativ3[#Headers],0)+1),0))=0,INDEX(Alternativ3[#All],MATCH('Kontantstrøm alt. 3'!$C66,Alternativ3[[#All],[Komponent/Løsning 
(NB! Bruk unike navn)]],0),MATCH($D69,Alternativ3[#Headers],0)),0))),"")</f>
        <v/>
      </c>
      <c r="AD69" s="2" t="str">
        <f ca="1">IFERROR(IF(AD$2&gt;Analyseperiode,"",IF($F65=Analyseperiode,0,IF(MOD(AD$2,ROUND(INDEX(Alternativ3[#All],MATCH('Kontantstrøm alt. 3'!$C66,Alternativ3[[#All],[Komponent/Løsning 
(NB! Bruk unike navn)]],0),MATCH($D69,Alternativ3[#Headers],0)+1),0))=0,INDEX(Alternativ3[#All],MATCH('Kontantstrøm alt. 3'!$C66,Alternativ3[[#All],[Komponent/Løsning 
(NB! Bruk unike navn)]],0),MATCH($D69,Alternativ3[#Headers],0)),0))),"")</f>
        <v/>
      </c>
      <c r="AE69" s="2" t="str">
        <f ca="1">IFERROR(IF(AE$2&gt;Analyseperiode,"",IF($F65=Analyseperiode,0,IF(MOD(AE$2,ROUND(INDEX(Alternativ3[#All],MATCH('Kontantstrøm alt. 3'!$C66,Alternativ3[[#All],[Komponent/Løsning 
(NB! Bruk unike navn)]],0),MATCH($D69,Alternativ3[#Headers],0)+1),0))=0,INDEX(Alternativ3[#All],MATCH('Kontantstrøm alt. 3'!$C66,Alternativ3[[#All],[Komponent/Løsning 
(NB! Bruk unike navn)]],0),MATCH($D69,Alternativ3[#Headers],0)),0))),"")</f>
        <v/>
      </c>
      <c r="AF69" s="2" t="str">
        <f ca="1">IFERROR(IF(AF$2&gt;Analyseperiode,"",IF($F65=Analyseperiode,0,IF(MOD(AF$2,ROUND(INDEX(Alternativ3[#All],MATCH('Kontantstrøm alt. 3'!$C66,Alternativ3[[#All],[Komponent/Løsning 
(NB! Bruk unike navn)]],0),MATCH($D69,Alternativ3[#Headers],0)+1),0))=0,INDEX(Alternativ3[#All],MATCH('Kontantstrøm alt. 3'!$C66,Alternativ3[[#All],[Komponent/Løsning 
(NB! Bruk unike navn)]],0),MATCH($D69,Alternativ3[#Headers],0)),0))),"")</f>
        <v/>
      </c>
      <c r="AG69" s="2" t="str">
        <f ca="1">IFERROR(IF(AG$2&gt;Analyseperiode,"",IF($F65=Analyseperiode,0,IF(MOD(AG$2,ROUND(INDEX(Alternativ3[#All],MATCH('Kontantstrøm alt. 3'!$C66,Alternativ3[[#All],[Komponent/Løsning 
(NB! Bruk unike navn)]],0),MATCH($D69,Alternativ3[#Headers],0)+1),0))=0,INDEX(Alternativ3[#All],MATCH('Kontantstrøm alt. 3'!$C66,Alternativ3[[#All],[Komponent/Løsning 
(NB! Bruk unike navn)]],0),MATCH($D69,Alternativ3[#Headers],0)),0))),"")</f>
        <v/>
      </c>
      <c r="AH69" s="2" t="str">
        <f ca="1">IFERROR(IF(AH$2&gt;Analyseperiode,"",IF($F65=Analyseperiode,0,IF(MOD(AH$2,ROUND(INDEX(Alternativ3[#All],MATCH('Kontantstrøm alt. 3'!$C66,Alternativ3[[#All],[Komponent/Løsning 
(NB! Bruk unike navn)]],0),MATCH($D69,Alternativ3[#Headers],0)+1),0))=0,INDEX(Alternativ3[#All],MATCH('Kontantstrøm alt. 3'!$C66,Alternativ3[[#All],[Komponent/Løsning 
(NB! Bruk unike navn)]],0),MATCH($D69,Alternativ3[#Headers],0)),0))),"")</f>
        <v/>
      </c>
      <c r="AI69" s="2" t="str">
        <f ca="1">IFERROR(IF(AI$2&gt;Analyseperiode,"",IF($F65=Analyseperiode,0,IF(MOD(AI$2,ROUND(INDEX(Alternativ3[#All],MATCH('Kontantstrøm alt. 3'!$C66,Alternativ3[[#All],[Komponent/Løsning 
(NB! Bruk unike navn)]],0),MATCH($D69,Alternativ3[#Headers],0)+1),0))=0,INDEX(Alternativ3[#All],MATCH('Kontantstrøm alt. 3'!$C66,Alternativ3[[#All],[Komponent/Løsning 
(NB! Bruk unike navn)]],0),MATCH($D69,Alternativ3[#Headers],0)),0))),"")</f>
        <v/>
      </c>
      <c r="AJ69" s="2" t="str">
        <f>IFERROR(IF(AJ$2&gt;Analyseperiode,"",IF($F65=Analyseperiode,0,IF(MOD(AJ$2,ROUND(INDEX(Alternativ3[#All],MATCH('Kontantstrøm alt. 3'!$C66,Alternativ3[[#All],[Komponent/Løsning 
(NB! Bruk unike navn)]],0),MATCH($D69,Alternativ3[#Headers],0)+1),0))=0,INDEX(Alternativ3[#All],MATCH('Kontantstrøm alt. 3'!$C66,Alternativ3[[#All],[Komponent/Løsning 
(NB! Bruk unike navn)]],0),MATCH($D69,Alternativ3[#Headers],0)),0))),"")</f>
        <v/>
      </c>
      <c r="AK69" s="2" t="str">
        <f>IFERROR(IF(AK$2&gt;Analyseperiode,"",IF($F65=Analyseperiode,0,IF(MOD(AK$2,ROUND(INDEX(Alternativ3[#All],MATCH('Kontantstrøm alt. 3'!$C66,Alternativ3[[#All],[Komponent/Løsning 
(NB! Bruk unike navn)]],0),MATCH($D69,Alternativ3[#Headers],0)+1),0))=0,INDEX(Alternativ3[#All],MATCH('Kontantstrøm alt. 3'!$C66,Alternativ3[[#All],[Komponent/Løsning 
(NB! Bruk unike navn)]],0),MATCH($D69,Alternativ3[#Headers],0)),0))),"")</f>
        <v/>
      </c>
      <c r="AL69" s="2" t="str">
        <f>IFERROR(IF(AL$2&gt;Analyseperiode,"",IF($F65=Analyseperiode,0,IF(MOD(AL$2,ROUND(INDEX(Alternativ3[#All],MATCH('Kontantstrøm alt. 3'!$C66,Alternativ3[[#All],[Komponent/Løsning 
(NB! Bruk unike navn)]],0),MATCH($D69,Alternativ3[#Headers],0)+1),0))=0,INDEX(Alternativ3[#All],MATCH('Kontantstrøm alt. 3'!$C66,Alternativ3[[#All],[Komponent/Løsning 
(NB! Bruk unike navn)]],0),MATCH($D69,Alternativ3[#Headers],0)),0))),"")</f>
        <v/>
      </c>
      <c r="AM69" s="2" t="str">
        <f>IFERROR(IF(AM$2&gt;Analyseperiode,"",IF($F65=Analyseperiode,0,IF(MOD(AM$2,ROUND(INDEX(Alternativ3[#All],MATCH('Kontantstrøm alt. 3'!$C66,Alternativ3[[#All],[Komponent/Løsning 
(NB! Bruk unike navn)]],0),MATCH($D69,Alternativ3[#Headers],0)+1),0))=0,INDEX(Alternativ3[#All],MATCH('Kontantstrøm alt. 3'!$C66,Alternativ3[[#All],[Komponent/Løsning 
(NB! Bruk unike navn)]],0),MATCH($D69,Alternativ3[#Headers],0)),0))),"")</f>
        <v/>
      </c>
      <c r="AN69" s="2" t="str">
        <f>IFERROR(IF(AN$2&gt;Analyseperiode,"",IF($F65=Analyseperiode,0,IF(MOD(AN$2,ROUND(INDEX(Alternativ3[#All],MATCH('Kontantstrøm alt. 3'!$C66,Alternativ3[[#All],[Komponent/Løsning 
(NB! Bruk unike navn)]],0),MATCH($D69,Alternativ3[#Headers],0)+1),0))=0,INDEX(Alternativ3[#All],MATCH('Kontantstrøm alt. 3'!$C66,Alternativ3[[#All],[Komponent/Løsning 
(NB! Bruk unike navn)]],0),MATCH($D69,Alternativ3[#Headers],0)),0))),"")</f>
        <v/>
      </c>
      <c r="AO69" s="2" t="str">
        <f>IFERROR(IF(AO$2&gt;Analyseperiode,"",IF($F65=Analyseperiode,0,IF(MOD(AO$2,ROUND(INDEX(Alternativ3[#All],MATCH('Kontantstrøm alt. 3'!$C66,Alternativ3[[#All],[Komponent/Løsning 
(NB! Bruk unike navn)]],0),MATCH($D69,Alternativ3[#Headers],0)+1),0))=0,INDEX(Alternativ3[#All],MATCH('Kontantstrøm alt. 3'!$C66,Alternativ3[[#All],[Komponent/Løsning 
(NB! Bruk unike navn)]],0),MATCH($D69,Alternativ3[#Headers],0)),0))),"")</f>
        <v/>
      </c>
      <c r="AP69" s="2" t="str">
        <f>IFERROR(IF(AP$2&gt;Analyseperiode,"",IF($F65=Analyseperiode,0,IF(MOD(AP$2,ROUND(INDEX(Alternativ3[#All],MATCH('Kontantstrøm alt. 3'!$C66,Alternativ3[[#All],[Komponent/Løsning 
(NB! Bruk unike navn)]],0),MATCH($D69,Alternativ3[#Headers],0)+1),0))=0,INDEX(Alternativ3[#All],MATCH('Kontantstrøm alt. 3'!$C66,Alternativ3[[#All],[Komponent/Løsning 
(NB! Bruk unike navn)]],0),MATCH($D69,Alternativ3[#Headers],0)),0))),"")</f>
        <v/>
      </c>
      <c r="AQ69" s="2" t="str">
        <f>IFERROR(IF(AQ$2&gt;Analyseperiode,"",IF($F65=Analyseperiode,0,IF(MOD(AQ$2,ROUND(INDEX(Alternativ3[#All],MATCH('Kontantstrøm alt. 3'!$C66,Alternativ3[[#All],[Komponent/Løsning 
(NB! Bruk unike navn)]],0),MATCH($D69,Alternativ3[#Headers],0)+1),0))=0,INDEX(Alternativ3[#All],MATCH('Kontantstrøm alt. 3'!$C66,Alternativ3[[#All],[Komponent/Løsning 
(NB! Bruk unike navn)]],0),MATCH($D69,Alternativ3[#Headers],0)),0))),"")</f>
        <v/>
      </c>
      <c r="AR69" s="2" t="str">
        <f>IFERROR(IF(AR$2&gt;Analyseperiode,"",IF($F65=Analyseperiode,0,IF(MOD(AR$2,ROUND(INDEX(Alternativ3[#All],MATCH('Kontantstrøm alt. 3'!$C66,Alternativ3[[#All],[Komponent/Løsning 
(NB! Bruk unike navn)]],0),MATCH($D69,Alternativ3[#Headers],0)+1),0))=0,INDEX(Alternativ3[#All],MATCH('Kontantstrøm alt. 3'!$C66,Alternativ3[[#All],[Komponent/Løsning 
(NB! Bruk unike navn)]],0),MATCH($D69,Alternativ3[#Headers],0)),0))),"")</f>
        <v/>
      </c>
      <c r="AS69" s="2" t="str">
        <f>IFERROR(IF(AS$2&gt;Analyseperiode,"",IF($F65=Analyseperiode,0,IF(MOD(AS$2,ROUND(INDEX(Alternativ3[#All],MATCH('Kontantstrøm alt. 3'!$C66,Alternativ3[[#All],[Komponent/Løsning 
(NB! Bruk unike navn)]],0),MATCH($D69,Alternativ3[#Headers],0)+1),0))=0,INDEX(Alternativ3[#All],MATCH('Kontantstrøm alt. 3'!$C66,Alternativ3[[#All],[Komponent/Løsning 
(NB! Bruk unike navn)]],0),MATCH($D69,Alternativ3[#Headers],0)),0))),"")</f>
        <v/>
      </c>
      <c r="AT69" s="2" t="str">
        <f>IFERROR(IF(AT$2&gt;Analyseperiode,"",IF($F65=Analyseperiode,0,IF(MOD(AT$2,ROUND(INDEX(Alternativ3[#All],MATCH('Kontantstrøm alt. 3'!$C66,Alternativ3[[#All],[Komponent/Løsning 
(NB! Bruk unike navn)]],0),MATCH($D69,Alternativ3[#Headers],0)+1),0))=0,INDEX(Alternativ3[#All],MATCH('Kontantstrøm alt. 3'!$C66,Alternativ3[[#All],[Komponent/Løsning 
(NB! Bruk unike navn)]],0),MATCH($D69,Alternativ3[#Headers],0)),0))),"")</f>
        <v/>
      </c>
      <c r="AU69" s="2" t="str">
        <f>IFERROR(IF(AU$2&gt;Analyseperiode,"",IF($F65=Analyseperiode,0,IF(MOD(AU$2,ROUND(INDEX(Alternativ3[#All],MATCH('Kontantstrøm alt. 3'!$C66,Alternativ3[[#All],[Komponent/Løsning 
(NB! Bruk unike navn)]],0),MATCH($D69,Alternativ3[#Headers],0)+1),0))=0,INDEX(Alternativ3[#All],MATCH('Kontantstrøm alt. 3'!$C66,Alternativ3[[#All],[Komponent/Løsning 
(NB! Bruk unike navn)]],0),MATCH($D69,Alternativ3[#Headers],0)),0))),"")</f>
        <v/>
      </c>
      <c r="AV69" s="2" t="str">
        <f>IFERROR(IF(AV$2&gt;Analyseperiode,"",IF($F65=Analyseperiode,0,IF(MOD(AV$2,ROUND(INDEX(Alternativ3[#All],MATCH('Kontantstrøm alt. 3'!$C66,Alternativ3[[#All],[Komponent/Løsning 
(NB! Bruk unike navn)]],0),MATCH($D69,Alternativ3[#Headers],0)+1),0))=0,INDEX(Alternativ3[#All],MATCH('Kontantstrøm alt. 3'!$C66,Alternativ3[[#All],[Komponent/Løsning 
(NB! Bruk unike navn)]],0),MATCH($D69,Alternativ3[#Headers],0)),0))),"")</f>
        <v/>
      </c>
      <c r="AW69" s="2" t="str">
        <f>IFERROR(IF(AW$2&gt;Analyseperiode,"",IF($F65=Analyseperiode,0,IF(MOD(AW$2,ROUND(INDEX(Alternativ3[#All],MATCH('Kontantstrøm alt. 3'!$C66,Alternativ3[[#All],[Komponent/Løsning 
(NB! Bruk unike navn)]],0),MATCH($D69,Alternativ3[#Headers],0)+1),0))=0,INDEX(Alternativ3[#All],MATCH('Kontantstrøm alt. 3'!$C66,Alternativ3[[#All],[Komponent/Løsning 
(NB! Bruk unike navn)]],0),MATCH($D69,Alternativ3[#Headers],0)),0))),"")</f>
        <v/>
      </c>
      <c r="AX69" s="2" t="str">
        <f>IFERROR(IF(AX$2&gt;Analyseperiode,"",IF($F65=Analyseperiode,0,IF(MOD(AX$2,ROUND(INDEX(Alternativ3[#All],MATCH('Kontantstrøm alt. 3'!$C66,Alternativ3[[#All],[Komponent/Løsning 
(NB! Bruk unike navn)]],0),MATCH($D69,Alternativ3[#Headers],0)+1),0))=0,INDEX(Alternativ3[#All],MATCH('Kontantstrøm alt. 3'!$C66,Alternativ3[[#All],[Komponent/Løsning 
(NB! Bruk unike navn)]],0),MATCH($D69,Alternativ3[#Headers],0)),0))),"")</f>
        <v/>
      </c>
      <c r="AY69" s="2" t="str">
        <f>IFERROR(IF(AY$2&gt;Analyseperiode,"",IF($F65=Analyseperiode,0,IF(MOD(AY$2,ROUND(INDEX(Alternativ3[#All],MATCH('Kontantstrøm alt. 3'!$C66,Alternativ3[[#All],[Komponent/Løsning 
(NB! Bruk unike navn)]],0),MATCH($D69,Alternativ3[#Headers],0)+1),0))=0,INDEX(Alternativ3[#All],MATCH('Kontantstrøm alt. 3'!$C66,Alternativ3[[#All],[Komponent/Løsning 
(NB! Bruk unike navn)]],0),MATCH($D69,Alternativ3[#Headers],0)),0))),"")</f>
        <v/>
      </c>
      <c r="AZ69" s="2" t="str">
        <f>IFERROR(IF(AZ$2&gt;Analyseperiode,"",IF($F65=Analyseperiode,0,IF(MOD(AZ$2,ROUND(INDEX(Alternativ3[#All],MATCH('Kontantstrøm alt. 3'!$C66,Alternativ3[[#All],[Komponent/Løsning 
(NB! Bruk unike navn)]],0),MATCH($D69,Alternativ3[#Headers],0)+1),0))=0,INDEX(Alternativ3[#All],MATCH('Kontantstrøm alt. 3'!$C66,Alternativ3[[#All],[Komponent/Løsning 
(NB! Bruk unike navn)]],0),MATCH($D69,Alternativ3[#Headers],0)),0))),"")</f>
        <v/>
      </c>
      <c r="BA69" s="2" t="str">
        <f>IFERROR(IF(BA$2&gt;Analyseperiode,"",IF($F65=Analyseperiode,0,IF(MOD(BA$2,ROUND(INDEX(Alternativ3[#All],MATCH('Kontantstrøm alt. 3'!$C66,Alternativ3[[#All],[Komponent/Løsning 
(NB! Bruk unike navn)]],0),MATCH($D69,Alternativ3[#Headers],0)+1),0))=0,INDEX(Alternativ3[#All],MATCH('Kontantstrøm alt. 3'!$C66,Alternativ3[[#All],[Komponent/Løsning 
(NB! Bruk unike navn)]],0),MATCH($D69,Alternativ3[#Headers],0)),0))),"")</f>
        <v/>
      </c>
      <c r="BB69" s="2" t="str">
        <f>IFERROR(IF(BB$2&gt;Analyseperiode,"",IF($F65=Analyseperiode,0,IF(MOD(BB$2,ROUND(INDEX(Alternativ3[#All],MATCH('Kontantstrøm alt. 3'!$C66,Alternativ3[[#All],[Komponent/Løsning 
(NB! Bruk unike navn)]],0),MATCH($D69,Alternativ3[#Headers],0)+1),0))=0,INDEX(Alternativ3[#All],MATCH('Kontantstrøm alt. 3'!$C66,Alternativ3[[#All],[Komponent/Løsning 
(NB! Bruk unike navn)]],0),MATCH($D69,Alternativ3[#Headers],0)),0))),"")</f>
        <v/>
      </c>
      <c r="BC69" s="2" t="str">
        <f>IFERROR(IF(BC$2&gt;Analyseperiode,"",IF($F65=Analyseperiode,0,IF(MOD(BC$2,ROUND(INDEX(Alternativ3[#All],MATCH('Kontantstrøm alt. 3'!$C66,Alternativ3[[#All],[Komponent/Løsning 
(NB! Bruk unike navn)]],0),MATCH($D69,Alternativ3[#Headers],0)+1),0))=0,INDEX(Alternativ3[#All],MATCH('Kontantstrøm alt. 3'!$C66,Alternativ3[[#All],[Komponent/Løsning 
(NB! Bruk unike navn)]],0),MATCH($D69,Alternativ3[#Headers],0)),0))),"")</f>
        <v/>
      </c>
      <c r="BD69" s="2" t="str">
        <f>IFERROR(IF(BD$2&gt;Analyseperiode,"",IF($F65=Analyseperiode,0,IF(MOD(BD$2,ROUND(INDEX(Alternativ3[#All],MATCH('Kontantstrøm alt. 3'!$C66,Alternativ3[[#All],[Komponent/Løsning 
(NB! Bruk unike navn)]],0),MATCH($D69,Alternativ3[#Headers],0)+1),0))=0,INDEX(Alternativ3[#All],MATCH('Kontantstrøm alt. 3'!$C66,Alternativ3[[#All],[Komponent/Løsning 
(NB! Bruk unike navn)]],0),MATCH($D69,Alternativ3[#Headers],0)),0))),"")</f>
        <v/>
      </c>
      <c r="BE69" s="2" t="str">
        <f>IFERROR(IF(BE$2&gt;Analyseperiode,"",IF($F65=Analyseperiode,0,IF(MOD(BE$2,ROUND(INDEX(Alternativ3[#All],MATCH('Kontantstrøm alt. 3'!$C66,Alternativ3[[#All],[Komponent/Løsning 
(NB! Bruk unike navn)]],0),MATCH($D69,Alternativ3[#Headers],0)+1),0))=0,INDEX(Alternativ3[#All],MATCH('Kontantstrøm alt. 3'!$C66,Alternativ3[[#All],[Komponent/Løsning 
(NB! Bruk unike navn)]],0),MATCH($D69,Alternativ3[#Headers],0)),0))),"")</f>
        <v/>
      </c>
      <c r="BF69" s="2" t="str">
        <f>IFERROR(IF(BF$2&gt;Analyseperiode,"",IF($F65=Analyseperiode,0,IF(MOD(BF$2,ROUND(INDEX(Alternativ3[#All],MATCH('Kontantstrøm alt. 3'!$C66,Alternativ3[[#All],[Komponent/Løsning 
(NB! Bruk unike navn)]],0),MATCH($D69,Alternativ3[#Headers],0)+1),0))=0,INDEX(Alternativ3[#All],MATCH('Kontantstrøm alt. 3'!$C66,Alternativ3[[#All],[Komponent/Løsning 
(NB! Bruk unike navn)]],0),MATCH($D69,Alternativ3[#Headers],0)),0))),"")</f>
        <v/>
      </c>
      <c r="BG69" s="2" t="str">
        <f>IFERROR(IF(BG$2&gt;Analyseperiode,"",IF($F65=Analyseperiode,0,IF(MOD(BG$2,ROUND(INDEX(Alternativ3[#All],MATCH('Kontantstrøm alt. 3'!$C66,Alternativ3[[#All],[Komponent/Løsning 
(NB! Bruk unike navn)]],0),MATCH($D69,Alternativ3[#Headers],0)+1),0))=0,INDEX(Alternativ3[#All],MATCH('Kontantstrøm alt. 3'!$C66,Alternativ3[[#All],[Komponent/Løsning 
(NB! Bruk unike navn)]],0),MATCH($D69,Alternativ3[#Headers],0)),0))),"")</f>
        <v/>
      </c>
      <c r="BH69" s="2" t="str">
        <f>IFERROR(IF(BH$2&gt;Analyseperiode,"",IF($F65=Analyseperiode,0,IF(MOD(BH$2,ROUND(INDEX(Alternativ3[#All],MATCH('Kontantstrøm alt. 3'!$C66,Alternativ3[[#All],[Komponent/Løsning 
(NB! Bruk unike navn)]],0),MATCH($D69,Alternativ3[#Headers],0)+1),0))=0,INDEX(Alternativ3[#All],MATCH('Kontantstrøm alt. 3'!$C66,Alternativ3[[#All],[Komponent/Løsning 
(NB! Bruk unike navn)]],0),MATCH($D69,Alternativ3[#Headers],0)),0))),"")</f>
        <v/>
      </c>
      <c r="BI69" s="2" t="str">
        <f>IFERROR(IF(BI$2&gt;Analyseperiode,"",IF($F65=Analyseperiode,0,IF(MOD(BI$2,ROUND(INDEX(Alternativ3[#All],MATCH('Kontantstrøm alt. 3'!$C66,Alternativ3[[#All],[Komponent/Løsning 
(NB! Bruk unike navn)]],0),MATCH($D69,Alternativ3[#Headers],0)+1),0))=0,INDEX(Alternativ3[#All],MATCH('Kontantstrøm alt. 3'!$C66,Alternativ3[[#All],[Komponent/Løsning 
(NB! Bruk unike navn)]],0),MATCH($D69,Alternativ3[#Headers],0)),0))),"")</f>
        <v/>
      </c>
      <c r="BJ69" s="2" t="str">
        <f>IFERROR(IF(BJ$2&gt;Analyseperiode,"",IF($F65=Analyseperiode,0,IF(MOD(BJ$2,ROUND(INDEX(Alternativ3[#All],MATCH('Kontantstrøm alt. 3'!$C66,Alternativ3[[#All],[Komponent/Løsning 
(NB! Bruk unike navn)]],0),MATCH($D69,Alternativ3[#Headers],0)+1),0))=0,INDEX(Alternativ3[#All],MATCH('Kontantstrøm alt. 3'!$C66,Alternativ3[[#All],[Komponent/Løsning 
(NB! Bruk unike navn)]],0),MATCH($D69,Alternativ3[#Headers],0)),0))),"")</f>
        <v/>
      </c>
      <c r="BK69" s="2" t="str">
        <f>IFERROR(IF(BK$2&gt;Analyseperiode,"",IF($F65=Analyseperiode,0,IF(MOD(BK$2,ROUND(INDEX(Alternativ3[#All],MATCH('Kontantstrøm alt. 3'!$C66,Alternativ3[[#All],[Komponent/Løsning 
(NB! Bruk unike navn)]],0),MATCH($D69,Alternativ3[#Headers],0)+1),0))=0,INDEX(Alternativ3[#All],MATCH('Kontantstrøm alt. 3'!$C66,Alternativ3[[#All],[Komponent/Løsning 
(NB! Bruk unike navn)]],0),MATCH($D69,Alternativ3[#Headers],0)),0))),"")</f>
        <v/>
      </c>
      <c r="BL69" s="2" t="str">
        <f>IFERROR(IF(BL$2&gt;Analyseperiode,"",IF($F65=Analyseperiode,0,IF(MOD(BL$2,ROUND(INDEX(Alternativ3[#All],MATCH('Kontantstrøm alt. 3'!$C66,Alternativ3[[#All],[Komponent/Løsning 
(NB! Bruk unike navn)]],0),MATCH($D69,Alternativ3[#Headers],0)+1),0))=0,INDEX(Alternativ3[#All],MATCH('Kontantstrøm alt. 3'!$C66,Alternativ3[[#All],[Komponent/Løsning 
(NB! Bruk unike navn)]],0),MATCH($D69,Alternativ3[#Headers],0)),0))),"")</f>
        <v/>
      </c>
      <c r="BM69" s="2" t="str">
        <f>IFERROR(IF(BM$2&gt;Analyseperiode,"",IF($F65=Analyseperiode,0,IF(MOD(BM$2,ROUND(INDEX(Alternativ3[#All],MATCH('Kontantstrøm alt. 3'!$C66,Alternativ3[[#All],[Komponent/Løsning 
(NB! Bruk unike navn)]],0),MATCH($D69,Alternativ3[#Headers],0)+1),0))=0,INDEX(Alternativ3[#All],MATCH('Kontantstrøm alt. 3'!$C66,Alternativ3[[#All],[Komponent/Løsning 
(NB! Bruk unike navn)]],0),MATCH($D69,Alternativ3[#Headers],0)),0))),"")</f>
        <v/>
      </c>
    </row>
    <row r="70" spans="1:65" x14ac:dyDescent="0.2">
      <c r="B70" s="9">
        <f ca="1">IFERROR(NPV(Kalkrente,OFFSET('Kontantstrøm alt. 3'!$F70,0,0,1,Analyseperiode)),0)</f>
        <v>0</v>
      </c>
      <c r="C70" s="4"/>
      <c r="D70" t="str">
        <f>Alternativ3[[#Headers],[5.1 Energi 
(Årlig kostnad)]]</f>
        <v>5.1 Energi 
(Årlig kostnad)</v>
      </c>
      <c r="E70" s="2"/>
      <c r="F70" s="2" t="str">
        <f ca="1">IFERROR(IF(F$2&gt;Analyseperiode,"",INDEX(Alternativ3[#All],MATCH('Kontantstrøm alt. 3'!$C66,Alternativ3[[#All],[Komponent/Løsning 
(NB! Bruk unike navn)]],0),MATCH($D70,Alternativ3[#Headers],0))),"")</f>
        <v/>
      </c>
      <c r="G70" s="2" t="str">
        <f ca="1">IFERROR(IF(G$2&gt;Analyseperiode,"",INDEX(Alternativ3[#All],MATCH('Kontantstrøm alt. 3'!$C66,Alternativ3[[#All],[Komponent/Løsning 
(NB! Bruk unike navn)]],0),MATCH($D70,Alternativ3[#Headers],0))),"")</f>
        <v/>
      </c>
      <c r="H70" s="2" t="str">
        <f ca="1">IFERROR(IF(H$2&gt;Analyseperiode,"",INDEX(Alternativ3[#All],MATCH('Kontantstrøm alt. 3'!$C66,Alternativ3[[#All],[Komponent/Løsning 
(NB! Bruk unike navn)]],0),MATCH($D70,Alternativ3[#Headers],0))),"")</f>
        <v/>
      </c>
      <c r="I70" s="2" t="str">
        <f ca="1">IFERROR(IF(I$2&gt;Analyseperiode,"",INDEX(Alternativ3[#All],MATCH('Kontantstrøm alt. 3'!$C66,Alternativ3[[#All],[Komponent/Løsning 
(NB! Bruk unike navn)]],0),MATCH($D70,Alternativ3[#Headers],0))),"")</f>
        <v/>
      </c>
      <c r="J70" s="2" t="str">
        <f ca="1">IFERROR(IF(J$2&gt;Analyseperiode,"",INDEX(Alternativ3[#All],MATCH('Kontantstrøm alt. 3'!$C66,Alternativ3[[#All],[Komponent/Løsning 
(NB! Bruk unike navn)]],0),MATCH($D70,Alternativ3[#Headers],0))),"")</f>
        <v/>
      </c>
      <c r="K70" s="2" t="str">
        <f ca="1">IFERROR(IF(K$2&gt;Analyseperiode,"",INDEX(Alternativ3[#All],MATCH('Kontantstrøm alt. 3'!$C66,Alternativ3[[#All],[Komponent/Løsning 
(NB! Bruk unike navn)]],0),MATCH($D70,Alternativ3[#Headers],0))),"")</f>
        <v/>
      </c>
      <c r="L70" s="2" t="str">
        <f ca="1">IFERROR(IF(L$2&gt;Analyseperiode,"",INDEX(Alternativ3[#All],MATCH('Kontantstrøm alt. 3'!$C66,Alternativ3[[#All],[Komponent/Løsning 
(NB! Bruk unike navn)]],0),MATCH($D70,Alternativ3[#Headers],0))),"")</f>
        <v/>
      </c>
      <c r="M70" s="2" t="str">
        <f ca="1">IFERROR(IF(M$2&gt;Analyseperiode,"",INDEX(Alternativ3[#All],MATCH('Kontantstrøm alt. 3'!$C66,Alternativ3[[#All],[Komponent/Løsning 
(NB! Bruk unike navn)]],0),MATCH($D70,Alternativ3[#Headers],0))),"")</f>
        <v/>
      </c>
      <c r="N70" s="2" t="str">
        <f ca="1">IFERROR(IF(N$2&gt;Analyseperiode,"",INDEX(Alternativ3[#All],MATCH('Kontantstrøm alt. 3'!$C66,Alternativ3[[#All],[Komponent/Løsning 
(NB! Bruk unike navn)]],0),MATCH($D70,Alternativ3[#Headers],0))),"")</f>
        <v/>
      </c>
      <c r="O70" s="2" t="str">
        <f ca="1">IFERROR(IF(O$2&gt;Analyseperiode,"",INDEX(Alternativ3[#All],MATCH('Kontantstrøm alt. 3'!$C66,Alternativ3[[#All],[Komponent/Løsning 
(NB! Bruk unike navn)]],0),MATCH($D70,Alternativ3[#Headers],0))),"")</f>
        <v/>
      </c>
      <c r="P70" s="2" t="str">
        <f ca="1">IFERROR(IF(P$2&gt;Analyseperiode,"",INDEX(Alternativ3[#All],MATCH('Kontantstrøm alt. 3'!$C66,Alternativ3[[#All],[Komponent/Løsning 
(NB! Bruk unike navn)]],0),MATCH($D70,Alternativ3[#Headers],0))),"")</f>
        <v/>
      </c>
      <c r="Q70" s="2" t="str">
        <f ca="1">IFERROR(IF(Q$2&gt;Analyseperiode,"",INDEX(Alternativ3[#All],MATCH('Kontantstrøm alt. 3'!$C66,Alternativ3[[#All],[Komponent/Løsning 
(NB! Bruk unike navn)]],0),MATCH($D70,Alternativ3[#Headers],0))),"")</f>
        <v/>
      </c>
      <c r="R70" s="2" t="str">
        <f ca="1">IFERROR(IF(R$2&gt;Analyseperiode,"",INDEX(Alternativ3[#All],MATCH('Kontantstrøm alt. 3'!$C66,Alternativ3[[#All],[Komponent/Løsning 
(NB! Bruk unike navn)]],0),MATCH($D70,Alternativ3[#Headers],0))),"")</f>
        <v/>
      </c>
      <c r="S70" s="2" t="str">
        <f ca="1">IFERROR(IF(S$2&gt;Analyseperiode,"",INDEX(Alternativ3[#All],MATCH('Kontantstrøm alt. 3'!$C66,Alternativ3[[#All],[Komponent/Løsning 
(NB! Bruk unike navn)]],0),MATCH($D70,Alternativ3[#Headers],0))),"")</f>
        <v/>
      </c>
      <c r="T70" s="2" t="str">
        <f ca="1">IFERROR(IF(T$2&gt;Analyseperiode,"",INDEX(Alternativ3[#All],MATCH('Kontantstrøm alt. 3'!$C66,Alternativ3[[#All],[Komponent/Løsning 
(NB! Bruk unike navn)]],0),MATCH($D70,Alternativ3[#Headers],0))),"")</f>
        <v/>
      </c>
      <c r="U70" s="2" t="str">
        <f ca="1">IFERROR(IF(U$2&gt;Analyseperiode,"",INDEX(Alternativ3[#All],MATCH('Kontantstrøm alt. 3'!$C66,Alternativ3[[#All],[Komponent/Løsning 
(NB! Bruk unike navn)]],0),MATCH($D70,Alternativ3[#Headers],0))),"")</f>
        <v/>
      </c>
      <c r="V70" s="2" t="str">
        <f ca="1">IFERROR(IF(V$2&gt;Analyseperiode,"",INDEX(Alternativ3[#All],MATCH('Kontantstrøm alt. 3'!$C66,Alternativ3[[#All],[Komponent/Løsning 
(NB! Bruk unike navn)]],0),MATCH($D70,Alternativ3[#Headers],0))),"")</f>
        <v/>
      </c>
      <c r="W70" s="2" t="str">
        <f ca="1">IFERROR(IF(W$2&gt;Analyseperiode,"",INDEX(Alternativ3[#All],MATCH('Kontantstrøm alt. 3'!$C66,Alternativ3[[#All],[Komponent/Løsning 
(NB! Bruk unike navn)]],0),MATCH($D70,Alternativ3[#Headers],0))),"")</f>
        <v/>
      </c>
      <c r="X70" s="2" t="str">
        <f ca="1">IFERROR(IF(X$2&gt;Analyseperiode,"",INDEX(Alternativ3[#All],MATCH('Kontantstrøm alt. 3'!$C66,Alternativ3[[#All],[Komponent/Løsning 
(NB! Bruk unike navn)]],0),MATCH($D70,Alternativ3[#Headers],0))),"")</f>
        <v/>
      </c>
      <c r="Y70" s="2" t="str">
        <f ca="1">IFERROR(IF(Y$2&gt;Analyseperiode,"",INDEX(Alternativ3[#All],MATCH('Kontantstrøm alt. 3'!$C66,Alternativ3[[#All],[Komponent/Løsning 
(NB! Bruk unike navn)]],0),MATCH($D70,Alternativ3[#Headers],0))),"")</f>
        <v/>
      </c>
      <c r="Z70" s="2" t="str">
        <f ca="1">IFERROR(IF(Z$2&gt;Analyseperiode,"",INDEX(Alternativ3[#All],MATCH('Kontantstrøm alt. 3'!$C66,Alternativ3[[#All],[Komponent/Løsning 
(NB! Bruk unike navn)]],0),MATCH($D70,Alternativ3[#Headers],0))),"")</f>
        <v/>
      </c>
      <c r="AA70" s="2" t="str">
        <f ca="1">IFERROR(IF(AA$2&gt;Analyseperiode,"",INDEX(Alternativ3[#All],MATCH('Kontantstrøm alt. 3'!$C66,Alternativ3[[#All],[Komponent/Løsning 
(NB! Bruk unike navn)]],0),MATCH($D70,Alternativ3[#Headers],0))),"")</f>
        <v/>
      </c>
      <c r="AB70" s="2" t="str">
        <f ca="1">IFERROR(IF(AB$2&gt;Analyseperiode,"",INDEX(Alternativ3[#All],MATCH('Kontantstrøm alt. 3'!$C66,Alternativ3[[#All],[Komponent/Løsning 
(NB! Bruk unike navn)]],0),MATCH($D70,Alternativ3[#Headers],0))),"")</f>
        <v/>
      </c>
      <c r="AC70" s="2" t="str">
        <f ca="1">IFERROR(IF(AC$2&gt;Analyseperiode,"",INDEX(Alternativ3[#All],MATCH('Kontantstrøm alt. 3'!$C66,Alternativ3[[#All],[Komponent/Løsning 
(NB! Bruk unike navn)]],0),MATCH($D70,Alternativ3[#Headers],0))),"")</f>
        <v/>
      </c>
      <c r="AD70" s="2" t="str">
        <f ca="1">IFERROR(IF(AD$2&gt;Analyseperiode,"",INDEX(Alternativ3[#All],MATCH('Kontantstrøm alt. 3'!$C66,Alternativ3[[#All],[Komponent/Løsning 
(NB! Bruk unike navn)]],0),MATCH($D70,Alternativ3[#Headers],0))),"")</f>
        <v/>
      </c>
      <c r="AE70" s="2" t="str">
        <f ca="1">IFERROR(IF(AE$2&gt;Analyseperiode,"",INDEX(Alternativ3[#All],MATCH('Kontantstrøm alt. 3'!$C66,Alternativ3[[#All],[Komponent/Løsning 
(NB! Bruk unike navn)]],0),MATCH($D70,Alternativ3[#Headers],0))),"")</f>
        <v/>
      </c>
      <c r="AF70" s="2" t="str">
        <f ca="1">IFERROR(IF(AF$2&gt;Analyseperiode,"",INDEX(Alternativ3[#All],MATCH('Kontantstrøm alt. 3'!$C66,Alternativ3[[#All],[Komponent/Løsning 
(NB! Bruk unike navn)]],0),MATCH($D70,Alternativ3[#Headers],0))),"")</f>
        <v/>
      </c>
      <c r="AG70" s="2" t="str">
        <f ca="1">IFERROR(IF(AG$2&gt;Analyseperiode,"",INDEX(Alternativ3[#All],MATCH('Kontantstrøm alt. 3'!$C66,Alternativ3[[#All],[Komponent/Løsning 
(NB! Bruk unike navn)]],0),MATCH($D70,Alternativ3[#Headers],0))),"")</f>
        <v/>
      </c>
      <c r="AH70" s="2" t="str">
        <f ca="1">IFERROR(IF(AH$2&gt;Analyseperiode,"",INDEX(Alternativ3[#All],MATCH('Kontantstrøm alt. 3'!$C66,Alternativ3[[#All],[Komponent/Løsning 
(NB! Bruk unike navn)]],0),MATCH($D70,Alternativ3[#Headers],0))),"")</f>
        <v/>
      </c>
      <c r="AI70" s="2" t="str">
        <f ca="1">IFERROR(IF(AI$2&gt;Analyseperiode,"",INDEX(Alternativ3[#All],MATCH('Kontantstrøm alt. 3'!$C66,Alternativ3[[#All],[Komponent/Løsning 
(NB! Bruk unike navn)]],0),MATCH($D70,Alternativ3[#Headers],0))),"")</f>
        <v/>
      </c>
      <c r="AJ70" s="2" t="str">
        <f>IFERROR(IF(AJ$2&gt;Analyseperiode,"",INDEX(Alternativ3[#All],MATCH('Kontantstrøm alt. 3'!$C66,Alternativ3[[#All],[Komponent/Løsning 
(NB! Bruk unike navn)]],0),MATCH($D70,Alternativ3[#Headers],0))),"")</f>
        <v/>
      </c>
      <c r="AK70" s="2" t="str">
        <f>IFERROR(IF(AK$2&gt;Analyseperiode,"",INDEX(Alternativ3[#All],MATCH('Kontantstrøm alt. 3'!$C66,Alternativ3[[#All],[Komponent/Løsning 
(NB! Bruk unike navn)]],0),MATCH($D70,Alternativ3[#Headers],0))),"")</f>
        <v/>
      </c>
      <c r="AL70" s="2" t="str">
        <f>IFERROR(IF(AL$2&gt;Analyseperiode,"",INDEX(Alternativ3[#All],MATCH('Kontantstrøm alt. 3'!$C66,Alternativ3[[#All],[Komponent/Løsning 
(NB! Bruk unike navn)]],0),MATCH($D70,Alternativ3[#Headers],0))),"")</f>
        <v/>
      </c>
      <c r="AM70" s="2" t="str">
        <f>IFERROR(IF(AM$2&gt;Analyseperiode,"",INDEX(Alternativ3[#All],MATCH('Kontantstrøm alt. 3'!$C66,Alternativ3[[#All],[Komponent/Løsning 
(NB! Bruk unike navn)]],0),MATCH($D70,Alternativ3[#Headers],0))),"")</f>
        <v/>
      </c>
      <c r="AN70" s="2" t="str">
        <f>IFERROR(IF(AN$2&gt;Analyseperiode,"",INDEX(Alternativ3[#All],MATCH('Kontantstrøm alt. 3'!$C66,Alternativ3[[#All],[Komponent/Løsning 
(NB! Bruk unike navn)]],0),MATCH($D70,Alternativ3[#Headers],0))),"")</f>
        <v/>
      </c>
      <c r="AO70" s="2" t="str">
        <f>IFERROR(IF(AO$2&gt;Analyseperiode,"",INDEX(Alternativ3[#All],MATCH('Kontantstrøm alt. 3'!$C66,Alternativ3[[#All],[Komponent/Løsning 
(NB! Bruk unike navn)]],0),MATCH($D70,Alternativ3[#Headers],0))),"")</f>
        <v/>
      </c>
      <c r="AP70" s="2" t="str">
        <f>IFERROR(IF(AP$2&gt;Analyseperiode,"",INDEX(Alternativ3[#All],MATCH('Kontantstrøm alt. 3'!$C66,Alternativ3[[#All],[Komponent/Løsning 
(NB! Bruk unike navn)]],0),MATCH($D70,Alternativ3[#Headers],0))),"")</f>
        <v/>
      </c>
      <c r="AQ70" s="2" t="str">
        <f>IFERROR(IF(AQ$2&gt;Analyseperiode,"",INDEX(Alternativ3[#All],MATCH('Kontantstrøm alt. 3'!$C66,Alternativ3[[#All],[Komponent/Løsning 
(NB! Bruk unike navn)]],0),MATCH($D70,Alternativ3[#Headers],0))),"")</f>
        <v/>
      </c>
      <c r="AR70" s="2" t="str">
        <f>IFERROR(IF(AR$2&gt;Analyseperiode,"",INDEX(Alternativ3[#All],MATCH('Kontantstrøm alt. 3'!$C66,Alternativ3[[#All],[Komponent/Løsning 
(NB! Bruk unike navn)]],0),MATCH($D70,Alternativ3[#Headers],0))),"")</f>
        <v/>
      </c>
      <c r="AS70" s="2" t="str">
        <f>IFERROR(IF(AS$2&gt;Analyseperiode,"",INDEX(Alternativ3[#All],MATCH('Kontantstrøm alt. 3'!$C66,Alternativ3[[#All],[Komponent/Løsning 
(NB! Bruk unike navn)]],0),MATCH($D70,Alternativ3[#Headers],0))),"")</f>
        <v/>
      </c>
      <c r="AT70" s="2" t="str">
        <f>IFERROR(IF(AT$2&gt;Analyseperiode,"",INDEX(Alternativ3[#All],MATCH('Kontantstrøm alt. 3'!$C66,Alternativ3[[#All],[Komponent/Løsning 
(NB! Bruk unike navn)]],0),MATCH($D70,Alternativ3[#Headers],0))),"")</f>
        <v/>
      </c>
      <c r="AU70" s="2" t="str">
        <f>IFERROR(IF(AU$2&gt;Analyseperiode,"",INDEX(Alternativ3[#All],MATCH('Kontantstrøm alt. 3'!$C66,Alternativ3[[#All],[Komponent/Løsning 
(NB! Bruk unike navn)]],0),MATCH($D70,Alternativ3[#Headers],0))),"")</f>
        <v/>
      </c>
      <c r="AV70" s="2" t="str">
        <f>IFERROR(IF(AV$2&gt;Analyseperiode,"",INDEX(Alternativ3[#All],MATCH('Kontantstrøm alt. 3'!$C66,Alternativ3[[#All],[Komponent/Løsning 
(NB! Bruk unike navn)]],0),MATCH($D70,Alternativ3[#Headers],0))),"")</f>
        <v/>
      </c>
      <c r="AW70" s="2" t="str">
        <f>IFERROR(IF(AW$2&gt;Analyseperiode,"",INDEX(Alternativ3[#All],MATCH('Kontantstrøm alt. 3'!$C66,Alternativ3[[#All],[Komponent/Løsning 
(NB! Bruk unike navn)]],0),MATCH($D70,Alternativ3[#Headers],0))),"")</f>
        <v/>
      </c>
      <c r="AX70" s="2" t="str">
        <f>IFERROR(IF(AX$2&gt;Analyseperiode,"",INDEX(Alternativ3[#All],MATCH('Kontantstrøm alt. 3'!$C66,Alternativ3[[#All],[Komponent/Løsning 
(NB! Bruk unike navn)]],0),MATCH($D70,Alternativ3[#Headers],0))),"")</f>
        <v/>
      </c>
      <c r="AY70" s="2" t="str">
        <f>IFERROR(IF(AY$2&gt;Analyseperiode,"",INDEX(Alternativ3[#All],MATCH('Kontantstrøm alt. 3'!$C66,Alternativ3[[#All],[Komponent/Løsning 
(NB! Bruk unike navn)]],0),MATCH($D70,Alternativ3[#Headers],0))),"")</f>
        <v/>
      </c>
      <c r="AZ70" s="2" t="str">
        <f>IFERROR(IF(AZ$2&gt;Analyseperiode,"",INDEX(Alternativ3[#All],MATCH('Kontantstrøm alt. 3'!$C66,Alternativ3[[#All],[Komponent/Løsning 
(NB! Bruk unike navn)]],0),MATCH($D70,Alternativ3[#Headers],0))),"")</f>
        <v/>
      </c>
      <c r="BA70" s="2" t="str">
        <f>IFERROR(IF(BA$2&gt;Analyseperiode,"",INDEX(Alternativ3[#All],MATCH('Kontantstrøm alt. 3'!$C66,Alternativ3[[#All],[Komponent/Løsning 
(NB! Bruk unike navn)]],0),MATCH($D70,Alternativ3[#Headers],0))),"")</f>
        <v/>
      </c>
      <c r="BB70" s="2" t="str">
        <f>IFERROR(IF(BB$2&gt;Analyseperiode,"",INDEX(Alternativ3[#All],MATCH('Kontantstrøm alt. 3'!$C66,Alternativ3[[#All],[Komponent/Løsning 
(NB! Bruk unike navn)]],0),MATCH($D70,Alternativ3[#Headers],0))),"")</f>
        <v/>
      </c>
      <c r="BC70" s="2" t="str">
        <f>IFERROR(IF(BC$2&gt;Analyseperiode,"",INDEX(Alternativ3[#All],MATCH('Kontantstrøm alt. 3'!$C66,Alternativ3[[#All],[Komponent/Løsning 
(NB! Bruk unike navn)]],0),MATCH($D70,Alternativ3[#Headers],0))),"")</f>
        <v/>
      </c>
      <c r="BD70" s="2" t="str">
        <f>IFERROR(IF(BD$2&gt;Analyseperiode,"",INDEX(Alternativ3[#All],MATCH('Kontantstrøm alt. 3'!$C66,Alternativ3[[#All],[Komponent/Løsning 
(NB! Bruk unike navn)]],0),MATCH($D70,Alternativ3[#Headers],0))),"")</f>
        <v/>
      </c>
      <c r="BE70" s="2" t="str">
        <f>IFERROR(IF(BE$2&gt;Analyseperiode,"",INDEX(Alternativ3[#All],MATCH('Kontantstrøm alt. 3'!$C66,Alternativ3[[#All],[Komponent/Løsning 
(NB! Bruk unike navn)]],0),MATCH($D70,Alternativ3[#Headers],0))),"")</f>
        <v/>
      </c>
      <c r="BF70" s="2" t="str">
        <f>IFERROR(IF(BF$2&gt;Analyseperiode,"",INDEX(Alternativ3[#All],MATCH('Kontantstrøm alt. 3'!$C66,Alternativ3[[#All],[Komponent/Løsning 
(NB! Bruk unike navn)]],0),MATCH($D70,Alternativ3[#Headers],0))),"")</f>
        <v/>
      </c>
      <c r="BG70" s="2" t="str">
        <f>IFERROR(IF(BG$2&gt;Analyseperiode,"",INDEX(Alternativ3[#All],MATCH('Kontantstrøm alt. 3'!$C66,Alternativ3[[#All],[Komponent/Løsning 
(NB! Bruk unike navn)]],0),MATCH($D70,Alternativ3[#Headers],0))),"")</f>
        <v/>
      </c>
      <c r="BH70" s="2" t="str">
        <f>IFERROR(IF(BH$2&gt;Analyseperiode,"",INDEX(Alternativ3[#All],MATCH('Kontantstrøm alt. 3'!$C66,Alternativ3[[#All],[Komponent/Løsning 
(NB! Bruk unike navn)]],0),MATCH($D70,Alternativ3[#Headers],0))),"")</f>
        <v/>
      </c>
      <c r="BI70" s="2" t="str">
        <f>IFERROR(IF(BI$2&gt;Analyseperiode,"",INDEX(Alternativ3[#All],MATCH('Kontantstrøm alt. 3'!$C66,Alternativ3[[#All],[Komponent/Løsning 
(NB! Bruk unike navn)]],0),MATCH($D70,Alternativ3[#Headers],0))),"")</f>
        <v/>
      </c>
      <c r="BJ70" s="2" t="str">
        <f>IFERROR(IF(BJ$2&gt;Analyseperiode,"",INDEX(Alternativ3[#All],MATCH('Kontantstrøm alt. 3'!$C66,Alternativ3[[#All],[Komponent/Løsning 
(NB! Bruk unike navn)]],0),MATCH($D70,Alternativ3[#Headers],0))),"")</f>
        <v/>
      </c>
      <c r="BK70" s="2" t="str">
        <f>IFERROR(IF(BK$2&gt;Analyseperiode,"",INDEX(Alternativ3[#All],MATCH('Kontantstrøm alt. 3'!$C66,Alternativ3[[#All],[Komponent/Løsning 
(NB! Bruk unike navn)]],0),MATCH($D70,Alternativ3[#Headers],0))),"")</f>
        <v/>
      </c>
      <c r="BL70" s="2" t="str">
        <f>IFERROR(IF(BL$2&gt;Analyseperiode,"",INDEX(Alternativ3[#All],MATCH('Kontantstrøm alt. 3'!$C66,Alternativ3[[#All],[Komponent/Løsning 
(NB! Bruk unike navn)]],0),MATCH($D70,Alternativ3[#Headers],0))),"")</f>
        <v/>
      </c>
      <c r="BM70" s="2" t="str">
        <f>IFERROR(IF(BM$2&gt;Analyseperiode,"",INDEX(Alternativ3[#All],MATCH('Kontantstrøm alt. 3'!$C66,Alternativ3[[#All],[Komponent/Løsning 
(NB! Bruk unike navn)]],0),MATCH($D70,Alternativ3[#Headers],0))),"")</f>
        <v/>
      </c>
    </row>
    <row r="71" spans="1:65" x14ac:dyDescent="0.2">
      <c r="B71" s="9">
        <f ca="1">IFERROR(NPV(Kalkrente,OFFSET('Kontantstrøm alt. 3'!$F71,0,0,1,Analyseperiode)),0)</f>
        <v>0</v>
      </c>
      <c r="C71" s="4"/>
      <c r="D71" t="str">
        <f>Alternativ3[[#Headers],[5.2 Vann og avløp 
(Årlig kostnad)]]</f>
        <v>5.2 Vann og avløp 
(Årlig kostnad)</v>
      </c>
      <c r="E71" s="2"/>
      <c r="F71" s="2" t="str">
        <f ca="1">IFERROR(IF(F$2&gt;Analyseperiode,"",INDEX(Alternativ3[#All],MATCH('Kontantstrøm alt. 3'!$C66,Alternativ3[[#All],[Komponent/Løsning 
(NB! Bruk unike navn)]],0),MATCH($D71,Alternativ3[#Headers],0))),"")</f>
        <v/>
      </c>
      <c r="G71" s="2" t="str">
        <f ca="1">IFERROR(IF(G$2&gt;Analyseperiode,"",INDEX(Alternativ3[#All],MATCH('Kontantstrøm alt. 3'!$C66,Alternativ3[[#All],[Komponent/Løsning 
(NB! Bruk unike navn)]],0),MATCH($D71,Alternativ3[#Headers],0))),"")</f>
        <v/>
      </c>
      <c r="H71" s="2" t="str">
        <f ca="1">IFERROR(IF(H$2&gt;Analyseperiode,"",INDEX(Alternativ3[#All],MATCH('Kontantstrøm alt. 3'!$C66,Alternativ3[[#All],[Komponent/Løsning 
(NB! Bruk unike navn)]],0),MATCH($D71,Alternativ3[#Headers],0))),"")</f>
        <v/>
      </c>
      <c r="I71" s="2" t="str">
        <f ca="1">IFERROR(IF(I$2&gt;Analyseperiode,"",INDEX(Alternativ3[#All],MATCH('Kontantstrøm alt. 3'!$C66,Alternativ3[[#All],[Komponent/Løsning 
(NB! Bruk unike navn)]],0),MATCH($D71,Alternativ3[#Headers],0))),"")</f>
        <v/>
      </c>
      <c r="J71" s="2" t="str">
        <f ca="1">IFERROR(IF(J$2&gt;Analyseperiode,"",INDEX(Alternativ3[#All],MATCH('Kontantstrøm alt. 3'!$C66,Alternativ3[[#All],[Komponent/Løsning 
(NB! Bruk unike navn)]],0),MATCH($D71,Alternativ3[#Headers],0))),"")</f>
        <v/>
      </c>
      <c r="K71" s="2" t="str">
        <f ca="1">IFERROR(IF(K$2&gt;Analyseperiode,"",INDEX(Alternativ3[#All],MATCH('Kontantstrøm alt. 3'!$C66,Alternativ3[[#All],[Komponent/Løsning 
(NB! Bruk unike navn)]],0),MATCH($D71,Alternativ3[#Headers],0))),"")</f>
        <v/>
      </c>
      <c r="L71" s="2" t="str">
        <f ca="1">IFERROR(IF(L$2&gt;Analyseperiode,"",INDEX(Alternativ3[#All],MATCH('Kontantstrøm alt. 3'!$C66,Alternativ3[[#All],[Komponent/Løsning 
(NB! Bruk unike navn)]],0),MATCH($D71,Alternativ3[#Headers],0))),"")</f>
        <v/>
      </c>
      <c r="M71" s="2" t="str">
        <f ca="1">IFERROR(IF(M$2&gt;Analyseperiode,"",INDEX(Alternativ3[#All],MATCH('Kontantstrøm alt. 3'!$C66,Alternativ3[[#All],[Komponent/Løsning 
(NB! Bruk unike navn)]],0),MATCH($D71,Alternativ3[#Headers],0))),"")</f>
        <v/>
      </c>
      <c r="N71" s="2" t="str">
        <f ca="1">IFERROR(IF(N$2&gt;Analyseperiode,"",INDEX(Alternativ3[#All],MATCH('Kontantstrøm alt. 3'!$C66,Alternativ3[[#All],[Komponent/Løsning 
(NB! Bruk unike navn)]],0),MATCH($D71,Alternativ3[#Headers],0))),"")</f>
        <v/>
      </c>
      <c r="O71" s="2" t="str">
        <f ca="1">IFERROR(IF(O$2&gt;Analyseperiode,"",INDEX(Alternativ3[#All],MATCH('Kontantstrøm alt. 3'!$C66,Alternativ3[[#All],[Komponent/Løsning 
(NB! Bruk unike navn)]],0),MATCH($D71,Alternativ3[#Headers],0))),"")</f>
        <v/>
      </c>
      <c r="P71" s="2" t="str">
        <f ca="1">IFERROR(IF(P$2&gt;Analyseperiode,"",INDEX(Alternativ3[#All],MATCH('Kontantstrøm alt. 3'!$C66,Alternativ3[[#All],[Komponent/Løsning 
(NB! Bruk unike navn)]],0),MATCH($D71,Alternativ3[#Headers],0))),"")</f>
        <v/>
      </c>
      <c r="Q71" s="2" t="str">
        <f ca="1">IFERROR(IF(Q$2&gt;Analyseperiode,"",INDEX(Alternativ3[#All],MATCH('Kontantstrøm alt. 3'!$C66,Alternativ3[[#All],[Komponent/Løsning 
(NB! Bruk unike navn)]],0),MATCH($D71,Alternativ3[#Headers],0))),"")</f>
        <v/>
      </c>
      <c r="R71" s="2" t="str">
        <f ca="1">IFERROR(IF(R$2&gt;Analyseperiode,"",INDEX(Alternativ3[#All],MATCH('Kontantstrøm alt. 3'!$C66,Alternativ3[[#All],[Komponent/Løsning 
(NB! Bruk unike navn)]],0),MATCH($D71,Alternativ3[#Headers],0))),"")</f>
        <v/>
      </c>
      <c r="S71" s="2" t="str">
        <f ca="1">IFERROR(IF(S$2&gt;Analyseperiode,"",INDEX(Alternativ3[#All],MATCH('Kontantstrøm alt. 3'!$C66,Alternativ3[[#All],[Komponent/Løsning 
(NB! Bruk unike navn)]],0),MATCH($D71,Alternativ3[#Headers],0))),"")</f>
        <v/>
      </c>
      <c r="T71" s="2" t="str">
        <f ca="1">IFERROR(IF(T$2&gt;Analyseperiode,"",INDEX(Alternativ3[#All],MATCH('Kontantstrøm alt. 3'!$C66,Alternativ3[[#All],[Komponent/Løsning 
(NB! Bruk unike navn)]],0),MATCH($D71,Alternativ3[#Headers],0))),"")</f>
        <v/>
      </c>
      <c r="U71" s="2" t="str">
        <f ca="1">IFERROR(IF(U$2&gt;Analyseperiode,"",INDEX(Alternativ3[#All],MATCH('Kontantstrøm alt. 3'!$C66,Alternativ3[[#All],[Komponent/Løsning 
(NB! Bruk unike navn)]],0),MATCH($D71,Alternativ3[#Headers],0))),"")</f>
        <v/>
      </c>
      <c r="V71" s="2" t="str">
        <f ca="1">IFERROR(IF(V$2&gt;Analyseperiode,"",INDEX(Alternativ3[#All],MATCH('Kontantstrøm alt. 3'!$C66,Alternativ3[[#All],[Komponent/Løsning 
(NB! Bruk unike navn)]],0),MATCH($D71,Alternativ3[#Headers],0))),"")</f>
        <v/>
      </c>
      <c r="W71" s="2" t="str">
        <f ca="1">IFERROR(IF(W$2&gt;Analyseperiode,"",INDEX(Alternativ3[#All],MATCH('Kontantstrøm alt. 3'!$C66,Alternativ3[[#All],[Komponent/Løsning 
(NB! Bruk unike navn)]],0),MATCH($D71,Alternativ3[#Headers],0))),"")</f>
        <v/>
      </c>
      <c r="X71" s="2" t="str">
        <f ca="1">IFERROR(IF(X$2&gt;Analyseperiode,"",INDEX(Alternativ3[#All],MATCH('Kontantstrøm alt. 3'!$C66,Alternativ3[[#All],[Komponent/Løsning 
(NB! Bruk unike navn)]],0),MATCH($D71,Alternativ3[#Headers],0))),"")</f>
        <v/>
      </c>
      <c r="Y71" s="2" t="str">
        <f ca="1">IFERROR(IF(Y$2&gt;Analyseperiode,"",INDEX(Alternativ3[#All],MATCH('Kontantstrøm alt. 3'!$C66,Alternativ3[[#All],[Komponent/Løsning 
(NB! Bruk unike navn)]],0),MATCH($D71,Alternativ3[#Headers],0))),"")</f>
        <v/>
      </c>
      <c r="Z71" s="2" t="str">
        <f ca="1">IFERROR(IF(Z$2&gt;Analyseperiode,"",INDEX(Alternativ3[#All],MATCH('Kontantstrøm alt. 3'!$C66,Alternativ3[[#All],[Komponent/Løsning 
(NB! Bruk unike navn)]],0),MATCH($D71,Alternativ3[#Headers],0))),"")</f>
        <v/>
      </c>
      <c r="AA71" s="2" t="str">
        <f ca="1">IFERROR(IF(AA$2&gt;Analyseperiode,"",INDEX(Alternativ3[#All],MATCH('Kontantstrøm alt. 3'!$C66,Alternativ3[[#All],[Komponent/Løsning 
(NB! Bruk unike navn)]],0),MATCH($D71,Alternativ3[#Headers],0))),"")</f>
        <v/>
      </c>
      <c r="AB71" s="2" t="str">
        <f ca="1">IFERROR(IF(AB$2&gt;Analyseperiode,"",INDEX(Alternativ3[#All],MATCH('Kontantstrøm alt. 3'!$C66,Alternativ3[[#All],[Komponent/Løsning 
(NB! Bruk unike navn)]],0),MATCH($D71,Alternativ3[#Headers],0))),"")</f>
        <v/>
      </c>
      <c r="AC71" s="2" t="str">
        <f ca="1">IFERROR(IF(AC$2&gt;Analyseperiode,"",INDEX(Alternativ3[#All],MATCH('Kontantstrøm alt. 3'!$C66,Alternativ3[[#All],[Komponent/Løsning 
(NB! Bruk unike navn)]],0),MATCH($D71,Alternativ3[#Headers],0))),"")</f>
        <v/>
      </c>
      <c r="AD71" s="2" t="str">
        <f ca="1">IFERROR(IF(AD$2&gt;Analyseperiode,"",INDEX(Alternativ3[#All],MATCH('Kontantstrøm alt. 3'!$C66,Alternativ3[[#All],[Komponent/Løsning 
(NB! Bruk unike navn)]],0),MATCH($D71,Alternativ3[#Headers],0))),"")</f>
        <v/>
      </c>
      <c r="AE71" s="2" t="str">
        <f ca="1">IFERROR(IF(AE$2&gt;Analyseperiode,"",INDEX(Alternativ3[#All],MATCH('Kontantstrøm alt. 3'!$C66,Alternativ3[[#All],[Komponent/Løsning 
(NB! Bruk unike navn)]],0),MATCH($D71,Alternativ3[#Headers],0))),"")</f>
        <v/>
      </c>
      <c r="AF71" s="2" t="str">
        <f ca="1">IFERROR(IF(AF$2&gt;Analyseperiode,"",INDEX(Alternativ3[#All],MATCH('Kontantstrøm alt. 3'!$C66,Alternativ3[[#All],[Komponent/Løsning 
(NB! Bruk unike navn)]],0),MATCH($D71,Alternativ3[#Headers],0))),"")</f>
        <v/>
      </c>
      <c r="AG71" s="2" t="str">
        <f ca="1">IFERROR(IF(AG$2&gt;Analyseperiode,"",INDEX(Alternativ3[#All],MATCH('Kontantstrøm alt. 3'!$C66,Alternativ3[[#All],[Komponent/Løsning 
(NB! Bruk unike navn)]],0),MATCH($D71,Alternativ3[#Headers],0))),"")</f>
        <v/>
      </c>
      <c r="AH71" s="2" t="str">
        <f ca="1">IFERROR(IF(AH$2&gt;Analyseperiode,"",INDEX(Alternativ3[#All],MATCH('Kontantstrøm alt. 3'!$C66,Alternativ3[[#All],[Komponent/Løsning 
(NB! Bruk unike navn)]],0),MATCH($D71,Alternativ3[#Headers],0))),"")</f>
        <v/>
      </c>
      <c r="AI71" s="2" t="str">
        <f ca="1">IFERROR(IF(AI$2&gt;Analyseperiode,"",INDEX(Alternativ3[#All],MATCH('Kontantstrøm alt. 3'!$C66,Alternativ3[[#All],[Komponent/Løsning 
(NB! Bruk unike navn)]],0),MATCH($D71,Alternativ3[#Headers],0))),"")</f>
        <v/>
      </c>
      <c r="AJ71" s="2" t="str">
        <f>IFERROR(IF(AJ$2&gt;Analyseperiode,"",INDEX(Alternativ3[#All],MATCH('Kontantstrøm alt. 3'!$C66,Alternativ3[[#All],[Komponent/Løsning 
(NB! Bruk unike navn)]],0),MATCH($D71,Alternativ3[#Headers],0))),"")</f>
        <v/>
      </c>
      <c r="AK71" s="2" t="str">
        <f>IFERROR(IF(AK$2&gt;Analyseperiode,"",INDEX(Alternativ3[#All],MATCH('Kontantstrøm alt. 3'!$C66,Alternativ3[[#All],[Komponent/Løsning 
(NB! Bruk unike navn)]],0),MATCH($D71,Alternativ3[#Headers],0))),"")</f>
        <v/>
      </c>
      <c r="AL71" s="2" t="str">
        <f>IFERROR(IF(AL$2&gt;Analyseperiode,"",INDEX(Alternativ3[#All],MATCH('Kontantstrøm alt. 3'!$C66,Alternativ3[[#All],[Komponent/Løsning 
(NB! Bruk unike navn)]],0),MATCH($D71,Alternativ3[#Headers],0))),"")</f>
        <v/>
      </c>
      <c r="AM71" s="2" t="str">
        <f>IFERROR(IF(AM$2&gt;Analyseperiode,"",INDEX(Alternativ3[#All],MATCH('Kontantstrøm alt. 3'!$C66,Alternativ3[[#All],[Komponent/Løsning 
(NB! Bruk unike navn)]],0),MATCH($D71,Alternativ3[#Headers],0))),"")</f>
        <v/>
      </c>
      <c r="AN71" s="2" t="str">
        <f>IFERROR(IF(AN$2&gt;Analyseperiode,"",INDEX(Alternativ3[#All],MATCH('Kontantstrøm alt. 3'!$C66,Alternativ3[[#All],[Komponent/Løsning 
(NB! Bruk unike navn)]],0),MATCH($D71,Alternativ3[#Headers],0))),"")</f>
        <v/>
      </c>
      <c r="AO71" s="2" t="str">
        <f>IFERROR(IF(AO$2&gt;Analyseperiode,"",INDEX(Alternativ3[#All],MATCH('Kontantstrøm alt. 3'!$C66,Alternativ3[[#All],[Komponent/Løsning 
(NB! Bruk unike navn)]],0),MATCH($D71,Alternativ3[#Headers],0))),"")</f>
        <v/>
      </c>
      <c r="AP71" s="2" t="str">
        <f>IFERROR(IF(AP$2&gt;Analyseperiode,"",INDEX(Alternativ3[#All],MATCH('Kontantstrøm alt. 3'!$C66,Alternativ3[[#All],[Komponent/Løsning 
(NB! Bruk unike navn)]],0),MATCH($D71,Alternativ3[#Headers],0))),"")</f>
        <v/>
      </c>
      <c r="AQ71" s="2" t="str">
        <f>IFERROR(IF(AQ$2&gt;Analyseperiode,"",INDEX(Alternativ3[#All],MATCH('Kontantstrøm alt. 3'!$C66,Alternativ3[[#All],[Komponent/Løsning 
(NB! Bruk unike navn)]],0),MATCH($D71,Alternativ3[#Headers],0))),"")</f>
        <v/>
      </c>
      <c r="AR71" s="2" t="str">
        <f>IFERROR(IF(AR$2&gt;Analyseperiode,"",INDEX(Alternativ3[#All],MATCH('Kontantstrøm alt. 3'!$C66,Alternativ3[[#All],[Komponent/Løsning 
(NB! Bruk unike navn)]],0),MATCH($D71,Alternativ3[#Headers],0))),"")</f>
        <v/>
      </c>
      <c r="AS71" s="2" t="str">
        <f>IFERROR(IF(AS$2&gt;Analyseperiode,"",INDEX(Alternativ3[#All],MATCH('Kontantstrøm alt. 3'!$C66,Alternativ3[[#All],[Komponent/Løsning 
(NB! Bruk unike navn)]],0),MATCH($D71,Alternativ3[#Headers],0))),"")</f>
        <v/>
      </c>
      <c r="AT71" s="2" t="str">
        <f>IFERROR(IF(AT$2&gt;Analyseperiode,"",INDEX(Alternativ3[#All],MATCH('Kontantstrøm alt. 3'!$C66,Alternativ3[[#All],[Komponent/Løsning 
(NB! Bruk unike navn)]],0),MATCH($D71,Alternativ3[#Headers],0))),"")</f>
        <v/>
      </c>
      <c r="AU71" s="2" t="str">
        <f>IFERROR(IF(AU$2&gt;Analyseperiode,"",INDEX(Alternativ3[#All],MATCH('Kontantstrøm alt. 3'!$C66,Alternativ3[[#All],[Komponent/Løsning 
(NB! Bruk unike navn)]],0),MATCH($D71,Alternativ3[#Headers],0))),"")</f>
        <v/>
      </c>
      <c r="AV71" s="2" t="str">
        <f>IFERROR(IF(AV$2&gt;Analyseperiode,"",INDEX(Alternativ3[#All],MATCH('Kontantstrøm alt. 3'!$C66,Alternativ3[[#All],[Komponent/Løsning 
(NB! Bruk unike navn)]],0),MATCH($D71,Alternativ3[#Headers],0))),"")</f>
        <v/>
      </c>
      <c r="AW71" s="2" t="str">
        <f>IFERROR(IF(AW$2&gt;Analyseperiode,"",INDEX(Alternativ3[#All],MATCH('Kontantstrøm alt. 3'!$C66,Alternativ3[[#All],[Komponent/Løsning 
(NB! Bruk unike navn)]],0),MATCH($D71,Alternativ3[#Headers],0))),"")</f>
        <v/>
      </c>
      <c r="AX71" s="2" t="str">
        <f>IFERROR(IF(AX$2&gt;Analyseperiode,"",INDEX(Alternativ3[#All],MATCH('Kontantstrøm alt. 3'!$C66,Alternativ3[[#All],[Komponent/Løsning 
(NB! Bruk unike navn)]],0),MATCH($D71,Alternativ3[#Headers],0))),"")</f>
        <v/>
      </c>
      <c r="AY71" s="2" t="str">
        <f>IFERROR(IF(AY$2&gt;Analyseperiode,"",INDEX(Alternativ3[#All],MATCH('Kontantstrøm alt. 3'!$C66,Alternativ3[[#All],[Komponent/Løsning 
(NB! Bruk unike navn)]],0),MATCH($D71,Alternativ3[#Headers],0))),"")</f>
        <v/>
      </c>
      <c r="AZ71" s="2" t="str">
        <f>IFERROR(IF(AZ$2&gt;Analyseperiode,"",INDEX(Alternativ3[#All],MATCH('Kontantstrøm alt. 3'!$C66,Alternativ3[[#All],[Komponent/Løsning 
(NB! Bruk unike navn)]],0),MATCH($D71,Alternativ3[#Headers],0))),"")</f>
        <v/>
      </c>
      <c r="BA71" s="2" t="str">
        <f>IFERROR(IF(BA$2&gt;Analyseperiode,"",INDEX(Alternativ3[#All],MATCH('Kontantstrøm alt. 3'!$C66,Alternativ3[[#All],[Komponent/Løsning 
(NB! Bruk unike navn)]],0),MATCH($D71,Alternativ3[#Headers],0))),"")</f>
        <v/>
      </c>
      <c r="BB71" s="2" t="str">
        <f>IFERROR(IF(BB$2&gt;Analyseperiode,"",INDEX(Alternativ3[#All],MATCH('Kontantstrøm alt. 3'!$C66,Alternativ3[[#All],[Komponent/Løsning 
(NB! Bruk unike navn)]],0),MATCH($D71,Alternativ3[#Headers],0))),"")</f>
        <v/>
      </c>
      <c r="BC71" s="2" t="str">
        <f>IFERROR(IF(BC$2&gt;Analyseperiode,"",INDEX(Alternativ3[#All],MATCH('Kontantstrøm alt. 3'!$C66,Alternativ3[[#All],[Komponent/Løsning 
(NB! Bruk unike navn)]],0),MATCH($D71,Alternativ3[#Headers],0))),"")</f>
        <v/>
      </c>
      <c r="BD71" s="2" t="str">
        <f>IFERROR(IF(BD$2&gt;Analyseperiode,"",INDEX(Alternativ3[#All],MATCH('Kontantstrøm alt. 3'!$C66,Alternativ3[[#All],[Komponent/Løsning 
(NB! Bruk unike navn)]],0),MATCH($D71,Alternativ3[#Headers],0))),"")</f>
        <v/>
      </c>
      <c r="BE71" s="2" t="str">
        <f>IFERROR(IF(BE$2&gt;Analyseperiode,"",INDEX(Alternativ3[#All],MATCH('Kontantstrøm alt. 3'!$C66,Alternativ3[[#All],[Komponent/Løsning 
(NB! Bruk unike navn)]],0),MATCH($D71,Alternativ3[#Headers],0))),"")</f>
        <v/>
      </c>
      <c r="BF71" s="2" t="str">
        <f>IFERROR(IF(BF$2&gt;Analyseperiode,"",INDEX(Alternativ3[#All],MATCH('Kontantstrøm alt. 3'!$C66,Alternativ3[[#All],[Komponent/Løsning 
(NB! Bruk unike navn)]],0),MATCH($D71,Alternativ3[#Headers],0))),"")</f>
        <v/>
      </c>
      <c r="BG71" s="2" t="str">
        <f>IFERROR(IF(BG$2&gt;Analyseperiode,"",INDEX(Alternativ3[#All],MATCH('Kontantstrøm alt. 3'!$C66,Alternativ3[[#All],[Komponent/Løsning 
(NB! Bruk unike navn)]],0),MATCH($D71,Alternativ3[#Headers],0))),"")</f>
        <v/>
      </c>
      <c r="BH71" s="2" t="str">
        <f>IFERROR(IF(BH$2&gt;Analyseperiode,"",INDEX(Alternativ3[#All],MATCH('Kontantstrøm alt. 3'!$C66,Alternativ3[[#All],[Komponent/Løsning 
(NB! Bruk unike navn)]],0),MATCH($D71,Alternativ3[#Headers],0))),"")</f>
        <v/>
      </c>
      <c r="BI71" s="2" t="str">
        <f>IFERROR(IF(BI$2&gt;Analyseperiode,"",INDEX(Alternativ3[#All],MATCH('Kontantstrøm alt. 3'!$C66,Alternativ3[[#All],[Komponent/Løsning 
(NB! Bruk unike navn)]],0),MATCH($D71,Alternativ3[#Headers],0))),"")</f>
        <v/>
      </c>
      <c r="BJ71" s="2" t="str">
        <f>IFERROR(IF(BJ$2&gt;Analyseperiode,"",INDEX(Alternativ3[#All],MATCH('Kontantstrøm alt. 3'!$C66,Alternativ3[[#All],[Komponent/Løsning 
(NB! Bruk unike navn)]],0),MATCH($D71,Alternativ3[#Headers],0))),"")</f>
        <v/>
      </c>
      <c r="BK71" s="2" t="str">
        <f>IFERROR(IF(BK$2&gt;Analyseperiode,"",INDEX(Alternativ3[#All],MATCH('Kontantstrøm alt. 3'!$C66,Alternativ3[[#All],[Komponent/Løsning 
(NB! Bruk unike navn)]],0),MATCH($D71,Alternativ3[#Headers],0))),"")</f>
        <v/>
      </c>
      <c r="BL71" s="2" t="str">
        <f>IFERROR(IF(BL$2&gt;Analyseperiode,"",INDEX(Alternativ3[#All],MATCH('Kontantstrøm alt. 3'!$C66,Alternativ3[[#All],[Komponent/Løsning 
(NB! Bruk unike navn)]],0),MATCH($D71,Alternativ3[#Headers],0))),"")</f>
        <v/>
      </c>
      <c r="BM71" s="2" t="str">
        <f>IFERROR(IF(BM$2&gt;Analyseperiode,"",INDEX(Alternativ3[#All],MATCH('Kontantstrøm alt. 3'!$C66,Alternativ3[[#All],[Komponent/Løsning 
(NB! Bruk unike navn)]],0),MATCH($D71,Alternativ3[#Headers],0))),"")</f>
        <v/>
      </c>
    </row>
    <row r="72" spans="1:65" x14ac:dyDescent="0.2">
      <c r="B72" s="9">
        <f ca="1">IFERROR(NPV(Kalkrente,OFFSET('Kontantstrøm alt. 3'!$F72,0,0,1,Analyseperiode)),0)</f>
        <v>0</v>
      </c>
      <c r="C72" s="4"/>
      <c r="D72" t="str">
        <f>Alternativ3[[#Headers],[6. Renholdskostnader]]</f>
        <v>6. Renholdskostnader</v>
      </c>
      <c r="E72" s="2"/>
      <c r="F72" s="2" t="str">
        <f ca="1">IFERROR(IF(F$2&gt;Analyseperiode,"",IF(MOD(F$2,ROUND(INDEX(Alternativ3[#All],MATCH('Kontantstrøm alt. 3'!$C66,Alternativ3[[#All],[Komponent/Løsning 
(NB! Bruk unike navn)]],0),MATCH($D72,Alternativ3[#Headers],0)+1),0))=0,INDEX(Alternativ3[#All],MATCH('Kontantstrøm alt. 3'!$C66,Alternativ3[[#All],[Komponent/Løsning 
(NB! Bruk unike navn)]],0),MATCH($D72,Alternativ3[#Headers],0)),0)),"")</f>
        <v/>
      </c>
      <c r="G72" s="2" t="str">
        <f ca="1">IFERROR(IF(G$2&gt;Analyseperiode,"",IF(MOD(G$2,ROUND(INDEX(Alternativ3[#All],MATCH('Kontantstrøm alt. 3'!$C66,Alternativ3[[#All],[Komponent/Løsning 
(NB! Bruk unike navn)]],0),MATCH($D72,Alternativ3[#Headers],0)+1),0))=0,INDEX(Alternativ3[#All],MATCH('Kontantstrøm alt. 3'!$C66,Alternativ3[[#All],[Komponent/Løsning 
(NB! Bruk unike navn)]],0),MATCH($D72,Alternativ3[#Headers],0)),0)),"")</f>
        <v/>
      </c>
      <c r="H72" s="2" t="str">
        <f ca="1">IFERROR(IF(H$2&gt;Analyseperiode,"",IF(MOD(H$2,ROUND(INDEX(Alternativ3[#All],MATCH('Kontantstrøm alt. 3'!$C66,Alternativ3[[#All],[Komponent/Løsning 
(NB! Bruk unike navn)]],0),MATCH($D72,Alternativ3[#Headers],0)+1),0))=0,INDEX(Alternativ3[#All],MATCH('Kontantstrøm alt. 3'!$C66,Alternativ3[[#All],[Komponent/Løsning 
(NB! Bruk unike navn)]],0),MATCH($D72,Alternativ3[#Headers],0)),0)),"")</f>
        <v/>
      </c>
      <c r="I72" s="2" t="str">
        <f ca="1">IFERROR(IF(I$2&gt;Analyseperiode,"",IF(MOD(I$2,ROUND(INDEX(Alternativ3[#All],MATCH('Kontantstrøm alt. 3'!$C66,Alternativ3[[#All],[Komponent/Løsning 
(NB! Bruk unike navn)]],0),MATCH($D72,Alternativ3[#Headers],0)+1),0))=0,INDEX(Alternativ3[#All],MATCH('Kontantstrøm alt. 3'!$C66,Alternativ3[[#All],[Komponent/Løsning 
(NB! Bruk unike navn)]],0),MATCH($D72,Alternativ3[#Headers],0)),0)),"")</f>
        <v/>
      </c>
      <c r="J72" s="2" t="str">
        <f ca="1">IFERROR(IF(J$2&gt;Analyseperiode,"",IF(MOD(J$2,ROUND(INDEX(Alternativ3[#All],MATCH('Kontantstrøm alt. 3'!$C66,Alternativ3[[#All],[Komponent/Løsning 
(NB! Bruk unike navn)]],0),MATCH($D72,Alternativ3[#Headers],0)+1),0))=0,INDEX(Alternativ3[#All],MATCH('Kontantstrøm alt. 3'!$C66,Alternativ3[[#All],[Komponent/Løsning 
(NB! Bruk unike navn)]],0),MATCH($D72,Alternativ3[#Headers],0)),0)),"")</f>
        <v/>
      </c>
      <c r="K72" s="2" t="str">
        <f ca="1">IFERROR(IF(K$2&gt;Analyseperiode,"",IF(MOD(K$2,ROUND(INDEX(Alternativ3[#All],MATCH('Kontantstrøm alt. 3'!$C66,Alternativ3[[#All],[Komponent/Løsning 
(NB! Bruk unike navn)]],0),MATCH($D72,Alternativ3[#Headers],0)+1),0))=0,INDEX(Alternativ3[#All],MATCH('Kontantstrøm alt. 3'!$C66,Alternativ3[[#All],[Komponent/Løsning 
(NB! Bruk unike navn)]],0),MATCH($D72,Alternativ3[#Headers],0)),0)),"")</f>
        <v/>
      </c>
      <c r="L72" s="2" t="str">
        <f ca="1">IFERROR(IF(L$2&gt;Analyseperiode,"",IF(MOD(L$2,ROUND(INDEX(Alternativ3[#All],MATCH('Kontantstrøm alt. 3'!$C66,Alternativ3[[#All],[Komponent/Løsning 
(NB! Bruk unike navn)]],0),MATCH($D72,Alternativ3[#Headers],0)+1),0))=0,INDEX(Alternativ3[#All],MATCH('Kontantstrøm alt. 3'!$C66,Alternativ3[[#All],[Komponent/Løsning 
(NB! Bruk unike navn)]],0),MATCH($D72,Alternativ3[#Headers],0)),0)),"")</f>
        <v/>
      </c>
      <c r="M72" s="2" t="str">
        <f ca="1">IFERROR(IF(M$2&gt;Analyseperiode,"",IF(MOD(M$2,ROUND(INDEX(Alternativ3[#All],MATCH('Kontantstrøm alt. 3'!$C66,Alternativ3[[#All],[Komponent/Løsning 
(NB! Bruk unike navn)]],0),MATCH($D72,Alternativ3[#Headers],0)+1),0))=0,INDEX(Alternativ3[#All],MATCH('Kontantstrøm alt. 3'!$C66,Alternativ3[[#All],[Komponent/Løsning 
(NB! Bruk unike navn)]],0),MATCH($D72,Alternativ3[#Headers],0)),0)),"")</f>
        <v/>
      </c>
      <c r="N72" s="2" t="str">
        <f ca="1">IFERROR(IF(N$2&gt;Analyseperiode,"",IF(MOD(N$2,ROUND(INDEX(Alternativ3[#All],MATCH('Kontantstrøm alt. 3'!$C66,Alternativ3[[#All],[Komponent/Løsning 
(NB! Bruk unike navn)]],0),MATCH($D72,Alternativ3[#Headers],0)+1),0))=0,INDEX(Alternativ3[#All],MATCH('Kontantstrøm alt. 3'!$C66,Alternativ3[[#All],[Komponent/Løsning 
(NB! Bruk unike navn)]],0),MATCH($D72,Alternativ3[#Headers],0)),0)),"")</f>
        <v/>
      </c>
      <c r="O72" s="2" t="str">
        <f ca="1">IFERROR(IF(O$2&gt;Analyseperiode,"",IF(MOD(O$2,ROUND(INDEX(Alternativ3[#All],MATCH('Kontantstrøm alt. 3'!$C66,Alternativ3[[#All],[Komponent/Løsning 
(NB! Bruk unike navn)]],0),MATCH($D72,Alternativ3[#Headers],0)+1),0))=0,INDEX(Alternativ3[#All],MATCH('Kontantstrøm alt. 3'!$C66,Alternativ3[[#All],[Komponent/Løsning 
(NB! Bruk unike navn)]],0),MATCH($D72,Alternativ3[#Headers],0)),0)),"")</f>
        <v/>
      </c>
      <c r="P72" s="2" t="str">
        <f ca="1">IFERROR(IF(P$2&gt;Analyseperiode,"",IF(MOD(P$2,ROUND(INDEX(Alternativ3[#All],MATCH('Kontantstrøm alt. 3'!$C66,Alternativ3[[#All],[Komponent/Løsning 
(NB! Bruk unike navn)]],0),MATCH($D72,Alternativ3[#Headers],0)+1),0))=0,INDEX(Alternativ3[#All],MATCH('Kontantstrøm alt. 3'!$C66,Alternativ3[[#All],[Komponent/Løsning 
(NB! Bruk unike navn)]],0),MATCH($D72,Alternativ3[#Headers],0)),0)),"")</f>
        <v/>
      </c>
      <c r="Q72" s="2" t="str">
        <f ca="1">IFERROR(IF(Q$2&gt;Analyseperiode,"",IF(MOD(Q$2,ROUND(INDEX(Alternativ3[#All],MATCH('Kontantstrøm alt. 3'!$C66,Alternativ3[[#All],[Komponent/Løsning 
(NB! Bruk unike navn)]],0),MATCH($D72,Alternativ3[#Headers],0)+1),0))=0,INDEX(Alternativ3[#All],MATCH('Kontantstrøm alt. 3'!$C66,Alternativ3[[#All],[Komponent/Løsning 
(NB! Bruk unike navn)]],0),MATCH($D72,Alternativ3[#Headers],0)),0)),"")</f>
        <v/>
      </c>
      <c r="R72" s="2" t="str">
        <f ca="1">IFERROR(IF(R$2&gt;Analyseperiode,"",IF(MOD(R$2,ROUND(INDEX(Alternativ3[#All],MATCH('Kontantstrøm alt. 3'!$C66,Alternativ3[[#All],[Komponent/Løsning 
(NB! Bruk unike navn)]],0),MATCH($D72,Alternativ3[#Headers],0)+1),0))=0,INDEX(Alternativ3[#All],MATCH('Kontantstrøm alt. 3'!$C66,Alternativ3[[#All],[Komponent/Løsning 
(NB! Bruk unike navn)]],0),MATCH($D72,Alternativ3[#Headers],0)),0)),"")</f>
        <v/>
      </c>
      <c r="S72" s="2" t="str">
        <f ca="1">IFERROR(IF(S$2&gt;Analyseperiode,"",IF(MOD(S$2,ROUND(INDEX(Alternativ3[#All],MATCH('Kontantstrøm alt. 3'!$C66,Alternativ3[[#All],[Komponent/Løsning 
(NB! Bruk unike navn)]],0),MATCH($D72,Alternativ3[#Headers],0)+1),0))=0,INDEX(Alternativ3[#All],MATCH('Kontantstrøm alt. 3'!$C66,Alternativ3[[#All],[Komponent/Løsning 
(NB! Bruk unike navn)]],0),MATCH($D72,Alternativ3[#Headers],0)),0)),"")</f>
        <v/>
      </c>
      <c r="T72" s="2" t="str">
        <f ca="1">IFERROR(IF(T$2&gt;Analyseperiode,"",IF(MOD(T$2,ROUND(INDEX(Alternativ3[#All],MATCH('Kontantstrøm alt. 3'!$C66,Alternativ3[[#All],[Komponent/Løsning 
(NB! Bruk unike navn)]],0),MATCH($D72,Alternativ3[#Headers],0)+1),0))=0,INDEX(Alternativ3[#All],MATCH('Kontantstrøm alt. 3'!$C66,Alternativ3[[#All],[Komponent/Løsning 
(NB! Bruk unike navn)]],0),MATCH($D72,Alternativ3[#Headers],0)),0)),"")</f>
        <v/>
      </c>
      <c r="U72" s="2" t="str">
        <f ca="1">IFERROR(IF(U$2&gt;Analyseperiode,"",IF(MOD(U$2,ROUND(INDEX(Alternativ3[#All],MATCH('Kontantstrøm alt. 3'!$C66,Alternativ3[[#All],[Komponent/Løsning 
(NB! Bruk unike navn)]],0),MATCH($D72,Alternativ3[#Headers],0)+1),0))=0,INDEX(Alternativ3[#All],MATCH('Kontantstrøm alt. 3'!$C66,Alternativ3[[#All],[Komponent/Løsning 
(NB! Bruk unike navn)]],0),MATCH($D72,Alternativ3[#Headers],0)),0)),"")</f>
        <v/>
      </c>
      <c r="V72" s="2" t="str">
        <f ca="1">IFERROR(IF(V$2&gt;Analyseperiode,"",IF(MOD(V$2,ROUND(INDEX(Alternativ3[#All],MATCH('Kontantstrøm alt. 3'!$C66,Alternativ3[[#All],[Komponent/Løsning 
(NB! Bruk unike navn)]],0),MATCH($D72,Alternativ3[#Headers],0)+1),0))=0,INDEX(Alternativ3[#All],MATCH('Kontantstrøm alt. 3'!$C66,Alternativ3[[#All],[Komponent/Løsning 
(NB! Bruk unike navn)]],0),MATCH($D72,Alternativ3[#Headers],0)),0)),"")</f>
        <v/>
      </c>
      <c r="W72" s="2" t="str">
        <f ca="1">IFERROR(IF(W$2&gt;Analyseperiode,"",IF(MOD(W$2,ROUND(INDEX(Alternativ3[#All],MATCH('Kontantstrøm alt. 3'!$C66,Alternativ3[[#All],[Komponent/Løsning 
(NB! Bruk unike navn)]],0),MATCH($D72,Alternativ3[#Headers],0)+1),0))=0,INDEX(Alternativ3[#All],MATCH('Kontantstrøm alt. 3'!$C66,Alternativ3[[#All],[Komponent/Løsning 
(NB! Bruk unike navn)]],0),MATCH($D72,Alternativ3[#Headers],0)),0)),"")</f>
        <v/>
      </c>
      <c r="X72" s="2" t="str">
        <f ca="1">IFERROR(IF(X$2&gt;Analyseperiode,"",IF(MOD(X$2,ROUND(INDEX(Alternativ3[#All],MATCH('Kontantstrøm alt. 3'!$C66,Alternativ3[[#All],[Komponent/Løsning 
(NB! Bruk unike navn)]],0),MATCH($D72,Alternativ3[#Headers],0)+1),0))=0,INDEX(Alternativ3[#All],MATCH('Kontantstrøm alt. 3'!$C66,Alternativ3[[#All],[Komponent/Løsning 
(NB! Bruk unike navn)]],0),MATCH($D72,Alternativ3[#Headers],0)),0)),"")</f>
        <v/>
      </c>
      <c r="Y72" s="2" t="str">
        <f ca="1">IFERROR(IF(Y$2&gt;Analyseperiode,"",IF(MOD(Y$2,ROUND(INDEX(Alternativ3[#All],MATCH('Kontantstrøm alt. 3'!$C66,Alternativ3[[#All],[Komponent/Løsning 
(NB! Bruk unike navn)]],0),MATCH($D72,Alternativ3[#Headers],0)+1),0))=0,INDEX(Alternativ3[#All],MATCH('Kontantstrøm alt. 3'!$C66,Alternativ3[[#All],[Komponent/Løsning 
(NB! Bruk unike navn)]],0),MATCH($D72,Alternativ3[#Headers],0)),0)),"")</f>
        <v/>
      </c>
      <c r="Z72" s="2" t="str">
        <f ca="1">IFERROR(IF(Z$2&gt;Analyseperiode,"",IF(MOD(Z$2,ROUND(INDEX(Alternativ3[#All],MATCH('Kontantstrøm alt. 3'!$C66,Alternativ3[[#All],[Komponent/Løsning 
(NB! Bruk unike navn)]],0),MATCH($D72,Alternativ3[#Headers],0)+1),0))=0,INDEX(Alternativ3[#All],MATCH('Kontantstrøm alt. 3'!$C66,Alternativ3[[#All],[Komponent/Løsning 
(NB! Bruk unike navn)]],0),MATCH($D72,Alternativ3[#Headers],0)),0)),"")</f>
        <v/>
      </c>
      <c r="AA72" s="2" t="str">
        <f ca="1">IFERROR(IF(AA$2&gt;Analyseperiode,"",IF(MOD(AA$2,ROUND(INDEX(Alternativ3[#All],MATCH('Kontantstrøm alt. 3'!$C66,Alternativ3[[#All],[Komponent/Løsning 
(NB! Bruk unike navn)]],0),MATCH($D72,Alternativ3[#Headers],0)+1),0))=0,INDEX(Alternativ3[#All],MATCH('Kontantstrøm alt. 3'!$C66,Alternativ3[[#All],[Komponent/Løsning 
(NB! Bruk unike navn)]],0),MATCH($D72,Alternativ3[#Headers],0)),0)),"")</f>
        <v/>
      </c>
      <c r="AB72" s="2" t="str">
        <f ca="1">IFERROR(IF(AB$2&gt;Analyseperiode,"",IF(MOD(AB$2,ROUND(INDEX(Alternativ3[#All],MATCH('Kontantstrøm alt. 3'!$C66,Alternativ3[[#All],[Komponent/Løsning 
(NB! Bruk unike navn)]],0),MATCH($D72,Alternativ3[#Headers],0)+1),0))=0,INDEX(Alternativ3[#All],MATCH('Kontantstrøm alt. 3'!$C66,Alternativ3[[#All],[Komponent/Løsning 
(NB! Bruk unike navn)]],0),MATCH($D72,Alternativ3[#Headers],0)),0)),"")</f>
        <v/>
      </c>
      <c r="AC72" s="2" t="str">
        <f ca="1">IFERROR(IF(AC$2&gt;Analyseperiode,"",IF(MOD(AC$2,ROUND(INDEX(Alternativ3[#All],MATCH('Kontantstrøm alt. 3'!$C66,Alternativ3[[#All],[Komponent/Løsning 
(NB! Bruk unike navn)]],0),MATCH($D72,Alternativ3[#Headers],0)+1),0))=0,INDEX(Alternativ3[#All],MATCH('Kontantstrøm alt. 3'!$C66,Alternativ3[[#All],[Komponent/Løsning 
(NB! Bruk unike navn)]],0),MATCH($D72,Alternativ3[#Headers],0)),0)),"")</f>
        <v/>
      </c>
      <c r="AD72" s="2" t="str">
        <f ca="1">IFERROR(IF(AD$2&gt;Analyseperiode,"",IF(MOD(AD$2,ROUND(INDEX(Alternativ3[#All],MATCH('Kontantstrøm alt. 3'!$C66,Alternativ3[[#All],[Komponent/Løsning 
(NB! Bruk unike navn)]],0),MATCH($D72,Alternativ3[#Headers],0)+1),0))=0,INDEX(Alternativ3[#All],MATCH('Kontantstrøm alt. 3'!$C66,Alternativ3[[#All],[Komponent/Løsning 
(NB! Bruk unike navn)]],0),MATCH($D72,Alternativ3[#Headers],0)),0)),"")</f>
        <v/>
      </c>
      <c r="AE72" s="2" t="str">
        <f ca="1">IFERROR(IF(AE$2&gt;Analyseperiode,"",IF(MOD(AE$2,ROUND(INDEX(Alternativ3[#All],MATCH('Kontantstrøm alt. 3'!$C66,Alternativ3[[#All],[Komponent/Løsning 
(NB! Bruk unike navn)]],0),MATCH($D72,Alternativ3[#Headers],0)+1),0))=0,INDEX(Alternativ3[#All],MATCH('Kontantstrøm alt. 3'!$C66,Alternativ3[[#All],[Komponent/Løsning 
(NB! Bruk unike navn)]],0),MATCH($D72,Alternativ3[#Headers],0)),0)),"")</f>
        <v/>
      </c>
      <c r="AF72" s="2" t="str">
        <f ca="1">IFERROR(IF(AF$2&gt;Analyseperiode,"",IF(MOD(AF$2,ROUND(INDEX(Alternativ3[#All],MATCH('Kontantstrøm alt. 3'!$C66,Alternativ3[[#All],[Komponent/Løsning 
(NB! Bruk unike navn)]],0),MATCH($D72,Alternativ3[#Headers],0)+1),0))=0,INDEX(Alternativ3[#All],MATCH('Kontantstrøm alt. 3'!$C66,Alternativ3[[#All],[Komponent/Løsning 
(NB! Bruk unike navn)]],0),MATCH($D72,Alternativ3[#Headers],0)),0)),"")</f>
        <v/>
      </c>
      <c r="AG72" s="2" t="str">
        <f ca="1">IFERROR(IF(AG$2&gt;Analyseperiode,"",IF(MOD(AG$2,ROUND(INDEX(Alternativ3[#All],MATCH('Kontantstrøm alt. 3'!$C66,Alternativ3[[#All],[Komponent/Løsning 
(NB! Bruk unike navn)]],0),MATCH($D72,Alternativ3[#Headers],0)+1),0))=0,INDEX(Alternativ3[#All],MATCH('Kontantstrøm alt. 3'!$C66,Alternativ3[[#All],[Komponent/Løsning 
(NB! Bruk unike navn)]],0),MATCH($D72,Alternativ3[#Headers],0)),0)),"")</f>
        <v/>
      </c>
      <c r="AH72" s="2" t="str">
        <f ca="1">IFERROR(IF(AH$2&gt;Analyseperiode,"",IF(MOD(AH$2,ROUND(INDEX(Alternativ3[#All],MATCH('Kontantstrøm alt. 3'!$C66,Alternativ3[[#All],[Komponent/Løsning 
(NB! Bruk unike navn)]],0),MATCH($D72,Alternativ3[#Headers],0)+1),0))=0,INDEX(Alternativ3[#All],MATCH('Kontantstrøm alt. 3'!$C66,Alternativ3[[#All],[Komponent/Løsning 
(NB! Bruk unike navn)]],0),MATCH($D72,Alternativ3[#Headers],0)),0)),"")</f>
        <v/>
      </c>
      <c r="AI72" s="2" t="str">
        <f ca="1">IFERROR(IF(AI$2&gt;Analyseperiode,"",IF(MOD(AI$2,ROUND(INDEX(Alternativ3[#All],MATCH('Kontantstrøm alt. 3'!$C66,Alternativ3[[#All],[Komponent/Løsning 
(NB! Bruk unike navn)]],0),MATCH($D72,Alternativ3[#Headers],0)+1),0))=0,INDEX(Alternativ3[#All],MATCH('Kontantstrøm alt. 3'!$C66,Alternativ3[[#All],[Komponent/Løsning 
(NB! Bruk unike navn)]],0),MATCH($D72,Alternativ3[#Headers],0)),0)),"")</f>
        <v/>
      </c>
      <c r="AJ72" s="2" t="str">
        <f>IFERROR(IF(AJ$2&gt;Analyseperiode,"",IF(MOD(AJ$2,ROUND(INDEX(Alternativ3[#All],MATCH('Kontantstrøm alt. 3'!$C66,Alternativ3[[#All],[Komponent/Løsning 
(NB! Bruk unike navn)]],0),MATCH($D72,Alternativ3[#Headers],0)+1),0))=0,INDEX(Alternativ3[#All],MATCH('Kontantstrøm alt. 3'!$C66,Alternativ3[[#All],[Komponent/Løsning 
(NB! Bruk unike navn)]],0),MATCH($D72,Alternativ3[#Headers],0)),0)),"")</f>
        <v/>
      </c>
      <c r="AK72" s="2" t="str">
        <f>IFERROR(IF(AK$2&gt;Analyseperiode,"",IF(MOD(AK$2,ROUND(INDEX(Alternativ3[#All],MATCH('Kontantstrøm alt. 3'!$C66,Alternativ3[[#All],[Komponent/Løsning 
(NB! Bruk unike navn)]],0),MATCH($D72,Alternativ3[#Headers],0)+1),0))=0,INDEX(Alternativ3[#All],MATCH('Kontantstrøm alt. 3'!$C66,Alternativ3[[#All],[Komponent/Løsning 
(NB! Bruk unike navn)]],0),MATCH($D72,Alternativ3[#Headers],0)),0)),"")</f>
        <v/>
      </c>
      <c r="AL72" s="2" t="str">
        <f>IFERROR(IF(AL$2&gt;Analyseperiode,"",IF(MOD(AL$2,ROUND(INDEX(Alternativ3[#All],MATCH('Kontantstrøm alt. 3'!$C66,Alternativ3[[#All],[Komponent/Løsning 
(NB! Bruk unike navn)]],0),MATCH($D72,Alternativ3[#Headers],0)+1),0))=0,INDEX(Alternativ3[#All],MATCH('Kontantstrøm alt. 3'!$C66,Alternativ3[[#All],[Komponent/Løsning 
(NB! Bruk unike navn)]],0),MATCH($D72,Alternativ3[#Headers],0)),0)),"")</f>
        <v/>
      </c>
      <c r="AM72" s="2" t="str">
        <f>IFERROR(IF(AM$2&gt;Analyseperiode,"",IF(MOD(AM$2,ROUND(INDEX(Alternativ3[#All],MATCH('Kontantstrøm alt. 3'!$C66,Alternativ3[[#All],[Komponent/Løsning 
(NB! Bruk unike navn)]],0),MATCH($D72,Alternativ3[#Headers],0)+1),0))=0,INDEX(Alternativ3[#All],MATCH('Kontantstrøm alt. 3'!$C66,Alternativ3[[#All],[Komponent/Løsning 
(NB! Bruk unike navn)]],0),MATCH($D72,Alternativ3[#Headers],0)),0)),"")</f>
        <v/>
      </c>
      <c r="AN72" s="2" t="str">
        <f>IFERROR(IF(AN$2&gt;Analyseperiode,"",IF(MOD(AN$2,ROUND(INDEX(Alternativ3[#All],MATCH('Kontantstrøm alt. 3'!$C66,Alternativ3[[#All],[Komponent/Løsning 
(NB! Bruk unike navn)]],0),MATCH($D72,Alternativ3[#Headers],0)+1),0))=0,INDEX(Alternativ3[#All],MATCH('Kontantstrøm alt. 3'!$C66,Alternativ3[[#All],[Komponent/Løsning 
(NB! Bruk unike navn)]],0),MATCH($D72,Alternativ3[#Headers],0)),0)),"")</f>
        <v/>
      </c>
      <c r="AO72" s="2" t="str">
        <f>IFERROR(IF(AO$2&gt;Analyseperiode,"",IF(MOD(AO$2,ROUND(INDEX(Alternativ3[#All],MATCH('Kontantstrøm alt. 3'!$C66,Alternativ3[[#All],[Komponent/Løsning 
(NB! Bruk unike navn)]],0),MATCH($D72,Alternativ3[#Headers],0)+1),0))=0,INDEX(Alternativ3[#All],MATCH('Kontantstrøm alt. 3'!$C66,Alternativ3[[#All],[Komponent/Løsning 
(NB! Bruk unike navn)]],0),MATCH($D72,Alternativ3[#Headers],0)),0)),"")</f>
        <v/>
      </c>
      <c r="AP72" s="2" t="str">
        <f>IFERROR(IF(AP$2&gt;Analyseperiode,"",IF(MOD(AP$2,ROUND(INDEX(Alternativ3[#All],MATCH('Kontantstrøm alt. 3'!$C66,Alternativ3[[#All],[Komponent/Løsning 
(NB! Bruk unike navn)]],0),MATCH($D72,Alternativ3[#Headers],0)+1),0))=0,INDEX(Alternativ3[#All],MATCH('Kontantstrøm alt. 3'!$C66,Alternativ3[[#All],[Komponent/Løsning 
(NB! Bruk unike navn)]],0),MATCH($D72,Alternativ3[#Headers],0)),0)),"")</f>
        <v/>
      </c>
      <c r="AQ72" s="2" t="str">
        <f>IFERROR(IF(AQ$2&gt;Analyseperiode,"",IF(MOD(AQ$2,ROUND(INDEX(Alternativ3[#All],MATCH('Kontantstrøm alt. 3'!$C66,Alternativ3[[#All],[Komponent/Løsning 
(NB! Bruk unike navn)]],0),MATCH($D72,Alternativ3[#Headers],0)+1),0))=0,INDEX(Alternativ3[#All],MATCH('Kontantstrøm alt. 3'!$C66,Alternativ3[[#All],[Komponent/Løsning 
(NB! Bruk unike navn)]],0),MATCH($D72,Alternativ3[#Headers],0)),0)),"")</f>
        <v/>
      </c>
      <c r="AR72" s="2" t="str">
        <f>IFERROR(IF(AR$2&gt;Analyseperiode,"",IF(MOD(AR$2,ROUND(INDEX(Alternativ3[#All],MATCH('Kontantstrøm alt. 3'!$C66,Alternativ3[[#All],[Komponent/Løsning 
(NB! Bruk unike navn)]],0),MATCH($D72,Alternativ3[#Headers],0)+1),0))=0,INDEX(Alternativ3[#All],MATCH('Kontantstrøm alt. 3'!$C66,Alternativ3[[#All],[Komponent/Løsning 
(NB! Bruk unike navn)]],0),MATCH($D72,Alternativ3[#Headers],0)),0)),"")</f>
        <v/>
      </c>
      <c r="AS72" s="2" t="str">
        <f>IFERROR(IF(AS$2&gt;Analyseperiode,"",IF(MOD(AS$2,ROUND(INDEX(Alternativ3[#All],MATCH('Kontantstrøm alt. 3'!$C66,Alternativ3[[#All],[Komponent/Løsning 
(NB! Bruk unike navn)]],0),MATCH($D72,Alternativ3[#Headers],0)+1),0))=0,INDEX(Alternativ3[#All],MATCH('Kontantstrøm alt. 3'!$C66,Alternativ3[[#All],[Komponent/Løsning 
(NB! Bruk unike navn)]],0),MATCH($D72,Alternativ3[#Headers],0)),0)),"")</f>
        <v/>
      </c>
      <c r="AT72" s="2" t="str">
        <f>IFERROR(IF(AT$2&gt;Analyseperiode,"",IF(MOD(AT$2,ROUND(INDEX(Alternativ3[#All],MATCH('Kontantstrøm alt. 3'!$C66,Alternativ3[[#All],[Komponent/Løsning 
(NB! Bruk unike navn)]],0),MATCH($D72,Alternativ3[#Headers],0)+1),0))=0,INDEX(Alternativ3[#All],MATCH('Kontantstrøm alt. 3'!$C66,Alternativ3[[#All],[Komponent/Løsning 
(NB! Bruk unike navn)]],0),MATCH($D72,Alternativ3[#Headers],0)),0)),"")</f>
        <v/>
      </c>
      <c r="AU72" s="2" t="str">
        <f>IFERROR(IF(AU$2&gt;Analyseperiode,"",IF(MOD(AU$2,ROUND(INDEX(Alternativ3[#All],MATCH('Kontantstrøm alt. 3'!$C66,Alternativ3[[#All],[Komponent/Løsning 
(NB! Bruk unike navn)]],0),MATCH($D72,Alternativ3[#Headers],0)+1),0))=0,INDEX(Alternativ3[#All],MATCH('Kontantstrøm alt. 3'!$C66,Alternativ3[[#All],[Komponent/Løsning 
(NB! Bruk unike navn)]],0),MATCH($D72,Alternativ3[#Headers],0)),0)),"")</f>
        <v/>
      </c>
      <c r="AV72" s="2" t="str">
        <f>IFERROR(IF(AV$2&gt;Analyseperiode,"",IF(MOD(AV$2,ROUND(INDEX(Alternativ3[#All],MATCH('Kontantstrøm alt. 3'!$C66,Alternativ3[[#All],[Komponent/Løsning 
(NB! Bruk unike navn)]],0),MATCH($D72,Alternativ3[#Headers],0)+1),0))=0,INDEX(Alternativ3[#All],MATCH('Kontantstrøm alt. 3'!$C66,Alternativ3[[#All],[Komponent/Løsning 
(NB! Bruk unike navn)]],0),MATCH($D72,Alternativ3[#Headers],0)),0)),"")</f>
        <v/>
      </c>
      <c r="AW72" s="2" t="str">
        <f>IFERROR(IF(AW$2&gt;Analyseperiode,"",IF(MOD(AW$2,ROUND(INDEX(Alternativ3[#All],MATCH('Kontantstrøm alt. 3'!$C66,Alternativ3[[#All],[Komponent/Løsning 
(NB! Bruk unike navn)]],0),MATCH($D72,Alternativ3[#Headers],0)+1),0))=0,INDEX(Alternativ3[#All],MATCH('Kontantstrøm alt. 3'!$C66,Alternativ3[[#All],[Komponent/Løsning 
(NB! Bruk unike navn)]],0),MATCH($D72,Alternativ3[#Headers],0)),0)),"")</f>
        <v/>
      </c>
      <c r="AX72" s="2" t="str">
        <f>IFERROR(IF(AX$2&gt;Analyseperiode,"",IF(MOD(AX$2,ROUND(INDEX(Alternativ3[#All],MATCH('Kontantstrøm alt. 3'!$C66,Alternativ3[[#All],[Komponent/Løsning 
(NB! Bruk unike navn)]],0),MATCH($D72,Alternativ3[#Headers],0)+1),0))=0,INDEX(Alternativ3[#All],MATCH('Kontantstrøm alt. 3'!$C66,Alternativ3[[#All],[Komponent/Løsning 
(NB! Bruk unike navn)]],0),MATCH($D72,Alternativ3[#Headers],0)),0)),"")</f>
        <v/>
      </c>
      <c r="AY72" s="2" t="str">
        <f>IFERROR(IF(AY$2&gt;Analyseperiode,"",IF(MOD(AY$2,ROUND(INDEX(Alternativ3[#All],MATCH('Kontantstrøm alt. 3'!$C66,Alternativ3[[#All],[Komponent/Løsning 
(NB! Bruk unike navn)]],0),MATCH($D72,Alternativ3[#Headers],0)+1),0))=0,INDEX(Alternativ3[#All],MATCH('Kontantstrøm alt. 3'!$C66,Alternativ3[[#All],[Komponent/Løsning 
(NB! Bruk unike navn)]],0),MATCH($D72,Alternativ3[#Headers],0)),0)),"")</f>
        <v/>
      </c>
      <c r="AZ72" s="2" t="str">
        <f>IFERROR(IF(AZ$2&gt;Analyseperiode,"",IF(MOD(AZ$2,ROUND(INDEX(Alternativ3[#All],MATCH('Kontantstrøm alt. 3'!$C66,Alternativ3[[#All],[Komponent/Løsning 
(NB! Bruk unike navn)]],0),MATCH($D72,Alternativ3[#Headers],0)+1),0))=0,INDEX(Alternativ3[#All],MATCH('Kontantstrøm alt. 3'!$C66,Alternativ3[[#All],[Komponent/Løsning 
(NB! Bruk unike navn)]],0),MATCH($D72,Alternativ3[#Headers],0)),0)),"")</f>
        <v/>
      </c>
      <c r="BA72" s="2" t="str">
        <f>IFERROR(IF(BA$2&gt;Analyseperiode,"",IF(MOD(BA$2,ROUND(INDEX(Alternativ3[#All],MATCH('Kontantstrøm alt. 3'!$C66,Alternativ3[[#All],[Komponent/Løsning 
(NB! Bruk unike navn)]],0),MATCH($D72,Alternativ3[#Headers],0)+1),0))=0,INDEX(Alternativ3[#All],MATCH('Kontantstrøm alt. 3'!$C66,Alternativ3[[#All],[Komponent/Løsning 
(NB! Bruk unike navn)]],0),MATCH($D72,Alternativ3[#Headers],0)),0)),"")</f>
        <v/>
      </c>
      <c r="BB72" s="2" t="str">
        <f>IFERROR(IF(BB$2&gt;Analyseperiode,"",IF(MOD(BB$2,ROUND(INDEX(Alternativ3[#All],MATCH('Kontantstrøm alt. 3'!$C66,Alternativ3[[#All],[Komponent/Løsning 
(NB! Bruk unike navn)]],0),MATCH($D72,Alternativ3[#Headers],0)+1),0))=0,INDEX(Alternativ3[#All],MATCH('Kontantstrøm alt. 3'!$C66,Alternativ3[[#All],[Komponent/Løsning 
(NB! Bruk unike navn)]],0),MATCH($D72,Alternativ3[#Headers],0)),0)),"")</f>
        <v/>
      </c>
      <c r="BC72" s="2" t="str">
        <f>IFERROR(IF(BC$2&gt;Analyseperiode,"",IF(MOD(BC$2,ROUND(INDEX(Alternativ3[#All],MATCH('Kontantstrøm alt. 3'!$C66,Alternativ3[[#All],[Komponent/Løsning 
(NB! Bruk unike navn)]],0),MATCH($D72,Alternativ3[#Headers],0)+1),0))=0,INDEX(Alternativ3[#All],MATCH('Kontantstrøm alt. 3'!$C66,Alternativ3[[#All],[Komponent/Løsning 
(NB! Bruk unike navn)]],0),MATCH($D72,Alternativ3[#Headers],0)),0)),"")</f>
        <v/>
      </c>
      <c r="BD72" s="2" t="str">
        <f>IFERROR(IF(BD$2&gt;Analyseperiode,"",IF(MOD(BD$2,ROUND(INDEX(Alternativ3[#All],MATCH('Kontantstrøm alt. 3'!$C66,Alternativ3[[#All],[Komponent/Løsning 
(NB! Bruk unike navn)]],0),MATCH($D72,Alternativ3[#Headers],0)+1),0))=0,INDEX(Alternativ3[#All],MATCH('Kontantstrøm alt. 3'!$C66,Alternativ3[[#All],[Komponent/Løsning 
(NB! Bruk unike navn)]],0),MATCH($D72,Alternativ3[#Headers],0)),0)),"")</f>
        <v/>
      </c>
      <c r="BE72" s="2" t="str">
        <f>IFERROR(IF(BE$2&gt;Analyseperiode,"",IF(MOD(BE$2,ROUND(INDEX(Alternativ3[#All],MATCH('Kontantstrøm alt. 3'!$C66,Alternativ3[[#All],[Komponent/Løsning 
(NB! Bruk unike navn)]],0),MATCH($D72,Alternativ3[#Headers],0)+1),0))=0,INDEX(Alternativ3[#All],MATCH('Kontantstrøm alt. 3'!$C66,Alternativ3[[#All],[Komponent/Løsning 
(NB! Bruk unike navn)]],0),MATCH($D72,Alternativ3[#Headers],0)),0)),"")</f>
        <v/>
      </c>
      <c r="BF72" s="2" t="str">
        <f>IFERROR(IF(BF$2&gt;Analyseperiode,"",IF(MOD(BF$2,ROUND(INDEX(Alternativ3[#All],MATCH('Kontantstrøm alt. 3'!$C66,Alternativ3[[#All],[Komponent/Løsning 
(NB! Bruk unike navn)]],0),MATCH($D72,Alternativ3[#Headers],0)+1),0))=0,INDEX(Alternativ3[#All],MATCH('Kontantstrøm alt. 3'!$C66,Alternativ3[[#All],[Komponent/Løsning 
(NB! Bruk unike navn)]],0),MATCH($D72,Alternativ3[#Headers],0)),0)),"")</f>
        <v/>
      </c>
      <c r="BG72" s="2" t="str">
        <f>IFERROR(IF(BG$2&gt;Analyseperiode,"",IF(MOD(BG$2,ROUND(INDEX(Alternativ3[#All],MATCH('Kontantstrøm alt. 3'!$C66,Alternativ3[[#All],[Komponent/Løsning 
(NB! Bruk unike navn)]],0),MATCH($D72,Alternativ3[#Headers],0)+1),0))=0,INDEX(Alternativ3[#All],MATCH('Kontantstrøm alt. 3'!$C66,Alternativ3[[#All],[Komponent/Løsning 
(NB! Bruk unike navn)]],0),MATCH($D72,Alternativ3[#Headers],0)),0)),"")</f>
        <v/>
      </c>
      <c r="BH72" s="2" t="str">
        <f>IFERROR(IF(BH$2&gt;Analyseperiode,"",IF(MOD(BH$2,ROUND(INDEX(Alternativ3[#All],MATCH('Kontantstrøm alt. 3'!$C66,Alternativ3[[#All],[Komponent/Løsning 
(NB! Bruk unike navn)]],0),MATCH($D72,Alternativ3[#Headers],0)+1),0))=0,INDEX(Alternativ3[#All],MATCH('Kontantstrøm alt. 3'!$C66,Alternativ3[[#All],[Komponent/Løsning 
(NB! Bruk unike navn)]],0),MATCH($D72,Alternativ3[#Headers],0)),0)),"")</f>
        <v/>
      </c>
      <c r="BI72" s="2" t="str">
        <f>IFERROR(IF(BI$2&gt;Analyseperiode,"",IF(MOD(BI$2,ROUND(INDEX(Alternativ3[#All],MATCH('Kontantstrøm alt. 3'!$C66,Alternativ3[[#All],[Komponent/Løsning 
(NB! Bruk unike navn)]],0),MATCH($D72,Alternativ3[#Headers],0)+1),0))=0,INDEX(Alternativ3[#All],MATCH('Kontantstrøm alt. 3'!$C66,Alternativ3[[#All],[Komponent/Løsning 
(NB! Bruk unike navn)]],0),MATCH($D72,Alternativ3[#Headers],0)),0)),"")</f>
        <v/>
      </c>
      <c r="BJ72" s="2" t="str">
        <f>IFERROR(IF(BJ$2&gt;Analyseperiode,"",IF(MOD(BJ$2,ROUND(INDEX(Alternativ3[#All],MATCH('Kontantstrøm alt. 3'!$C66,Alternativ3[[#All],[Komponent/Løsning 
(NB! Bruk unike navn)]],0),MATCH($D72,Alternativ3[#Headers],0)+1),0))=0,INDEX(Alternativ3[#All],MATCH('Kontantstrøm alt. 3'!$C66,Alternativ3[[#All],[Komponent/Løsning 
(NB! Bruk unike navn)]],0),MATCH($D72,Alternativ3[#Headers],0)),0)),"")</f>
        <v/>
      </c>
      <c r="BK72" s="2" t="str">
        <f>IFERROR(IF(BK$2&gt;Analyseperiode,"",IF(MOD(BK$2,ROUND(INDEX(Alternativ3[#All],MATCH('Kontantstrøm alt. 3'!$C66,Alternativ3[[#All],[Komponent/Løsning 
(NB! Bruk unike navn)]],0),MATCH($D72,Alternativ3[#Headers],0)+1),0))=0,INDEX(Alternativ3[#All],MATCH('Kontantstrøm alt. 3'!$C66,Alternativ3[[#All],[Komponent/Løsning 
(NB! Bruk unike navn)]],0),MATCH($D72,Alternativ3[#Headers],0)),0)),"")</f>
        <v/>
      </c>
      <c r="BL72" s="2" t="str">
        <f>IFERROR(IF(BL$2&gt;Analyseperiode,"",IF(MOD(BL$2,ROUND(INDEX(Alternativ3[#All],MATCH('Kontantstrøm alt. 3'!$C66,Alternativ3[[#All],[Komponent/Løsning 
(NB! Bruk unike navn)]],0),MATCH($D72,Alternativ3[#Headers],0)+1),0))=0,INDEX(Alternativ3[#All],MATCH('Kontantstrøm alt. 3'!$C66,Alternativ3[[#All],[Komponent/Løsning 
(NB! Bruk unike navn)]],0),MATCH($D72,Alternativ3[#Headers],0)),0)),"")</f>
        <v/>
      </c>
      <c r="BM72" s="2" t="str">
        <f>IFERROR(IF(BM$2&gt;Analyseperiode,"",IF(MOD(BM$2,ROUND(INDEX(Alternativ3[#All],MATCH('Kontantstrøm alt. 3'!$C66,Alternativ3[[#All],[Komponent/Løsning 
(NB! Bruk unike navn)]],0),MATCH($D72,Alternativ3[#Headers],0)+1),0))=0,INDEX(Alternativ3[#All],MATCH('Kontantstrøm alt. 3'!$C66,Alternativ3[[#All],[Komponent/Løsning 
(NB! Bruk unike navn)]],0),MATCH($D72,Alternativ3[#Headers],0)),0)),"")</f>
        <v/>
      </c>
    </row>
    <row r="73" spans="1:65" x14ac:dyDescent="0.2">
      <c r="B73" s="10">
        <f ca="1">IFERROR(NPV(Kalkrente,OFFSET('Kontantstrøm alt. 3'!$F73,0,0,1,Analyseperiode)),0)</f>
        <v>0</v>
      </c>
      <c r="C73" s="4"/>
      <c r="D73" s="4" t="s">
        <v>36</v>
      </c>
      <c r="E73" s="2"/>
      <c r="F73" s="2">
        <f>IFERROR(IF(F$2&gt;Analyseperiode,"",IF(F$2=Analyseperiode,-((INDEX(Alternativ3[#All],MATCH('Kontantstrøm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G73" s="2">
        <f>IFERROR(IF(G$2&gt;Analyseperiode,"",IF(G$2=Analyseperiode,-((INDEX(Alternativ3[#All],MATCH('Kontantstrøm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H73" s="2">
        <f>IFERROR(IF(H$2&gt;Analyseperiode,"",IF(H$2=Analyseperiode,-((INDEX(Alternativ3[#All],MATCH('Kontantstrøm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I73" s="2">
        <f>IFERROR(IF(I$2&gt;Analyseperiode,"",IF(I$2=Analyseperiode,-((INDEX(Alternativ3[#All],MATCH('Kontantstrøm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J73" s="2">
        <f>IFERROR(IF(J$2&gt;Analyseperiode,"",IF(J$2=Analyseperiode,-((INDEX(Alternativ3[#All],MATCH('Kontantstrøm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K73" s="2">
        <f>IFERROR(IF(K$2&gt;Analyseperiode,"",IF(K$2=Analyseperiode,-((INDEX(Alternativ3[#All],MATCH('Kontantstrøm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L73" s="2">
        <f>IFERROR(IF(L$2&gt;Analyseperiode,"",IF(L$2=Analyseperiode,-((INDEX(Alternativ3[#All],MATCH('Kontantstrøm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M73" s="2">
        <f>IFERROR(IF(M$2&gt;Analyseperiode,"",IF(M$2=Analyseperiode,-((INDEX(Alternativ3[#All],MATCH('Kontantstrøm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N73" s="2">
        <f>IFERROR(IF(N$2&gt;Analyseperiode,"",IF(N$2=Analyseperiode,-((INDEX(Alternativ3[#All],MATCH('Kontantstrøm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O73" s="2">
        <f>IFERROR(IF(O$2&gt;Analyseperiode,"",IF(O$2=Analyseperiode,-((INDEX(Alternativ3[#All],MATCH('Kontantstrøm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P73" s="2">
        <f>IFERROR(IF(P$2&gt;Analyseperiode,"",IF(P$2=Analyseperiode,-((INDEX(Alternativ3[#All],MATCH('Kontantstrøm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Q73" s="2">
        <f>IFERROR(IF(Q$2&gt;Analyseperiode,"",IF(Q$2=Analyseperiode,-((INDEX(Alternativ3[#All],MATCH('Kontantstrøm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R73" s="2">
        <f>IFERROR(IF(R$2&gt;Analyseperiode,"",IF(R$2=Analyseperiode,-((INDEX(Alternativ3[#All],MATCH('Kontantstrøm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S73" s="2">
        <f>IFERROR(IF(S$2&gt;Analyseperiode,"",IF(S$2=Analyseperiode,-((INDEX(Alternativ3[#All],MATCH('Kontantstrøm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T73" s="2">
        <f>IFERROR(IF(T$2&gt;Analyseperiode,"",IF(T$2=Analyseperiode,-((INDEX(Alternativ3[#All],MATCH('Kontantstrøm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U73" s="2">
        <f>IFERROR(IF(U$2&gt;Analyseperiode,"",IF(U$2=Analyseperiode,-((INDEX(Alternativ3[#All],MATCH('Kontantstrøm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V73" s="2">
        <f>IFERROR(IF(V$2&gt;Analyseperiode,"",IF(V$2=Analyseperiode,-((INDEX(Alternativ3[#All],MATCH('Kontantstrøm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W73" s="2">
        <f>IFERROR(IF(W$2&gt;Analyseperiode,"",IF(W$2=Analyseperiode,-((INDEX(Alternativ3[#All],MATCH('Kontantstrøm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X73" s="2">
        <f>IFERROR(IF(X$2&gt;Analyseperiode,"",IF(X$2=Analyseperiode,-((INDEX(Alternativ3[#All],MATCH('Kontantstrøm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Y73" s="2">
        <f>IFERROR(IF(Y$2&gt;Analyseperiode,"",IF(Y$2=Analyseperiode,-((INDEX(Alternativ3[#All],MATCH('Kontantstrøm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Z73" s="2">
        <f>IFERROR(IF(Z$2&gt;Analyseperiode,"",IF(Z$2=Analyseperiode,-((INDEX(Alternativ3[#All],MATCH('Kontantstrøm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A73" s="2">
        <f>IFERROR(IF(AA$2&gt;Analyseperiode,"",IF(AA$2=Analyseperiode,-((INDEX(Alternativ3[#All],MATCH('Kontantstrøm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B73" s="2">
        <f>IFERROR(IF(AB$2&gt;Analyseperiode,"",IF(AB$2=Analyseperiode,-((INDEX(Alternativ3[#All],MATCH('Kontantstrøm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C73" s="2">
        <f>IFERROR(IF(AC$2&gt;Analyseperiode,"",IF(AC$2=Analyseperiode,-((INDEX(Alternativ3[#All],MATCH('Kontantstrøm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D73" s="2">
        <f>IFERROR(IF(AD$2&gt;Analyseperiode,"",IF(AD$2=Analyseperiode,-((INDEX(Alternativ3[#All],MATCH('Kontantstrøm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E73" s="2">
        <f>IFERROR(IF(AE$2&gt;Analyseperiode,"",IF(AE$2=Analyseperiode,-((INDEX(Alternativ3[#All],MATCH('Kontantstrøm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F73" s="2">
        <f>IFERROR(IF(AF$2&gt;Analyseperiode,"",IF(AF$2=Analyseperiode,-((INDEX(Alternativ3[#All],MATCH('Kontantstrøm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G73" s="2">
        <f>IFERROR(IF(AG$2&gt;Analyseperiode,"",IF(AG$2=Analyseperiode,-((INDEX(Alternativ3[#All],MATCH('Kontantstrøm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H73" s="2">
        <f>IFERROR(IF(AH$2&gt;Analyseperiode,"",IF(AH$2=Analyseperiode,-((INDEX(Alternativ3[#All],MATCH('Kontantstrøm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0</v>
      </c>
      <c r="AI73" s="2" t="str">
        <f ca="1">IFERROR(IF(AI$2&gt;Analyseperiode,"",IF(AI$2=Analyseperiode,-((INDEX(Alternativ3[#All],MATCH('Kontantstrøm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J73" s="2" t="str">
        <f>IFERROR(IF(AJ$2&gt;Analyseperiode,"",IF(AJ$2=Analyseperiode,-((INDEX(Alternativ3[#All],MATCH('Kontantstrøm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K73" s="2" t="str">
        <f>IFERROR(IF(AK$2&gt;Analyseperiode,"",IF(AK$2=Analyseperiode,-((INDEX(Alternativ3[#All],MATCH('Kontantstrøm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L73" s="2" t="str">
        <f>IFERROR(IF(AL$2&gt;Analyseperiode,"",IF(AL$2=Analyseperiode,-((INDEX(Alternativ3[#All],MATCH('Kontantstrøm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M73" s="2" t="str">
        <f>IFERROR(IF(AM$2&gt;Analyseperiode,"",IF(AM$2=Analyseperiode,-((INDEX(Alternativ3[#All],MATCH('Kontantstrøm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N73" s="2" t="str">
        <f>IFERROR(IF(AN$2&gt;Analyseperiode,"",IF(AN$2=Analyseperiode,-((INDEX(Alternativ3[#All],MATCH('Kontantstrøm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O73" s="2" t="str">
        <f>IFERROR(IF(AO$2&gt;Analyseperiode,"",IF(AO$2=Analyseperiode,-((INDEX(Alternativ3[#All],MATCH('Kontantstrøm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P73" s="2" t="str">
        <f>IFERROR(IF(AP$2&gt;Analyseperiode,"",IF(AP$2=Analyseperiode,-((INDEX(Alternativ3[#All],MATCH('Kontantstrøm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Q73" s="2" t="str">
        <f>IFERROR(IF(AQ$2&gt;Analyseperiode,"",IF(AQ$2=Analyseperiode,-((INDEX(Alternativ3[#All],MATCH('Kontantstrøm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R73" s="2" t="str">
        <f>IFERROR(IF(AR$2&gt;Analyseperiode,"",IF(AR$2=Analyseperiode,-((INDEX(Alternativ3[#All],MATCH('Kontantstrøm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S73" s="2" t="str">
        <f>IFERROR(IF(AS$2&gt;Analyseperiode,"",IF(AS$2=Analyseperiode,-((INDEX(Alternativ3[#All],MATCH('Kontantstrøm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T73" s="2" t="str">
        <f>IFERROR(IF(AT$2&gt;Analyseperiode,"",IF(AT$2=Analyseperiode,-((INDEX(Alternativ3[#All],MATCH('Kontantstrøm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U73" s="2" t="str">
        <f>IFERROR(IF(AU$2&gt;Analyseperiode,"",IF(AU$2=Analyseperiode,-((INDEX(Alternativ3[#All],MATCH('Kontantstrøm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V73" s="2" t="str">
        <f>IFERROR(IF(AV$2&gt;Analyseperiode,"",IF(AV$2=Analyseperiode,-((INDEX(Alternativ3[#All],MATCH('Kontantstrøm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W73" s="2" t="str">
        <f>IFERROR(IF(AW$2&gt;Analyseperiode,"",IF(AW$2=Analyseperiode,-((INDEX(Alternativ3[#All],MATCH('Kontantstrøm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X73" s="2" t="str">
        <f>IFERROR(IF(AX$2&gt;Analyseperiode,"",IF(AX$2=Analyseperiode,-((INDEX(Alternativ3[#All],MATCH('Kontantstrøm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Y73" s="2" t="str">
        <f>IFERROR(IF(AY$2&gt;Analyseperiode,"",IF(AY$2=Analyseperiode,-((INDEX(Alternativ3[#All],MATCH('Kontantstrøm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AZ73" s="2" t="str">
        <f>IFERROR(IF(AZ$2&gt;Analyseperiode,"",IF(AZ$2=Analyseperiode,-((INDEX(Alternativ3[#All],MATCH('Kontantstrøm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A73" s="2" t="str">
        <f>IFERROR(IF(BA$2&gt;Analyseperiode,"",IF(BA$2=Analyseperiode,-((INDEX(Alternativ3[#All],MATCH('Kontantstrøm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B73" s="2" t="str">
        <f>IFERROR(IF(BB$2&gt;Analyseperiode,"",IF(BB$2=Analyseperiode,-((INDEX(Alternativ3[#All],MATCH('Kontantstrøm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C73" s="2" t="str">
        <f>IFERROR(IF(BC$2&gt;Analyseperiode,"",IF(BC$2=Analyseperiode,-((INDEX(Alternativ3[#All],MATCH('Kontantstrøm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D73" s="2" t="str">
        <f>IFERROR(IF(BD$2&gt;Analyseperiode,"",IF(BD$2=Analyseperiode,-((INDEX(Alternativ3[#All],MATCH('Kontantstrøm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E73" s="2" t="str">
        <f>IFERROR(IF(BE$2&gt;Analyseperiode,"",IF(BE$2=Analyseperiode,-((INDEX(Alternativ3[#All],MATCH('Kontantstrøm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F73" s="2" t="str">
        <f>IFERROR(IF(BF$2&gt;Analyseperiode,"",IF(BF$2=Analyseperiode,-((INDEX(Alternativ3[#All],MATCH('Kontantstrøm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G73" s="2" t="str">
        <f>IFERROR(IF(BG$2&gt;Analyseperiode,"",IF(BG$2=Analyseperiode,-((INDEX(Alternativ3[#All],MATCH('Kontantstrøm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H73" s="2" t="str">
        <f>IFERROR(IF(BH$2&gt;Analyseperiode,"",IF(BH$2=Analyseperiode,-((INDEX(Alternativ3[#All],MATCH('Kontantstrøm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I73" s="2" t="str">
        <f>IFERROR(IF(BI$2&gt;Analyseperiode,"",IF(BI$2=Analyseperiode,-((INDEX(Alternativ3[#All],MATCH('Kontantstrøm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J73" s="2" t="str">
        <f>IFERROR(IF(BJ$2&gt;Analyseperiode,"",IF(BJ$2=Analyseperiode,-((INDEX(Alternativ3[#All],MATCH('Kontantstrøm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K73" s="2" t="str">
        <f>IFERROR(IF(BK$2&gt;Analyseperiode,"",IF(BK$2=Analyseperiode,-((INDEX(Alternativ3[#All],MATCH('Kontantstrøm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L73" s="2" t="str">
        <f>IFERROR(IF(BL$2&gt;Analyseperiode,"",IF(BL$2=Analyseperiode,-((INDEX(Alternativ3[#All],MATCH('Kontantstrøm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c r="BM73" s="2" t="str">
        <f>IFERROR(IF(BM$2&gt;Analyseperiode,"",IF(BM$2=Analyseperiode,-((INDEX(Alternativ3[#All],MATCH('Kontantstrøm alt. 3'!$C66,Alternativ3[[#All],[Komponent/Løsning 
(NB! Bruk unike navn)]],0),MATCH($D69,Alternativ3[#Headers],0)+1))-(Analyseperiode/(INDEX(Alternativ3[#All],MATCH('Kontantstrøm alt. 3'!$C66,Alternativ3[[#All],[Komponent/Løsning 
(NB! Bruk unike navn)]],0),MATCH($D69,Alternativ3[#Headers],0)+1))-ROUNDDOWN(Analyseperiode/(INDEX(Alternativ3[#All],MATCH('Kontantstrøm alt. 3'!$C66,Alternativ3[[#All],[Komponent/Løsning 
(NB! Bruk unike navn)]],0),MATCH($D69,Alternativ3[#Headers],0)+1)),0))*(INDEX(Alternativ3[#All],MATCH('Kontantstrøm alt. 3'!$C66,Alternativ3[[#All],[Komponent/Løsning 
(NB! Bruk unike navn)]],0),MATCH($D69,Alternativ3[#Headers],0)+1)))*((INDEX(Alternativ3[#All],MATCH('Kontantstrøm alt. 3'!$C66,Alternativ3[[#All],[Komponent/Løsning 
(NB! Bruk unike navn)]],0),MATCH($D69,Alternativ3[#Headers],0)))/(INDEX(Alternativ3[#All],MATCH('Kontantstrøm alt. 3'!$C66,Alternativ3[[#All],[Komponent/Løsning 
(NB! Bruk unike navn)]],0),MATCH($D69,Alternativ3[#Headers],0)+1))),0)),"")</f>
        <v/>
      </c>
    </row>
    <row r="74" spans="1:65" x14ac:dyDescent="0.2">
      <c r="B74" s="11">
        <f t="shared" ref="B74" ca="1" si="19">SUM(B66:B73)</f>
        <v>0</v>
      </c>
      <c r="C74" s="5"/>
      <c r="D74" s="5" t="s">
        <v>37</v>
      </c>
      <c r="E74" s="6">
        <f t="shared" ref="E74:BM74" ca="1" si="20">SUM(E66:E73)</f>
        <v>0</v>
      </c>
      <c r="F74" s="6">
        <f t="shared" ca="1" si="20"/>
        <v>0</v>
      </c>
      <c r="G74" s="6">
        <f t="shared" ca="1" si="20"/>
        <v>0</v>
      </c>
      <c r="H74" s="6">
        <f t="shared" ca="1" si="20"/>
        <v>0</v>
      </c>
      <c r="I74" s="6">
        <f t="shared" ca="1" si="20"/>
        <v>0</v>
      </c>
      <c r="J74" s="6">
        <f t="shared" ca="1" si="20"/>
        <v>0</v>
      </c>
      <c r="K74" s="6">
        <f t="shared" ca="1" si="20"/>
        <v>0</v>
      </c>
      <c r="L74" s="6">
        <f t="shared" ca="1" si="20"/>
        <v>0</v>
      </c>
      <c r="M74" s="6">
        <f t="shared" ca="1" si="20"/>
        <v>0</v>
      </c>
      <c r="N74" s="6">
        <f t="shared" ca="1" si="20"/>
        <v>0</v>
      </c>
      <c r="O74" s="6">
        <f t="shared" ca="1" si="20"/>
        <v>0</v>
      </c>
      <c r="P74" s="6">
        <f t="shared" ca="1" si="20"/>
        <v>0</v>
      </c>
      <c r="Q74" s="6">
        <f t="shared" ca="1" si="20"/>
        <v>0</v>
      </c>
      <c r="R74" s="6">
        <f t="shared" ca="1" si="20"/>
        <v>0</v>
      </c>
      <c r="S74" s="6">
        <f t="shared" ca="1" si="20"/>
        <v>0</v>
      </c>
      <c r="T74" s="6">
        <f t="shared" ca="1" si="20"/>
        <v>0</v>
      </c>
      <c r="U74" s="6">
        <f t="shared" ca="1" si="20"/>
        <v>0</v>
      </c>
      <c r="V74" s="6">
        <f t="shared" ca="1" si="20"/>
        <v>0</v>
      </c>
      <c r="W74" s="6">
        <f t="shared" ca="1" si="20"/>
        <v>0</v>
      </c>
      <c r="X74" s="6">
        <f t="shared" ca="1" si="20"/>
        <v>0</v>
      </c>
      <c r="Y74" s="6">
        <f t="shared" ca="1" si="20"/>
        <v>0</v>
      </c>
      <c r="Z74" s="6">
        <f t="shared" ca="1" si="20"/>
        <v>0</v>
      </c>
      <c r="AA74" s="6">
        <f t="shared" ca="1" si="20"/>
        <v>0</v>
      </c>
      <c r="AB74" s="6">
        <f t="shared" ca="1" si="20"/>
        <v>0</v>
      </c>
      <c r="AC74" s="6">
        <f t="shared" ca="1" si="20"/>
        <v>0</v>
      </c>
      <c r="AD74" s="6">
        <f t="shared" ca="1" si="20"/>
        <v>0</v>
      </c>
      <c r="AE74" s="6">
        <f t="shared" ca="1" si="20"/>
        <v>0</v>
      </c>
      <c r="AF74" s="6">
        <f t="shared" ca="1" si="20"/>
        <v>0</v>
      </c>
      <c r="AG74" s="6">
        <f t="shared" ca="1" si="20"/>
        <v>0</v>
      </c>
      <c r="AH74" s="6">
        <f t="shared" ca="1" si="20"/>
        <v>0</v>
      </c>
      <c r="AI74" s="6">
        <f t="shared" ca="1" si="20"/>
        <v>0</v>
      </c>
      <c r="AJ74" s="6">
        <f t="shared" si="20"/>
        <v>0</v>
      </c>
      <c r="AK74" s="6">
        <f t="shared" si="20"/>
        <v>0</v>
      </c>
      <c r="AL74" s="6">
        <f t="shared" si="20"/>
        <v>0</v>
      </c>
      <c r="AM74" s="6">
        <f t="shared" si="20"/>
        <v>0</v>
      </c>
      <c r="AN74" s="6">
        <f t="shared" si="20"/>
        <v>0</v>
      </c>
      <c r="AO74" s="6">
        <f t="shared" si="20"/>
        <v>0</v>
      </c>
      <c r="AP74" s="6">
        <f t="shared" si="20"/>
        <v>0</v>
      </c>
      <c r="AQ74" s="6">
        <f t="shared" si="20"/>
        <v>0</v>
      </c>
      <c r="AR74" s="6">
        <f t="shared" si="20"/>
        <v>0</v>
      </c>
      <c r="AS74" s="6">
        <f t="shared" si="20"/>
        <v>0</v>
      </c>
      <c r="AT74" s="6">
        <f t="shared" si="20"/>
        <v>0</v>
      </c>
      <c r="AU74" s="6">
        <f t="shared" si="20"/>
        <v>0</v>
      </c>
      <c r="AV74" s="6">
        <f t="shared" si="20"/>
        <v>0</v>
      </c>
      <c r="AW74" s="6">
        <f t="shared" si="20"/>
        <v>0</v>
      </c>
      <c r="AX74" s="6">
        <f t="shared" si="20"/>
        <v>0</v>
      </c>
      <c r="AY74" s="6">
        <f t="shared" si="20"/>
        <v>0</v>
      </c>
      <c r="AZ74" s="6">
        <f t="shared" si="20"/>
        <v>0</v>
      </c>
      <c r="BA74" s="6">
        <f t="shared" si="20"/>
        <v>0</v>
      </c>
      <c r="BB74" s="6">
        <f t="shared" si="20"/>
        <v>0</v>
      </c>
      <c r="BC74" s="6">
        <f t="shared" si="20"/>
        <v>0</v>
      </c>
      <c r="BD74" s="6">
        <f t="shared" si="20"/>
        <v>0</v>
      </c>
      <c r="BE74" s="6">
        <f t="shared" si="20"/>
        <v>0</v>
      </c>
      <c r="BF74" s="6">
        <f t="shared" si="20"/>
        <v>0</v>
      </c>
      <c r="BG74" s="6">
        <f t="shared" si="20"/>
        <v>0</v>
      </c>
      <c r="BH74" s="6">
        <f t="shared" si="20"/>
        <v>0</v>
      </c>
      <c r="BI74" s="6">
        <f t="shared" si="20"/>
        <v>0</v>
      </c>
      <c r="BJ74" s="6">
        <f t="shared" si="20"/>
        <v>0</v>
      </c>
      <c r="BK74" s="6">
        <f t="shared" si="20"/>
        <v>0</v>
      </c>
      <c r="BL74" s="6">
        <f t="shared" si="20"/>
        <v>0</v>
      </c>
      <c r="BM74" s="6">
        <f t="shared" si="20"/>
        <v>0</v>
      </c>
    </row>
    <row r="80" spans="1:65" ht="15" x14ac:dyDescent="0.25">
      <c r="B80" s="7" t="s">
        <v>38</v>
      </c>
      <c r="C80" s="7" t="s">
        <v>40</v>
      </c>
      <c r="D80" s="7" t="s">
        <v>35</v>
      </c>
      <c r="E80" s="1" t="str">
        <f t="shared" ref="E80:BM80" si="21">TEXT(IF(Analyseperiode&gt;=COLUMN()-5,COLUMN()-5,""),0)</f>
        <v>0</v>
      </c>
      <c r="F80" s="1" t="str">
        <f t="shared" si="21"/>
        <v>1</v>
      </c>
      <c r="G80" s="1" t="str">
        <f t="shared" si="21"/>
        <v>2</v>
      </c>
      <c r="H80" s="1" t="str">
        <f t="shared" si="21"/>
        <v>3</v>
      </c>
      <c r="I80" s="1" t="str">
        <f t="shared" si="21"/>
        <v>4</v>
      </c>
      <c r="J80" s="1" t="str">
        <f t="shared" si="21"/>
        <v>5</v>
      </c>
      <c r="K80" s="1" t="str">
        <f t="shared" si="21"/>
        <v>6</v>
      </c>
      <c r="L80" s="1" t="str">
        <f t="shared" si="21"/>
        <v>7</v>
      </c>
      <c r="M80" s="1" t="str">
        <f t="shared" si="21"/>
        <v>8</v>
      </c>
      <c r="N80" s="1" t="str">
        <f t="shared" si="21"/>
        <v>9</v>
      </c>
      <c r="O80" s="1" t="str">
        <f t="shared" si="21"/>
        <v>10</v>
      </c>
      <c r="P80" s="1" t="str">
        <f t="shared" si="21"/>
        <v>11</v>
      </c>
      <c r="Q80" s="1" t="str">
        <f t="shared" si="21"/>
        <v>12</v>
      </c>
      <c r="R80" s="1" t="str">
        <f t="shared" si="21"/>
        <v>13</v>
      </c>
      <c r="S80" s="1" t="str">
        <f t="shared" si="21"/>
        <v>14</v>
      </c>
      <c r="T80" s="1" t="str">
        <f t="shared" si="21"/>
        <v>15</v>
      </c>
      <c r="U80" s="1" t="str">
        <f t="shared" si="21"/>
        <v>16</v>
      </c>
      <c r="V80" s="1" t="str">
        <f t="shared" si="21"/>
        <v>17</v>
      </c>
      <c r="W80" s="1" t="str">
        <f t="shared" si="21"/>
        <v>18</v>
      </c>
      <c r="X80" s="1" t="str">
        <f t="shared" si="21"/>
        <v>19</v>
      </c>
      <c r="Y80" s="1" t="str">
        <f t="shared" si="21"/>
        <v>20</v>
      </c>
      <c r="Z80" s="1" t="str">
        <f t="shared" si="21"/>
        <v>21</v>
      </c>
      <c r="AA80" s="1" t="str">
        <f t="shared" si="21"/>
        <v>22</v>
      </c>
      <c r="AB80" s="1" t="str">
        <f t="shared" si="21"/>
        <v>23</v>
      </c>
      <c r="AC80" s="1" t="str">
        <f t="shared" si="21"/>
        <v>24</v>
      </c>
      <c r="AD80" s="1" t="str">
        <f t="shared" si="21"/>
        <v>25</v>
      </c>
      <c r="AE80" s="1" t="str">
        <f t="shared" si="21"/>
        <v>26</v>
      </c>
      <c r="AF80" s="1" t="str">
        <f t="shared" si="21"/>
        <v>27</v>
      </c>
      <c r="AG80" s="1" t="str">
        <f t="shared" si="21"/>
        <v>28</v>
      </c>
      <c r="AH80" s="1" t="str">
        <f t="shared" si="21"/>
        <v>29</v>
      </c>
      <c r="AI80" s="1" t="str">
        <f t="shared" si="21"/>
        <v>30</v>
      </c>
      <c r="AJ80" s="1" t="str">
        <f t="shared" si="21"/>
        <v/>
      </c>
      <c r="AK80" s="1" t="str">
        <f t="shared" si="21"/>
        <v/>
      </c>
      <c r="AL80" s="1" t="str">
        <f t="shared" si="21"/>
        <v/>
      </c>
      <c r="AM80" s="1" t="str">
        <f t="shared" si="21"/>
        <v/>
      </c>
      <c r="AN80" s="1" t="str">
        <f t="shared" si="21"/>
        <v/>
      </c>
      <c r="AO80" s="1" t="str">
        <f t="shared" si="21"/>
        <v/>
      </c>
      <c r="AP80" s="1" t="str">
        <f t="shared" si="21"/>
        <v/>
      </c>
      <c r="AQ80" s="1" t="str">
        <f t="shared" si="21"/>
        <v/>
      </c>
      <c r="AR80" s="1" t="str">
        <f t="shared" si="21"/>
        <v/>
      </c>
      <c r="AS80" s="1" t="str">
        <f t="shared" si="21"/>
        <v/>
      </c>
      <c r="AT80" s="1" t="str">
        <f t="shared" si="21"/>
        <v/>
      </c>
      <c r="AU80" s="1" t="str">
        <f t="shared" si="21"/>
        <v/>
      </c>
      <c r="AV80" s="1" t="str">
        <f t="shared" si="21"/>
        <v/>
      </c>
      <c r="AW80" s="1" t="str">
        <f t="shared" si="21"/>
        <v/>
      </c>
      <c r="AX80" s="1" t="str">
        <f t="shared" si="21"/>
        <v/>
      </c>
      <c r="AY80" s="1" t="str">
        <f t="shared" si="21"/>
        <v/>
      </c>
      <c r="AZ80" s="1" t="str">
        <f t="shared" si="21"/>
        <v/>
      </c>
      <c r="BA80" s="1" t="str">
        <f t="shared" si="21"/>
        <v/>
      </c>
      <c r="BB80" s="1" t="str">
        <f t="shared" si="21"/>
        <v/>
      </c>
      <c r="BC80" s="1" t="str">
        <f t="shared" si="21"/>
        <v/>
      </c>
      <c r="BD80" s="1" t="str">
        <f t="shared" si="21"/>
        <v/>
      </c>
      <c r="BE80" s="1" t="str">
        <f t="shared" si="21"/>
        <v/>
      </c>
      <c r="BF80" s="1" t="str">
        <f t="shared" si="21"/>
        <v/>
      </c>
      <c r="BG80" s="1" t="str">
        <f t="shared" si="21"/>
        <v/>
      </c>
      <c r="BH80" s="1" t="str">
        <f t="shared" si="21"/>
        <v/>
      </c>
      <c r="BI80" s="1" t="str">
        <f t="shared" si="21"/>
        <v/>
      </c>
      <c r="BJ80" s="1" t="str">
        <f t="shared" si="21"/>
        <v/>
      </c>
      <c r="BK80" s="1" t="str">
        <f t="shared" si="21"/>
        <v/>
      </c>
      <c r="BL80" s="1" t="str">
        <f t="shared" si="21"/>
        <v/>
      </c>
      <c r="BM80" s="1" t="str">
        <f t="shared" si="21"/>
        <v/>
      </c>
    </row>
    <row r="81" spans="2:65" x14ac:dyDescent="0.2">
      <c r="B81" s="8">
        <f ca="1">SUMIF($D$2:$D$74,"="&amp;$D81,$B$2:$B$74)</f>
        <v>300000</v>
      </c>
      <c r="C81" s="16"/>
      <c r="D81" s="15" t="str">
        <f>Alternativ3[[#Headers],[1. Anskaffelseskostnad (Engangskostnad)]]</f>
        <v>1. Anskaffelseskostnad (Engangskostnad)</v>
      </c>
      <c r="E81" s="17">
        <f ca="1">SUMIF($D$2:$D$74,"="&amp;$D81,E$2:E$74)</f>
        <v>300000</v>
      </c>
      <c r="F81" s="17">
        <f t="shared" ref="F81:BM85" si="22">SUMIF($D$2:$D$74,"="&amp;$D81,F$2:F$74)</f>
        <v>0</v>
      </c>
      <c r="G81" s="17">
        <f t="shared" si="22"/>
        <v>0</v>
      </c>
      <c r="H81" s="17">
        <f t="shared" si="22"/>
        <v>0</v>
      </c>
      <c r="I81" s="17">
        <f t="shared" si="22"/>
        <v>0</v>
      </c>
      <c r="J81" s="17">
        <f t="shared" si="22"/>
        <v>0</v>
      </c>
      <c r="K81" s="17">
        <f t="shared" si="22"/>
        <v>0</v>
      </c>
      <c r="L81" s="17">
        <f t="shared" si="22"/>
        <v>0</v>
      </c>
      <c r="M81" s="17">
        <f t="shared" si="22"/>
        <v>0</v>
      </c>
      <c r="N81" s="17">
        <f t="shared" si="22"/>
        <v>0</v>
      </c>
      <c r="O81" s="17">
        <f t="shared" si="22"/>
        <v>0</v>
      </c>
      <c r="P81" s="17">
        <f t="shared" si="22"/>
        <v>0</v>
      </c>
      <c r="Q81" s="17">
        <f t="shared" si="22"/>
        <v>0</v>
      </c>
      <c r="R81" s="17">
        <f t="shared" si="22"/>
        <v>0</v>
      </c>
      <c r="S81" s="17">
        <f t="shared" si="22"/>
        <v>0</v>
      </c>
      <c r="T81" s="17">
        <f t="shared" si="22"/>
        <v>0</v>
      </c>
      <c r="U81" s="17">
        <f t="shared" si="22"/>
        <v>0</v>
      </c>
      <c r="V81" s="17">
        <f t="shared" si="22"/>
        <v>0</v>
      </c>
      <c r="W81" s="17">
        <f t="shared" si="22"/>
        <v>0</v>
      </c>
      <c r="X81" s="17">
        <f t="shared" si="22"/>
        <v>0</v>
      </c>
      <c r="Y81" s="17">
        <f t="shared" si="22"/>
        <v>0</v>
      </c>
      <c r="Z81" s="17">
        <f t="shared" si="22"/>
        <v>0</v>
      </c>
      <c r="AA81" s="17">
        <f t="shared" si="22"/>
        <v>0</v>
      </c>
      <c r="AB81" s="17">
        <f t="shared" si="22"/>
        <v>0</v>
      </c>
      <c r="AC81" s="17">
        <f t="shared" si="22"/>
        <v>0</v>
      </c>
      <c r="AD81" s="17">
        <f t="shared" si="22"/>
        <v>0</v>
      </c>
      <c r="AE81" s="17">
        <f t="shared" si="22"/>
        <v>0</v>
      </c>
      <c r="AF81" s="17">
        <f t="shared" si="22"/>
        <v>0</v>
      </c>
      <c r="AG81" s="17">
        <f t="shared" si="22"/>
        <v>0</v>
      </c>
      <c r="AH81" s="17">
        <f t="shared" si="22"/>
        <v>0</v>
      </c>
      <c r="AI81" s="17">
        <f t="shared" si="22"/>
        <v>0</v>
      </c>
      <c r="AJ81" s="17">
        <f t="shared" si="22"/>
        <v>0</v>
      </c>
      <c r="AK81" s="17">
        <f t="shared" si="22"/>
        <v>0</v>
      </c>
      <c r="AL81" s="17">
        <f t="shared" si="22"/>
        <v>0</v>
      </c>
      <c r="AM81" s="17">
        <f t="shared" si="22"/>
        <v>0</v>
      </c>
      <c r="AN81" s="17">
        <f t="shared" si="22"/>
        <v>0</v>
      </c>
      <c r="AO81" s="17">
        <f t="shared" si="22"/>
        <v>0</v>
      </c>
      <c r="AP81" s="17">
        <f t="shared" si="22"/>
        <v>0</v>
      </c>
      <c r="AQ81" s="17">
        <f t="shared" si="22"/>
        <v>0</v>
      </c>
      <c r="AR81" s="17">
        <f t="shared" si="22"/>
        <v>0</v>
      </c>
      <c r="AS81" s="17">
        <f t="shared" si="22"/>
        <v>0</v>
      </c>
      <c r="AT81" s="17">
        <f t="shared" si="22"/>
        <v>0</v>
      </c>
      <c r="AU81" s="17">
        <f t="shared" si="22"/>
        <v>0</v>
      </c>
      <c r="AV81" s="17">
        <f t="shared" si="22"/>
        <v>0</v>
      </c>
      <c r="AW81" s="17">
        <f t="shared" si="22"/>
        <v>0</v>
      </c>
      <c r="AX81" s="17">
        <f t="shared" si="22"/>
        <v>0</v>
      </c>
      <c r="AY81" s="17">
        <f t="shared" si="22"/>
        <v>0</v>
      </c>
      <c r="AZ81" s="17">
        <f t="shared" si="22"/>
        <v>0</v>
      </c>
      <c r="BA81" s="17">
        <f t="shared" si="22"/>
        <v>0</v>
      </c>
      <c r="BB81" s="17">
        <f t="shared" si="22"/>
        <v>0</v>
      </c>
      <c r="BC81" s="17">
        <f t="shared" si="22"/>
        <v>0</v>
      </c>
      <c r="BD81" s="17">
        <f t="shared" si="22"/>
        <v>0</v>
      </c>
      <c r="BE81" s="17">
        <f t="shared" si="22"/>
        <v>0</v>
      </c>
      <c r="BF81" s="17">
        <f t="shared" si="22"/>
        <v>0</v>
      </c>
      <c r="BG81" s="17">
        <f t="shared" si="22"/>
        <v>0</v>
      </c>
      <c r="BH81" s="17">
        <f t="shared" si="22"/>
        <v>0</v>
      </c>
      <c r="BI81" s="17">
        <f t="shared" si="22"/>
        <v>0</v>
      </c>
      <c r="BJ81" s="17">
        <f t="shared" si="22"/>
        <v>0</v>
      </c>
      <c r="BK81" s="17">
        <f t="shared" si="22"/>
        <v>0</v>
      </c>
      <c r="BL81" s="17">
        <f t="shared" si="22"/>
        <v>0</v>
      </c>
      <c r="BM81" s="18">
        <f t="shared" si="22"/>
        <v>0</v>
      </c>
    </row>
    <row r="82" spans="2:65" x14ac:dyDescent="0.2">
      <c r="B82" s="9">
        <f t="shared" ref="B82:B88" ca="1" si="23">SUMIF($D$2:$D$74,"="&amp;$D82,$B$2:$B$74)</f>
        <v>345840.66601328959</v>
      </c>
      <c r="C82" s="4"/>
      <c r="D82" s="19" t="str">
        <f>Alternativ3[[#Headers],[3.1. Drift]]</f>
        <v>3.1. Drift</v>
      </c>
      <c r="E82" s="2">
        <f t="shared" ref="E82:T88" si="24">SUMIF($D$2:$D$74,"="&amp;$D82,E$2:E$74)</f>
        <v>0</v>
      </c>
      <c r="F82" s="2">
        <f t="shared" ca="1" si="24"/>
        <v>20000</v>
      </c>
      <c r="G82" s="2">
        <f t="shared" ca="1" si="24"/>
        <v>20000</v>
      </c>
      <c r="H82" s="2">
        <f t="shared" ca="1" si="24"/>
        <v>20000</v>
      </c>
      <c r="I82" s="2">
        <f t="shared" ca="1" si="24"/>
        <v>20000</v>
      </c>
      <c r="J82" s="2">
        <f t="shared" ca="1" si="24"/>
        <v>20000</v>
      </c>
      <c r="K82" s="2">
        <f t="shared" ca="1" si="24"/>
        <v>20000</v>
      </c>
      <c r="L82" s="2">
        <f t="shared" ca="1" si="24"/>
        <v>20000</v>
      </c>
      <c r="M82" s="2">
        <f t="shared" ca="1" si="24"/>
        <v>20000</v>
      </c>
      <c r="N82" s="2">
        <f t="shared" ca="1" si="24"/>
        <v>20000</v>
      </c>
      <c r="O82" s="2">
        <f t="shared" ca="1" si="24"/>
        <v>20000</v>
      </c>
      <c r="P82" s="2">
        <f t="shared" ca="1" si="24"/>
        <v>20000</v>
      </c>
      <c r="Q82" s="2">
        <f t="shared" ca="1" si="24"/>
        <v>20000</v>
      </c>
      <c r="R82" s="2">
        <f t="shared" ca="1" si="24"/>
        <v>20000</v>
      </c>
      <c r="S82" s="2">
        <f t="shared" ca="1" si="24"/>
        <v>20000</v>
      </c>
      <c r="T82" s="2">
        <f t="shared" ca="1" si="24"/>
        <v>20000</v>
      </c>
      <c r="U82" s="2">
        <f t="shared" ca="1" si="22"/>
        <v>20000</v>
      </c>
      <c r="V82" s="2">
        <f t="shared" ca="1" si="22"/>
        <v>20000</v>
      </c>
      <c r="W82" s="2">
        <f t="shared" ca="1" si="22"/>
        <v>20000</v>
      </c>
      <c r="X82" s="2">
        <f t="shared" ca="1" si="22"/>
        <v>20000</v>
      </c>
      <c r="Y82" s="2">
        <f t="shared" ca="1" si="22"/>
        <v>20000</v>
      </c>
      <c r="Z82" s="2">
        <f t="shared" ca="1" si="22"/>
        <v>20000</v>
      </c>
      <c r="AA82" s="2">
        <f t="shared" ca="1" si="22"/>
        <v>20000</v>
      </c>
      <c r="AB82" s="2">
        <f t="shared" ca="1" si="22"/>
        <v>20000</v>
      </c>
      <c r="AC82" s="2">
        <f t="shared" ca="1" si="22"/>
        <v>20000</v>
      </c>
      <c r="AD82" s="2">
        <f t="shared" ca="1" si="22"/>
        <v>20000</v>
      </c>
      <c r="AE82" s="2">
        <f t="shared" ca="1" si="22"/>
        <v>20000</v>
      </c>
      <c r="AF82" s="2">
        <f t="shared" ca="1" si="22"/>
        <v>20000</v>
      </c>
      <c r="AG82" s="2">
        <f t="shared" ca="1" si="22"/>
        <v>20000</v>
      </c>
      <c r="AH82" s="2">
        <f t="shared" ca="1" si="22"/>
        <v>20000</v>
      </c>
      <c r="AI82" s="2">
        <f t="shared" ca="1" si="22"/>
        <v>20000</v>
      </c>
      <c r="AJ82" s="2">
        <f t="shared" si="22"/>
        <v>0</v>
      </c>
      <c r="AK82" s="2">
        <f t="shared" si="22"/>
        <v>0</v>
      </c>
      <c r="AL82" s="2">
        <f t="shared" si="22"/>
        <v>0</v>
      </c>
      <c r="AM82" s="2">
        <f t="shared" si="22"/>
        <v>0</v>
      </c>
      <c r="AN82" s="2">
        <f t="shared" si="22"/>
        <v>0</v>
      </c>
      <c r="AO82" s="2">
        <f t="shared" si="22"/>
        <v>0</v>
      </c>
      <c r="AP82" s="2">
        <f t="shared" si="22"/>
        <v>0</v>
      </c>
      <c r="AQ82" s="2">
        <f t="shared" si="22"/>
        <v>0</v>
      </c>
      <c r="AR82" s="2">
        <f t="shared" si="22"/>
        <v>0</v>
      </c>
      <c r="AS82" s="2">
        <f t="shared" si="22"/>
        <v>0</v>
      </c>
      <c r="AT82" s="2">
        <f t="shared" si="22"/>
        <v>0</v>
      </c>
      <c r="AU82" s="2">
        <f t="shared" si="22"/>
        <v>0</v>
      </c>
      <c r="AV82" s="2">
        <f t="shared" si="22"/>
        <v>0</v>
      </c>
      <c r="AW82" s="2">
        <f t="shared" si="22"/>
        <v>0</v>
      </c>
      <c r="AX82" s="2">
        <f t="shared" si="22"/>
        <v>0</v>
      </c>
      <c r="AY82" s="2">
        <f t="shared" si="22"/>
        <v>0</v>
      </c>
      <c r="AZ82" s="2">
        <f t="shared" si="22"/>
        <v>0</v>
      </c>
      <c r="BA82" s="2">
        <f t="shared" si="22"/>
        <v>0</v>
      </c>
      <c r="BB82" s="2">
        <f t="shared" si="22"/>
        <v>0</v>
      </c>
      <c r="BC82" s="2">
        <f t="shared" si="22"/>
        <v>0</v>
      </c>
      <c r="BD82" s="2">
        <f t="shared" si="22"/>
        <v>0</v>
      </c>
      <c r="BE82" s="2">
        <f t="shared" si="22"/>
        <v>0</v>
      </c>
      <c r="BF82" s="2">
        <f t="shared" si="22"/>
        <v>0</v>
      </c>
      <c r="BG82" s="2">
        <f t="shared" si="22"/>
        <v>0</v>
      </c>
      <c r="BH82" s="2">
        <f t="shared" si="22"/>
        <v>0</v>
      </c>
      <c r="BI82" s="2">
        <f t="shared" si="22"/>
        <v>0</v>
      </c>
      <c r="BJ82" s="2">
        <f t="shared" si="22"/>
        <v>0</v>
      </c>
      <c r="BK82" s="2">
        <f t="shared" si="22"/>
        <v>0</v>
      </c>
      <c r="BL82" s="2">
        <f t="shared" si="22"/>
        <v>0</v>
      </c>
      <c r="BM82" s="20">
        <f t="shared" si="22"/>
        <v>0</v>
      </c>
    </row>
    <row r="83" spans="2:65" x14ac:dyDescent="0.2">
      <c r="B83" s="9">
        <f t="shared" ca="1" si="23"/>
        <v>15962.890973635509</v>
      </c>
      <c r="C83" s="4"/>
      <c r="D83" s="19" t="str">
        <f>Alternativ3[[#Headers],[3.2. Vedlikehold]]</f>
        <v>3.2. Vedlikehold</v>
      </c>
      <c r="E83" s="2">
        <f t="shared" si="24"/>
        <v>0</v>
      </c>
      <c r="F83" s="2">
        <f t="shared" ca="1" si="22"/>
        <v>0</v>
      </c>
      <c r="G83" s="2">
        <f t="shared" ca="1" si="22"/>
        <v>0</v>
      </c>
      <c r="H83" s="2">
        <f t="shared" ca="1" si="22"/>
        <v>0</v>
      </c>
      <c r="I83" s="2">
        <f t="shared" ca="1" si="22"/>
        <v>0</v>
      </c>
      <c r="J83" s="2">
        <f t="shared" ca="1" si="22"/>
        <v>5000</v>
      </c>
      <c r="K83" s="2">
        <f t="shared" ca="1" si="22"/>
        <v>0</v>
      </c>
      <c r="L83" s="2">
        <f t="shared" ca="1" si="22"/>
        <v>0</v>
      </c>
      <c r="M83" s="2">
        <f t="shared" ca="1" si="22"/>
        <v>0</v>
      </c>
      <c r="N83" s="2">
        <f t="shared" ca="1" si="22"/>
        <v>0</v>
      </c>
      <c r="O83" s="2">
        <f t="shared" ca="1" si="22"/>
        <v>5000</v>
      </c>
      <c r="P83" s="2">
        <f t="shared" ca="1" si="22"/>
        <v>0</v>
      </c>
      <c r="Q83" s="2">
        <f t="shared" ca="1" si="22"/>
        <v>0</v>
      </c>
      <c r="R83" s="2">
        <f t="shared" ca="1" si="22"/>
        <v>0</v>
      </c>
      <c r="S83" s="2">
        <f t="shared" ca="1" si="22"/>
        <v>0</v>
      </c>
      <c r="T83" s="2">
        <f t="shared" ca="1" si="22"/>
        <v>5000</v>
      </c>
      <c r="U83" s="2">
        <f t="shared" ca="1" si="22"/>
        <v>0</v>
      </c>
      <c r="V83" s="2">
        <f t="shared" ca="1" si="22"/>
        <v>0</v>
      </c>
      <c r="W83" s="2">
        <f t="shared" ca="1" si="22"/>
        <v>0</v>
      </c>
      <c r="X83" s="2">
        <f t="shared" ca="1" si="22"/>
        <v>0</v>
      </c>
      <c r="Y83" s="2">
        <f t="shared" ca="1" si="22"/>
        <v>5000</v>
      </c>
      <c r="Z83" s="2">
        <f t="shared" ca="1" si="22"/>
        <v>0</v>
      </c>
      <c r="AA83" s="2">
        <f t="shared" ca="1" si="22"/>
        <v>0</v>
      </c>
      <c r="AB83" s="2">
        <f t="shared" ca="1" si="22"/>
        <v>0</v>
      </c>
      <c r="AC83" s="2">
        <f t="shared" ca="1" si="22"/>
        <v>0</v>
      </c>
      <c r="AD83" s="2">
        <f t="shared" ca="1" si="22"/>
        <v>5000</v>
      </c>
      <c r="AE83" s="2">
        <f t="shared" ca="1" si="22"/>
        <v>0</v>
      </c>
      <c r="AF83" s="2">
        <f t="shared" ca="1" si="22"/>
        <v>0</v>
      </c>
      <c r="AG83" s="2">
        <f t="shared" ca="1" si="22"/>
        <v>0</v>
      </c>
      <c r="AH83" s="2">
        <f t="shared" ca="1" si="22"/>
        <v>0</v>
      </c>
      <c r="AI83" s="2">
        <f t="shared" ca="1" si="22"/>
        <v>5000</v>
      </c>
      <c r="AJ83" s="2">
        <f t="shared" si="22"/>
        <v>0</v>
      </c>
      <c r="AK83" s="2">
        <f t="shared" si="22"/>
        <v>0</v>
      </c>
      <c r="AL83" s="2">
        <f t="shared" si="22"/>
        <v>0</v>
      </c>
      <c r="AM83" s="2">
        <f t="shared" si="22"/>
        <v>0</v>
      </c>
      <c r="AN83" s="2">
        <f t="shared" si="22"/>
        <v>0</v>
      </c>
      <c r="AO83" s="2">
        <f t="shared" si="22"/>
        <v>0</v>
      </c>
      <c r="AP83" s="2">
        <f t="shared" si="22"/>
        <v>0</v>
      </c>
      <c r="AQ83" s="2">
        <f t="shared" si="22"/>
        <v>0</v>
      </c>
      <c r="AR83" s="2">
        <f t="shared" si="22"/>
        <v>0</v>
      </c>
      <c r="AS83" s="2">
        <f t="shared" si="22"/>
        <v>0</v>
      </c>
      <c r="AT83" s="2">
        <f t="shared" si="22"/>
        <v>0</v>
      </c>
      <c r="AU83" s="2">
        <f t="shared" si="22"/>
        <v>0</v>
      </c>
      <c r="AV83" s="2">
        <f t="shared" si="22"/>
        <v>0</v>
      </c>
      <c r="AW83" s="2">
        <f t="shared" si="22"/>
        <v>0</v>
      </c>
      <c r="AX83" s="2">
        <f t="shared" si="22"/>
        <v>0</v>
      </c>
      <c r="AY83" s="2">
        <f t="shared" si="22"/>
        <v>0</v>
      </c>
      <c r="AZ83" s="2">
        <f t="shared" si="22"/>
        <v>0</v>
      </c>
      <c r="BA83" s="2">
        <f t="shared" si="22"/>
        <v>0</v>
      </c>
      <c r="BB83" s="2">
        <f t="shared" si="22"/>
        <v>0</v>
      </c>
      <c r="BC83" s="2">
        <f t="shared" si="22"/>
        <v>0</v>
      </c>
      <c r="BD83" s="2">
        <f t="shared" si="22"/>
        <v>0</v>
      </c>
      <c r="BE83" s="2">
        <f t="shared" si="22"/>
        <v>0</v>
      </c>
      <c r="BF83" s="2">
        <f t="shared" si="22"/>
        <v>0</v>
      </c>
      <c r="BG83" s="2">
        <f t="shared" si="22"/>
        <v>0</v>
      </c>
      <c r="BH83" s="2">
        <f t="shared" si="22"/>
        <v>0</v>
      </c>
      <c r="BI83" s="2">
        <f t="shared" si="22"/>
        <v>0</v>
      </c>
      <c r="BJ83" s="2">
        <f t="shared" si="22"/>
        <v>0</v>
      </c>
      <c r="BK83" s="2">
        <f t="shared" si="22"/>
        <v>0</v>
      </c>
      <c r="BL83" s="2">
        <f t="shared" si="22"/>
        <v>0</v>
      </c>
      <c r="BM83" s="20">
        <f t="shared" si="22"/>
        <v>0</v>
      </c>
    </row>
    <row r="84" spans="2:65" x14ac:dyDescent="0.2">
      <c r="B84" s="9">
        <f t="shared" ca="1" si="23"/>
        <v>136916.08386038765</v>
      </c>
      <c r="C84" s="4"/>
      <c r="D84" s="19" t="str">
        <f>Alternativ3[[#Headers],[4.1 Utskiftning ]]</f>
        <v xml:space="preserve">4.1 Utskiftning </v>
      </c>
      <c r="E84" s="2">
        <f t="shared" si="24"/>
        <v>0</v>
      </c>
      <c r="F84" s="2">
        <f t="shared" ca="1" si="22"/>
        <v>0</v>
      </c>
      <c r="G84" s="2">
        <f t="shared" ca="1" si="22"/>
        <v>0</v>
      </c>
      <c r="H84" s="2">
        <f t="shared" ca="1" si="22"/>
        <v>0</v>
      </c>
      <c r="I84" s="2">
        <f t="shared" ca="1" si="22"/>
        <v>0</v>
      </c>
      <c r="J84" s="2">
        <f t="shared" ca="1" si="22"/>
        <v>0</v>
      </c>
      <c r="K84" s="2">
        <f t="shared" ca="1" si="22"/>
        <v>0</v>
      </c>
      <c r="L84" s="2">
        <f t="shared" ca="1" si="22"/>
        <v>0</v>
      </c>
      <c r="M84" s="2">
        <f t="shared" ca="1" si="22"/>
        <v>0</v>
      </c>
      <c r="N84" s="2">
        <f t="shared" ca="1" si="22"/>
        <v>0</v>
      </c>
      <c r="O84" s="2">
        <f t="shared" ca="1" si="22"/>
        <v>0</v>
      </c>
      <c r="P84" s="2">
        <f t="shared" ca="1" si="22"/>
        <v>0</v>
      </c>
      <c r="Q84" s="2">
        <f t="shared" ca="1" si="22"/>
        <v>0</v>
      </c>
      <c r="R84" s="2">
        <f t="shared" ca="1" si="22"/>
        <v>0</v>
      </c>
      <c r="S84" s="2">
        <f t="shared" ca="1" si="22"/>
        <v>0</v>
      </c>
      <c r="T84" s="2">
        <f t="shared" ca="1" si="22"/>
        <v>0</v>
      </c>
      <c r="U84" s="2">
        <f t="shared" ca="1" si="22"/>
        <v>0</v>
      </c>
      <c r="V84" s="2">
        <f t="shared" ca="1" si="22"/>
        <v>0</v>
      </c>
      <c r="W84" s="2">
        <f t="shared" ca="1" si="22"/>
        <v>0</v>
      </c>
      <c r="X84" s="2">
        <f t="shared" ca="1" si="22"/>
        <v>0</v>
      </c>
      <c r="Y84" s="2">
        <f t="shared" ca="1" si="22"/>
        <v>300000</v>
      </c>
      <c r="Z84" s="2">
        <f t="shared" ca="1" si="22"/>
        <v>0</v>
      </c>
      <c r="AA84" s="2">
        <f t="shared" ca="1" si="22"/>
        <v>0</v>
      </c>
      <c r="AB84" s="2">
        <f t="shared" ca="1" si="22"/>
        <v>0</v>
      </c>
      <c r="AC84" s="2">
        <f t="shared" ca="1" si="22"/>
        <v>0</v>
      </c>
      <c r="AD84" s="2">
        <f t="shared" ca="1" si="22"/>
        <v>0</v>
      </c>
      <c r="AE84" s="2">
        <f t="shared" ca="1" si="22"/>
        <v>0</v>
      </c>
      <c r="AF84" s="2">
        <f t="shared" ca="1" si="22"/>
        <v>0</v>
      </c>
      <c r="AG84" s="2">
        <f t="shared" ca="1" si="22"/>
        <v>0</v>
      </c>
      <c r="AH84" s="2">
        <f t="shared" ca="1" si="22"/>
        <v>0</v>
      </c>
      <c r="AI84" s="2">
        <f t="shared" ca="1" si="22"/>
        <v>0</v>
      </c>
      <c r="AJ84" s="2">
        <f t="shared" si="22"/>
        <v>0</v>
      </c>
      <c r="AK84" s="2">
        <f t="shared" si="22"/>
        <v>0</v>
      </c>
      <c r="AL84" s="2">
        <f t="shared" si="22"/>
        <v>0</v>
      </c>
      <c r="AM84" s="2">
        <f t="shared" si="22"/>
        <v>0</v>
      </c>
      <c r="AN84" s="2">
        <f t="shared" si="22"/>
        <v>0</v>
      </c>
      <c r="AO84" s="2">
        <f t="shared" si="22"/>
        <v>0</v>
      </c>
      <c r="AP84" s="2">
        <f t="shared" si="22"/>
        <v>0</v>
      </c>
      <c r="AQ84" s="2">
        <f t="shared" si="22"/>
        <v>0</v>
      </c>
      <c r="AR84" s="2">
        <f t="shared" si="22"/>
        <v>0</v>
      </c>
      <c r="AS84" s="2">
        <f t="shared" si="22"/>
        <v>0</v>
      </c>
      <c r="AT84" s="2">
        <f t="shared" si="22"/>
        <v>0</v>
      </c>
      <c r="AU84" s="2">
        <f t="shared" si="22"/>
        <v>0</v>
      </c>
      <c r="AV84" s="2">
        <f t="shared" si="22"/>
        <v>0</v>
      </c>
      <c r="AW84" s="2">
        <f t="shared" si="22"/>
        <v>0</v>
      </c>
      <c r="AX84" s="2">
        <f t="shared" si="22"/>
        <v>0</v>
      </c>
      <c r="AY84" s="2">
        <f t="shared" si="22"/>
        <v>0</v>
      </c>
      <c r="AZ84" s="2">
        <f t="shared" si="22"/>
        <v>0</v>
      </c>
      <c r="BA84" s="2">
        <f t="shared" si="22"/>
        <v>0</v>
      </c>
      <c r="BB84" s="2">
        <f t="shared" si="22"/>
        <v>0</v>
      </c>
      <c r="BC84" s="2">
        <f t="shared" si="22"/>
        <v>0</v>
      </c>
      <c r="BD84" s="2">
        <f t="shared" si="22"/>
        <v>0</v>
      </c>
      <c r="BE84" s="2">
        <f t="shared" si="22"/>
        <v>0</v>
      </c>
      <c r="BF84" s="2">
        <f t="shared" si="22"/>
        <v>0</v>
      </c>
      <c r="BG84" s="2">
        <f t="shared" si="22"/>
        <v>0</v>
      </c>
      <c r="BH84" s="2">
        <f t="shared" si="22"/>
        <v>0</v>
      </c>
      <c r="BI84" s="2">
        <f t="shared" si="22"/>
        <v>0</v>
      </c>
      <c r="BJ84" s="2">
        <f t="shared" si="22"/>
        <v>0</v>
      </c>
      <c r="BK84" s="2">
        <f t="shared" si="22"/>
        <v>0</v>
      </c>
      <c r="BL84" s="2">
        <f t="shared" si="22"/>
        <v>0</v>
      </c>
      <c r="BM84" s="20">
        <f t="shared" si="22"/>
        <v>0</v>
      </c>
    </row>
    <row r="85" spans="2:65" x14ac:dyDescent="0.2">
      <c r="B85" s="9">
        <f t="shared" ca="1" si="23"/>
        <v>9143300.9439927451</v>
      </c>
      <c r="C85" s="4"/>
      <c r="D85" s="19" t="str">
        <f>Alternativ3[[#Headers],[5.1 Energi 
(Årlig kostnad)]]</f>
        <v>5.1 Energi 
(Årlig kostnad)</v>
      </c>
      <c r="E85" s="2">
        <f t="shared" si="24"/>
        <v>0</v>
      </c>
      <c r="F85" s="2">
        <f t="shared" ca="1" si="22"/>
        <v>528758</v>
      </c>
      <c r="G85" s="2">
        <f t="shared" ca="1" si="22"/>
        <v>528758</v>
      </c>
      <c r="H85" s="2">
        <f t="shared" ca="1" si="22"/>
        <v>528758</v>
      </c>
      <c r="I85" s="2">
        <f t="shared" ca="1" si="22"/>
        <v>528758</v>
      </c>
      <c r="J85" s="2">
        <f t="shared" ca="1" si="22"/>
        <v>528758</v>
      </c>
      <c r="K85" s="2">
        <f t="shared" ca="1" si="22"/>
        <v>528758</v>
      </c>
      <c r="L85" s="2">
        <f t="shared" ca="1" si="22"/>
        <v>528758</v>
      </c>
      <c r="M85" s="2">
        <f t="shared" ca="1" si="22"/>
        <v>528758</v>
      </c>
      <c r="N85" s="2">
        <f t="shared" ca="1" si="22"/>
        <v>528758</v>
      </c>
      <c r="O85" s="2">
        <f t="shared" ca="1" si="22"/>
        <v>528758</v>
      </c>
      <c r="P85" s="2">
        <f t="shared" ca="1" si="22"/>
        <v>528758</v>
      </c>
      <c r="Q85" s="2">
        <f t="shared" ca="1" si="22"/>
        <v>528758</v>
      </c>
      <c r="R85" s="2">
        <f t="shared" ca="1" si="22"/>
        <v>528758</v>
      </c>
      <c r="S85" s="2">
        <f t="shared" ca="1" si="22"/>
        <v>528758</v>
      </c>
      <c r="T85" s="2">
        <f t="shared" ca="1" si="22"/>
        <v>528758</v>
      </c>
      <c r="U85" s="2">
        <f t="shared" ca="1" si="22"/>
        <v>528758</v>
      </c>
      <c r="V85" s="2">
        <f t="shared" ca="1" si="22"/>
        <v>528758</v>
      </c>
      <c r="W85" s="2">
        <f t="shared" ca="1" si="22"/>
        <v>528758</v>
      </c>
      <c r="X85" s="2">
        <f t="shared" ca="1" si="22"/>
        <v>528758</v>
      </c>
      <c r="Y85" s="2">
        <f t="shared" ca="1" si="22"/>
        <v>528758</v>
      </c>
      <c r="Z85" s="2">
        <f t="shared" ca="1" si="22"/>
        <v>528758</v>
      </c>
      <c r="AA85" s="2">
        <f t="shared" ca="1" si="22"/>
        <v>528758</v>
      </c>
      <c r="AB85" s="2">
        <f t="shared" ca="1" si="22"/>
        <v>528758</v>
      </c>
      <c r="AC85" s="2">
        <f t="shared" ca="1" si="22"/>
        <v>528758</v>
      </c>
      <c r="AD85" s="2">
        <f t="shared" ca="1" si="22"/>
        <v>528758</v>
      </c>
      <c r="AE85" s="2">
        <f t="shared" ca="1" si="22"/>
        <v>528758</v>
      </c>
      <c r="AF85" s="2">
        <f t="shared" ca="1" si="22"/>
        <v>528758</v>
      </c>
      <c r="AG85" s="2">
        <f t="shared" ca="1" si="22"/>
        <v>528758</v>
      </c>
      <c r="AH85" s="2">
        <f t="shared" ca="1" si="22"/>
        <v>528758</v>
      </c>
      <c r="AI85" s="2">
        <f t="shared" ca="1" si="22"/>
        <v>528758</v>
      </c>
      <c r="AJ85" s="2">
        <f t="shared" ref="AJ85:BM85" si="25">SUMIF($D$2:$D$74,"="&amp;$D85,AJ$2:AJ$74)</f>
        <v>0</v>
      </c>
      <c r="AK85" s="2">
        <f t="shared" si="25"/>
        <v>0</v>
      </c>
      <c r="AL85" s="2">
        <f t="shared" si="25"/>
        <v>0</v>
      </c>
      <c r="AM85" s="2">
        <f t="shared" si="25"/>
        <v>0</v>
      </c>
      <c r="AN85" s="2">
        <f t="shared" si="25"/>
        <v>0</v>
      </c>
      <c r="AO85" s="2">
        <f t="shared" si="25"/>
        <v>0</v>
      </c>
      <c r="AP85" s="2">
        <f t="shared" si="25"/>
        <v>0</v>
      </c>
      <c r="AQ85" s="2">
        <f t="shared" si="25"/>
        <v>0</v>
      </c>
      <c r="AR85" s="2">
        <f t="shared" si="25"/>
        <v>0</v>
      </c>
      <c r="AS85" s="2">
        <f t="shared" si="25"/>
        <v>0</v>
      </c>
      <c r="AT85" s="2">
        <f t="shared" si="25"/>
        <v>0</v>
      </c>
      <c r="AU85" s="2">
        <f t="shared" si="25"/>
        <v>0</v>
      </c>
      <c r="AV85" s="2">
        <f t="shared" si="25"/>
        <v>0</v>
      </c>
      <c r="AW85" s="2">
        <f t="shared" si="25"/>
        <v>0</v>
      </c>
      <c r="AX85" s="2">
        <f t="shared" si="25"/>
        <v>0</v>
      </c>
      <c r="AY85" s="2">
        <f t="shared" si="25"/>
        <v>0</v>
      </c>
      <c r="AZ85" s="2">
        <f t="shared" si="25"/>
        <v>0</v>
      </c>
      <c r="BA85" s="2">
        <f t="shared" si="25"/>
        <v>0</v>
      </c>
      <c r="BB85" s="2">
        <f t="shared" si="25"/>
        <v>0</v>
      </c>
      <c r="BC85" s="2">
        <f t="shared" si="25"/>
        <v>0</v>
      </c>
      <c r="BD85" s="2">
        <f t="shared" si="25"/>
        <v>0</v>
      </c>
      <c r="BE85" s="2">
        <f t="shared" si="25"/>
        <v>0</v>
      </c>
      <c r="BF85" s="2">
        <f t="shared" si="25"/>
        <v>0</v>
      </c>
      <c r="BG85" s="2">
        <f t="shared" si="25"/>
        <v>0</v>
      </c>
      <c r="BH85" s="2">
        <f t="shared" si="25"/>
        <v>0</v>
      </c>
      <c r="BI85" s="2">
        <f t="shared" si="25"/>
        <v>0</v>
      </c>
      <c r="BJ85" s="2">
        <f t="shared" si="25"/>
        <v>0</v>
      </c>
      <c r="BK85" s="2">
        <f t="shared" si="25"/>
        <v>0</v>
      </c>
      <c r="BL85" s="2">
        <f t="shared" si="25"/>
        <v>0</v>
      </c>
      <c r="BM85" s="20">
        <f t="shared" si="25"/>
        <v>0</v>
      </c>
    </row>
    <row r="86" spans="2:65" x14ac:dyDescent="0.2">
      <c r="B86" s="9">
        <f t="shared" ca="1" si="23"/>
        <v>0</v>
      </c>
      <c r="C86" s="4"/>
      <c r="D86" s="19" t="str">
        <f>Alternativ3[[#Headers],[5.2 Vann og avløp 
(Årlig kostnad)]]</f>
        <v>5.2 Vann og avløp 
(Årlig kostnad)</v>
      </c>
      <c r="E86" s="2">
        <f t="shared" si="24"/>
        <v>0</v>
      </c>
      <c r="F86" s="2">
        <f t="shared" ca="1" si="24"/>
        <v>0</v>
      </c>
      <c r="G86" s="2">
        <f t="shared" ca="1" si="24"/>
        <v>0</v>
      </c>
      <c r="H86" s="2">
        <f t="shared" ca="1" si="24"/>
        <v>0</v>
      </c>
      <c r="I86" s="2">
        <f t="shared" ca="1" si="24"/>
        <v>0</v>
      </c>
      <c r="J86" s="2">
        <f t="shared" ca="1" si="24"/>
        <v>0</v>
      </c>
      <c r="K86" s="2">
        <f t="shared" ca="1" si="24"/>
        <v>0</v>
      </c>
      <c r="L86" s="2">
        <f t="shared" ca="1" si="24"/>
        <v>0</v>
      </c>
      <c r="M86" s="2">
        <f t="shared" ca="1" si="24"/>
        <v>0</v>
      </c>
      <c r="N86" s="2">
        <f t="shared" ca="1" si="24"/>
        <v>0</v>
      </c>
      <c r="O86" s="2">
        <f t="shared" ca="1" si="24"/>
        <v>0</v>
      </c>
      <c r="P86" s="2">
        <f t="shared" ca="1" si="24"/>
        <v>0</v>
      </c>
      <c r="Q86" s="2">
        <f t="shared" ca="1" si="24"/>
        <v>0</v>
      </c>
      <c r="R86" s="2">
        <f t="shared" ca="1" si="24"/>
        <v>0</v>
      </c>
      <c r="S86" s="2">
        <f t="shared" ca="1" si="24"/>
        <v>0</v>
      </c>
      <c r="T86" s="2">
        <f t="shared" ca="1" si="24"/>
        <v>0</v>
      </c>
      <c r="U86" s="2">
        <f t="shared" ref="U86:BM88" ca="1" si="26">SUMIF($D$2:$D$74,"="&amp;$D86,U$2:U$74)</f>
        <v>0</v>
      </c>
      <c r="V86" s="2">
        <f t="shared" ca="1" si="26"/>
        <v>0</v>
      </c>
      <c r="W86" s="2">
        <f t="shared" ca="1" si="26"/>
        <v>0</v>
      </c>
      <c r="X86" s="2">
        <f t="shared" ca="1" si="26"/>
        <v>0</v>
      </c>
      <c r="Y86" s="2">
        <f t="shared" ca="1" si="26"/>
        <v>0</v>
      </c>
      <c r="Z86" s="2">
        <f t="shared" ca="1" si="26"/>
        <v>0</v>
      </c>
      <c r="AA86" s="2">
        <f t="shared" ca="1" si="26"/>
        <v>0</v>
      </c>
      <c r="AB86" s="2">
        <f t="shared" ca="1" si="26"/>
        <v>0</v>
      </c>
      <c r="AC86" s="2">
        <f t="shared" ca="1" si="26"/>
        <v>0</v>
      </c>
      <c r="AD86" s="2">
        <f t="shared" ca="1" si="26"/>
        <v>0</v>
      </c>
      <c r="AE86" s="2">
        <f t="shared" ca="1" si="26"/>
        <v>0</v>
      </c>
      <c r="AF86" s="2">
        <f t="shared" ca="1" si="26"/>
        <v>0</v>
      </c>
      <c r="AG86" s="2">
        <f t="shared" ca="1" si="26"/>
        <v>0</v>
      </c>
      <c r="AH86" s="2">
        <f t="shared" ca="1" si="26"/>
        <v>0</v>
      </c>
      <c r="AI86" s="2">
        <f t="shared" ca="1" si="26"/>
        <v>0</v>
      </c>
      <c r="AJ86" s="2">
        <f t="shared" si="26"/>
        <v>0</v>
      </c>
      <c r="AK86" s="2">
        <f t="shared" si="26"/>
        <v>0</v>
      </c>
      <c r="AL86" s="2">
        <f t="shared" si="26"/>
        <v>0</v>
      </c>
      <c r="AM86" s="2">
        <f t="shared" si="26"/>
        <v>0</v>
      </c>
      <c r="AN86" s="2">
        <f t="shared" si="26"/>
        <v>0</v>
      </c>
      <c r="AO86" s="2">
        <f t="shared" si="26"/>
        <v>0</v>
      </c>
      <c r="AP86" s="2">
        <f t="shared" si="26"/>
        <v>0</v>
      </c>
      <c r="AQ86" s="2">
        <f t="shared" si="26"/>
        <v>0</v>
      </c>
      <c r="AR86" s="2">
        <f t="shared" si="26"/>
        <v>0</v>
      </c>
      <c r="AS86" s="2">
        <f t="shared" si="26"/>
        <v>0</v>
      </c>
      <c r="AT86" s="2">
        <f t="shared" si="26"/>
        <v>0</v>
      </c>
      <c r="AU86" s="2">
        <f t="shared" si="26"/>
        <v>0</v>
      </c>
      <c r="AV86" s="2">
        <f t="shared" si="26"/>
        <v>0</v>
      </c>
      <c r="AW86" s="2">
        <f t="shared" si="26"/>
        <v>0</v>
      </c>
      <c r="AX86" s="2">
        <f t="shared" si="26"/>
        <v>0</v>
      </c>
      <c r="AY86" s="2">
        <f t="shared" si="26"/>
        <v>0</v>
      </c>
      <c r="AZ86" s="2">
        <f t="shared" si="26"/>
        <v>0</v>
      </c>
      <c r="BA86" s="2">
        <f t="shared" si="26"/>
        <v>0</v>
      </c>
      <c r="BB86" s="2">
        <f t="shared" si="26"/>
        <v>0</v>
      </c>
      <c r="BC86" s="2">
        <f t="shared" si="26"/>
        <v>0</v>
      </c>
      <c r="BD86" s="2">
        <f t="shared" si="26"/>
        <v>0</v>
      </c>
      <c r="BE86" s="2">
        <f t="shared" si="26"/>
        <v>0</v>
      </c>
      <c r="BF86" s="2">
        <f t="shared" si="26"/>
        <v>0</v>
      </c>
      <c r="BG86" s="2">
        <f t="shared" si="26"/>
        <v>0</v>
      </c>
      <c r="BH86" s="2">
        <f t="shared" si="26"/>
        <v>0</v>
      </c>
      <c r="BI86" s="2">
        <f t="shared" si="26"/>
        <v>0</v>
      </c>
      <c r="BJ86" s="2">
        <f t="shared" si="26"/>
        <v>0</v>
      </c>
      <c r="BK86" s="2">
        <f t="shared" si="26"/>
        <v>0</v>
      </c>
      <c r="BL86" s="2">
        <f t="shared" si="26"/>
        <v>0</v>
      </c>
      <c r="BM86" s="20">
        <f t="shared" si="26"/>
        <v>0</v>
      </c>
    </row>
    <row r="87" spans="2:65" x14ac:dyDescent="0.2">
      <c r="B87" s="9">
        <f t="shared" ca="1" si="23"/>
        <v>0</v>
      </c>
      <c r="C87" s="4"/>
      <c r="D87" s="19" t="str">
        <f>Alternativ3[[#Headers],[6. Renholdskostnader]]</f>
        <v>6. Renholdskostnader</v>
      </c>
      <c r="E87" s="2">
        <f t="shared" si="24"/>
        <v>0</v>
      </c>
      <c r="F87" s="2">
        <f t="shared" ca="1" si="24"/>
        <v>0</v>
      </c>
      <c r="G87" s="2">
        <f t="shared" ca="1" si="24"/>
        <v>0</v>
      </c>
      <c r="H87" s="2">
        <f t="shared" ca="1" si="24"/>
        <v>0</v>
      </c>
      <c r="I87" s="2">
        <f t="shared" ca="1" si="24"/>
        <v>0</v>
      </c>
      <c r="J87" s="2">
        <f t="shared" ca="1" si="24"/>
        <v>0</v>
      </c>
      <c r="K87" s="2">
        <f t="shared" ca="1" si="24"/>
        <v>0</v>
      </c>
      <c r="L87" s="2">
        <f t="shared" ca="1" si="24"/>
        <v>0</v>
      </c>
      <c r="M87" s="2">
        <f t="shared" ca="1" si="24"/>
        <v>0</v>
      </c>
      <c r="N87" s="2">
        <f t="shared" ca="1" si="24"/>
        <v>0</v>
      </c>
      <c r="O87" s="2">
        <f t="shared" ca="1" si="24"/>
        <v>0</v>
      </c>
      <c r="P87" s="2">
        <f t="shared" ca="1" si="24"/>
        <v>0</v>
      </c>
      <c r="Q87" s="2">
        <f t="shared" ca="1" si="24"/>
        <v>0</v>
      </c>
      <c r="R87" s="2">
        <f t="shared" ca="1" si="24"/>
        <v>0</v>
      </c>
      <c r="S87" s="2">
        <f t="shared" ca="1" si="24"/>
        <v>0</v>
      </c>
      <c r="T87" s="2">
        <f t="shared" ca="1" si="24"/>
        <v>0</v>
      </c>
      <c r="U87" s="2">
        <f t="shared" ca="1" si="26"/>
        <v>0</v>
      </c>
      <c r="V87" s="2">
        <f t="shared" ca="1" si="26"/>
        <v>0</v>
      </c>
      <c r="W87" s="2">
        <f t="shared" ca="1" si="26"/>
        <v>0</v>
      </c>
      <c r="X87" s="2">
        <f t="shared" ca="1" si="26"/>
        <v>0</v>
      </c>
      <c r="Y87" s="2">
        <f t="shared" ca="1" si="26"/>
        <v>0</v>
      </c>
      <c r="Z87" s="2">
        <f t="shared" ca="1" si="26"/>
        <v>0</v>
      </c>
      <c r="AA87" s="2">
        <f t="shared" ca="1" si="26"/>
        <v>0</v>
      </c>
      <c r="AB87" s="2">
        <f t="shared" ca="1" si="26"/>
        <v>0</v>
      </c>
      <c r="AC87" s="2">
        <f t="shared" ca="1" si="26"/>
        <v>0</v>
      </c>
      <c r="AD87" s="2">
        <f t="shared" ca="1" si="26"/>
        <v>0</v>
      </c>
      <c r="AE87" s="2">
        <f t="shared" ca="1" si="26"/>
        <v>0</v>
      </c>
      <c r="AF87" s="2">
        <f t="shared" ca="1" si="26"/>
        <v>0</v>
      </c>
      <c r="AG87" s="2">
        <f t="shared" ca="1" si="26"/>
        <v>0</v>
      </c>
      <c r="AH87" s="2">
        <f t="shared" ca="1" si="26"/>
        <v>0</v>
      </c>
      <c r="AI87" s="2">
        <f t="shared" ca="1" si="26"/>
        <v>0</v>
      </c>
      <c r="AJ87" s="2">
        <f t="shared" si="26"/>
        <v>0</v>
      </c>
      <c r="AK87" s="2">
        <f t="shared" si="26"/>
        <v>0</v>
      </c>
      <c r="AL87" s="2">
        <f t="shared" si="26"/>
        <v>0</v>
      </c>
      <c r="AM87" s="2">
        <f t="shared" si="26"/>
        <v>0</v>
      </c>
      <c r="AN87" s="2">
        <f t="shared" si="26"/>
        <v>0</v>
      </c>
      <c r="AO87" s="2">
        <f t="shared" si="26"/>
        <v>0</v>
      </c>
      <c r="AP87" s="2">
        <f t="shared" si="26"/>
        <v>0</v>
      </c>
      <c r="AQ87" s="2">
        <f t="shared" si="26"/>
        <v>0</v>
      </c>
      <c r="AR87" s="2">
        <f t="shared" si="26"/>
        <v>0</v>
      </c>
      <c r="AS87" s="2">
        <f t="shared" si="26"/>
        <v>0</v>
      </c>
      <c r="AT87" s="2">
        <f t="shared" si="26"/>
        <v>0</v>
      </c>
      <c r="AU87" s="2">
        <f t="shared" si="26"/>
        <v>0</v>
      </c>
      <c r="AV87" s="2">
        <f t="shared" si="26"/>
        <v>0</v>
      </c>
      <c r="AW87" s="2">
        <f t="shared" si="26"/>
        <v>0</v>
      </c>
      <c r="AX87" s="2">
        <f t="shared" si="26"/>
        <v>0</v>
      </c>
      <c r="AY87" s="2">
        <f t="shared" si="26"/>
        <v>0</v>
      </c>
      <c r="AZ87" s="2">
        <f t="shared" si="26"/>
        <v>0</v>
      </c>
      <c r="BA87" s="2">
        <f t="shared" si="26"/>
        <v>0</v>
      </c>
      <c r="BB87" s="2">
        <f t="shared" si="26"/>
        <v>0</v>
      </c>
      <c r="BC87" s="2">
        <f t="shared" si="26"/>
        <v>0</v>
      </c>
      <c r="BD87" s="2">
        <f t="shared" si="26"/>
        <v>0</v>
      </c>
      <c r="BE87" s="2">
        <f t="shared" si="26"/>
        <v>0</v>
      </c>
      <c r="BF87" s="2">
        <f t="shared" si="26"/>
        <v>0</v>
      </c>
      <c r="BG87" s="2">
        <f t="shared" si="26"/>
        <v>0</v>
      </c>
      <c r="BH87" s="2">
        <f t="shared" si="26"/>
        <v>0</v>
      </c>
      <c r="BI87" s="2">
        <f t="shared" si="26"/>
        <v>0</v>
      </c>
      <c r="BJ87" s="2">
        <f t="shared" si="26"/>
        <v>0</v>
      </c>
      <c r="BK87" s="2">
        <f t="shared" si="26"/>
        <v>0</v>
      </c>
      <c r="BL87" s="2">
        <f t="shared" si="26"/>
        <v>0</v>
      </c>
      <c r="BM87" s="20">
        <f t="shared" si="26"/>
        <v>0</v>
      </c>
    </row>
    <row r="88" spans="2:65" x14ac:dyDescent="0.2">
      <c r="B88" s="10">
        <f t="shared" ca="1" si="23"/>
        <v>-46247.80019601305</v>
      </c>
      <c r="C88" s="21"/>
      <c r="D88" s="4" t="s">
        <v>36</v>
      </c>
      <c r="E88" s="2">
        <f t="shared" si="24"/>
        <v>0</v>
      </c>
      <c r="F88" s="2">
        <f t="shared" si="24"/>
        <v>0</v>
      </c>
      <c r="G88" s="2">
        <f t="shared" si="24"/>
        <v>0</v>
      </c>
      <c r="H88" s="2">
        <f t="shared" si="24"/>
        <v>0</v>
      </c>
      <c r="I88" s="2">
        <f t="shared" si="24"/>
        <v>0</v>
      </c>
      <c r="J88" s="2">
        <f t="shared" si="24"/>
        <v>0</v>
      </c>
      <c r="K88" s="2">
        <f t="shared" si="24"/>
        <v>0</v>
      </c>
      <c r="L88" s="2">
        <f t="shared" si="24"/>
        <v>0</v>
      </c>
      <c r="M88" s="2">
        <f t="shared" si="24"/>
        <v>0</v>
      </c>
      <c r="N88" s="2">
        <f t="shared" si="24"/>
        <v>0</v>
      </c>
      <c r="O88" s="2">
        <f t="shared" si="24"/>
        <v>0</v>
      </c>
      <c r="P88" s="2">
        <f t="shared" si="24"/>
        <v>0</v>
      </c>
      <c r="Q88" s="2">
        <f t="shared" si="24"/>
        <v>0</v>
      </c>
      <c r="R88" s="2">
        <f t="shared" si="24"/>
        <v>0</v>
      </c>
      <c r="S88" s="2">
        <f t="shared" si="24"/>
        <v>0</v>
      </c>
      <c r="T88" s="2">
        <f t="shared" si="24"/>
        <v>0</v>
      </c>
      <c r="U88" s="2">
        <f t="shared" si="26"/>
        <v>0</v>
      </c>
      <c r="V88" s="2">
        <f t="shared" si="26"/>
        <v>0</v>
      </c>
      <c r="W88" s="2">
        <f t="shared" si="26"/>
        <v>0</v>
      </c>
      <c r="X88" s="2">
        <f t="shared" si="26"/>
        <v>0</v>
      </c>
      <c r="Y88" s="2">
        <f t="shared" si="26"/>
        <v>0</v>
      </c>
      <c r="Z88" s="2">
        <f t="shared" si="26"/>
        <v>0</v>
      </c>
      <c r="AA88" s="2">
        <f t="shared" si="26"/>
        <v>0</v>
      </c>
      <c r="AB88" s="2">
        <f t="shared" si="26"/>
        <v>0</v>
      </c>
      <c r="AC88" s="2">
        <f t="shared" si="26"/>
        <v>0</v>
      </c>
      <c r="AD88" s="2">
        <f t="shared" si="26"/>
        <v>0</v>
      </c>
      <c r="AE88" s="2">
        <f t="shared" si="26"/>
        <v>0</v>
      </c>
      <c r="AF88" s="2">
        <f t="shared" si="26"/>
        <v>0</v>
      </c>
      <c r="AG88" s="2">
        <f t="shared" si="26"/>
        <v>0</v>
      </c>
      <c r="AH88" s="2">
        <f t="shared" si="26"/>
        <v>0</v>
      </c>
      <c r="AI88" s="2">
        <f t="shared" ca="1" si="26"/>
        <v>-150000</v>
      </c>
      <c r="AJ88" s="2">
        <f t="shared" si="26"/>
        <v>0</v>
      </c>
      <c r="AK88" s="2">
        <f t="shared" si="26"/>
        <v>0</v>
      </c>
      <c r="AL88" s="2">
        <f t="shared" si="26"/>
        <v>0</v>
      </c>
      <c r="AM88" s="2">
        <f t="shared" si="26"/>
        <v>0</v>
      </c>
      <c r="AN88" s="2">
        <f t="shared" si="26"/>
        <v>0</v>
      </c>
      <c r="AO88" s="2">
        <f t="shared" si="26"/>
        <v>0</v>
      </c>
      <c r="AP88" s="2">
        <f t="shared" si="26"/>
        <v>0</v>
      </c>
      <c r="AQ88" s="2">
        <f t="shared" si="26"/>
        <v>0</v>
      </c>
      <c r="AR88" s="2">
        <f t="shared" si="26"/>
        <v>0</v>
      </c>
      <c r="AS88" s="2">
        <f t="shared" si="26"/>
        <v>0</v>
      </c>
      <c r="AT88" s="2">
        <f t="shared" si="26"/>
        <v>0</v>
      </c>
      <c r="AU88" s="2">
        <f t="shared" si="26"/>
        <v>0</v>
      </c>
      <c r="AV88" s="2">
        <f t="shared" si="26"/>
        <v>0</v>
      </c>
      <c r="AW88" s="2">
        <f t="shared" si="26"/>
        <v>0</v>
      </c>
      <c r="AX88" s="2">
        <f t="shared" si="26"/>
        <v>0</v>
      </c>
      <c r="AY88" s="2">
        <f t="shared" si="26"/>
        <v>0</v>
      </c>
      <c r="AZ88" s="2">
        <f t="shared" si="26"/>
        <v>0</v>
      </c>
      <c r="BA88" s="2">
        <f t="shared" si="26"/>
        <v>0</v>
      </c>
      <c r="BB88" s="2">
        <f t="shared" si="26"/>
        <v>0</v>
      </c>
      <c r="BC88" s="2">
        <f t="shared" si="26"/>
        <v>0</v>
      </c>
      <c r="BD88" s="2">
        <f t="shared" si="26"/>
        <v>0</v>
      </c>
      <c r="BE88" s="2">
        <f t="shared" si="26"/>
        <v>0</v>
      </c>
      <c r="BF88" s="2">
        <f t="shared" si="26"/>
        <v>0</v>
      </c>
      <c r="BG88" s="2">
        <f t="shared" si="26"/>
        <v>0</v>
      </c>
      <c r="BH88" s="2">
        <f t="shared" si="26"/>
        <v>0</v>
      </c>
      <c r="BI88" s="2">
        <f t="shared" si="26"/>
        <v>0</v>
      </c>
      <c r="BJ88" s="2">
        <f t="shared" si="26"/>
        <v>0</v>
      </c>
      <c r="BK88" s="2">
        <f t="shared" si="26"/>
        <v>0</v>
      </c>
      <c r="BL88" s="2">
        <f t="shared" si="26"/>
        <v>0</v>
      </c>
      <c r="BM88" s="20">
        <f t="shared" si="26"/>
        <v>0</v>
      </c>
    </row>
    <row r="89" spans="2:65" x14ac:dyDescent="0.2">
      <c r="B89" s="22">
        <f ca="1">SUM(B81:B88)</f>
        <v>9895772.7846440449</v>
      </c>
      <c r="D89" s="26" t="s">
        <v>37</v>
      </c>
      <c r="E89" s="25">
        <f ca="1">SUM(E81:E88)</f>
        <v>300000</v>
      </c>
      <c r="F89" s="23">
        <f t="shared" ref="F89:BM89" ca="1" si="27">SUM(F81:F88)</f>
        <v>548758</v>
      </c>
      <c r="G89" s="23">
        <f t="shared" ca="1" si="27"/>
        <v>548758</v>
      </c>
      <c r="H89" s="23">
        <f t="shared" ca="1" si="27"/>
        <v>548758</v>
      </c>
      <c r="I89" s="23">
        <f t="shared" ca="1" si="27"/>
        <v>548758</v>
      </c>
      <c r="J89" s="23">
        <f t="shared" ca="1" si="27"/>
        <v>553758</v>
      </c>
      <c r="K89" s="23">
        <f t="shared" ca="1" si="27"/>
        <v>548758</v>
      </c>
      <c r="L89" s="23">
        <f t="shared" ca="1" si="27"/>
        <v>548758</v>
      </c>
      <c r="M89" s="23">
        <f t="shared" ca="1" si="27"/>
        <v>548758</v>
      </c>
      <c r="N89" s="23">
        <f t="shared" ca="1" si="27"/>
        <v>548758</v>
      </c>
      <c r="O89" s="23">
        <f t="shared" ca="1" si="27"/>
        <v>553758</v>
      </c>
      <c r="P89" s="23">
        <f t="shared" ca="1" si="27"/>
        <v>548758</v>
      </c>
      <c r="Q89" s="23">
        <f t="shared" ca="1" si="27"/>
        <v>548758</v>
      </c>
      <c r="R89" s="23">
        <f t="shared" ca="1" si="27"/>
        <v>548758</v>
      </c>
      <c r="S89" s="23">
        <f t="shared" ca="1" si="27"/>
        <v>548758</v>
      </c>
      <c r="T89" s="23">
        <f t="shared" ca="1" si="27"/>
        <v>553758</v>
      </c>
      <c r="U89" s="23">
        <f t="shared" ca="1" si="27"/>
        <v>548758</v>
      </c>
      <c r="V89" s="23">
        <f t="shared" ca="1" si="27"/>
        <v>548758</v>
      </c>
      <c r="W89" s="23">
        <f t="shared" ca="1" si="27"/>
        <v>548758</v>
      </c>
      <c r="X89" s="23">
        <f t="shared" ca="1" si="27"/>
        <v>548758</v>
      </c>
      <c r="Y89" s="23">
        <f t="shared" ca="1" si="27"/>
        <v>853758</v>
      </c>
      <c r="Z89" s="23">
        <f t="shared" ca="1" si="27"/>
        <v>548758</v>
      </c>
      <c r="AA89" s="23">
        <f t="shared" ca="1" si="27"/>
        <v>548758</v>
      </c>
      <c r="AB89" s="23">
        <f t="shared" ca="1" si="27"/>
        <v>548758</v>
      </c>
      <c r="AC89" s="23">
        <f t="shared" ca="1" si="27"/>
        <v>548758</v>
      </c>
      <c r="AD89" s="23">
        <f t="shared" ca="1" si="27"/>
        <v>553758</v>
      </c>
      <c r="AE89" s="23">
        <f t="shared" ca="1" si="27"/>
        <v>548758</v>
      </c>
      <c r="AF89" s="23">
        <f t="shared" ca="1" si="27"/>
        <v>548758</v>
      </c>
      <c r="AG89" s="23">
        <f t="shared" ca="1" si="27"/>
        <v>548758</v>
      </c>
      <c r="AH89" s="23">
        <f t="shared" ca="1" si="27"/>
        <v>548758</v>
      </c>
      <c r="AI89" s="24">
        <f t="shared" ca="1" si="27"/>
        <v>403758</v>
      </c>
      <c r="AJ89" s="23">
        <f t="shared" si="27"/>
        <v>0</v>
      </c>
      <c r="AK89" s="23">
        <f t="shared" si="27"/>
        <v>0</v>
      </c>
      <c r="AL89" s="23">
        <f t="shared" si="27"/>
        <v>0</v>
      </c>
      <c r="AM89" s="23">
        <f t="shared" si="27"/>
        <v>0</v>
      </c>
      <c r="AN89" s="23">
        <f t="shared" si="27"/>
        <v>0</v>
      </c>
      <c r="AO89" s="23">
        <f t="shared" si="27"/>
        <v>0</v>
      </c>
      <c r="AP89" s="23">
        <f t="shared" si="27"/>
        <v>0</v>
      </c>
      <c r="AQ89" s="23">
        <f t="shared" si="27"/>
        <v>0</v>
      </c>
      <c r="AR89" s="23">
        <f t="shared" si="27"/>
        <v>0</v>
      </c>
      <c r="AS89" s="23">
        <f t="shared" si="27"/>
        <v>0</v>
      </c>
      <c r="AT89" s="23">
        <f t="shared" si="27"/>
        <v>0</v>
      </c>
      <c r="AU89" s="23">
        <f t="shared" si="27"/>
        <v>0</v>
      </c>
      <c r="AV89" s="23">
        <f t="shared" si="27"/>
        <v>0</v>
      </c>
      <c r="AW89" s="23">
        <f t="shared" si="27"/>
        <v>0</v>
      </c>
      <c r="AX89" s="23">
        <f t="shared" si="27"/>
        <v>0</v>
      </c>
      <c r="AY89" s="23">
        <f t="shared" si="27"/>
        <v>0</v>
      </c>
      <c r="AZ89" s="23">
        <f t="shared" si="27"/>
        <v>0</v>
      </c>
      <c r="BA89" s="23">
        <f t="shared" si="27"/>
        <v>0</v>
      </c>
      <c r="BB89" s="23">
        <f t="shared" si="27"/>
        <v>0</v>
      </c>
      <c r="BC89" s="23">
        <f t="shared" si="27"/>
        <v>0</v>
      </c>
      <c r="BD89" s="23">
        <f t="shared" si="27"/>
        <v>0</v>
      </c>
      <c r="BE89" s="23">
        <f t="shared" si="27"/>
        <v>0</v>
      </c>
      <c r="BF89" s="23">
        <f t="shared" si="27"/>
        <v>0</v>
      </c>
      <c r="BG89" s="23">
        <f t="shared" si="27"/>
        <v>0</v>
      </c>
      <c r="BH89" s="23">
        <f t="shared" si="27"/>
        <v>0</v>
      </c>
      <c r="BI89" s="23">
        <f t="shared" si="27"/>
        <v>0</v>
      </c>
      <c r="BJ89" s="23">
        <f t="shared" si="27"/>
        <v>0</v>
      </c>
      <c r="BK89" s="23">
        <f t="shared" si="27"/>
        <v>0</v>
      </c>
      <c r="BL89" s="23">
        <f t="shared" si="27"/>
        <v>0</v>
      </c>
      <c r="BM89" s="24">
        <f t="shared" si="27"/>
        <v>0</v>
      </c>
    </row>
  </sheetData>
  <conditionalFormatting sqref="E1:BM74 E183:BM1048576">
    <cfRule type="expression" dxfId="2" priority="3">
      <formula>IF(E$2&gt;Analyseperiode,TRUE,FALSE)</formula>
    </cfRule>
  </conditionalFormatting>
  <conditionalFormatting sqref="E80:BM88">
    <cfRule type="expression" dxfId="1" priority="2">
      <formula>IF(E$2&gt;Analyseperiode,TRUE,FALSE)</formula>
    </cfRule>
  </conditionalFormatting>
  <conditionalFormatting sqref="E89:BM89">
    <cfRule type="expression" dxfId="0" priority="1">
      <formula>IF(E$2&gt;Analyseperiode,TRUE,FALSE)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2</vt:i4>
      </vt:variant>
    </vt:vector>
  </HeadingPairs>
  <TitlesOfParts>
    <vt:vector size="10" baseType="lpstr">
      <vt:lpstr>Innledning</vt:lpstr>
      <vt:lpstr>Input</vt:lpstr>
      <vt:lpstr>Sammendrag</vt:lpstr>
      <vt:lpstr>Definisjoner</vt:lpstr>
      <vt:lpstr>Versonshåndtering</vt:lpstr>
      <vt:lpstr>Kontantstrøm alt. 1</vt:lpstr>
      <vt:lpstr>Kontantstrøm alt. 2</vt:lpstr>
      <vt:lpstr>Kontantstrøm alt. 3</vt:lpstr>
      <vt:lpstr>Analyseperiode</vt:lpstr>
      <vt:lpstr>Kalkrente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Sæterøy, Robin</dc:creator>
  <cp:lastModifiedBy>Ramsnes, Ellen Kristoffersen</cp:lastModifiedBy>
  <cp:lastPrinted>2018-11-23T16:44:58Z</cp:lastPrinted>
  <dcterms:created xsi:type="dcterms:W3CDTF">2017-01-10T14:47:57Z</dcterms:created>
  <dcterms:modified xsi:type="dcterms:W3CDTF">2019-02-06T13:17:43Z</dcterms:modified>
</cp:coreProperties>
</file>